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defaultThemeVersion="124226"/>
  <mc:AlternateContent xmlns:mc="http://schemas.openxmlformats.org/markup-compatibility/2006">
    <mc:Choice Requires="x15">
      <x15ac:absPath xmlns:x15ac="http://schemas.microsoft.com/office/spreadsheetml/2010/11/ac" url="C:\Users\caugusti\Desktop\Vision Study\GDR Data\"/>
    </mc:Choice>
  </mc:AlternateContent>
  <xr:revisionPtr revIDLastSave="0" documentId="13_ncr:1_{7EB4CE3F-2998-47BA-964E-5BF598306920}" xr6:coauthVersionLast="45" xr6:coauthVersionMax="45" xr10:uidLastSave="{00000000-0000-0000-0000-000000000000}"/>
  <bookViews>
    <workbookView xWindow="-120" yWindow="-120" windowWidth="29040" windowHeight="15840" xr2:uid="{00000000-000D-0000-FFFF-FFFF00000000}"/>
    <workbookView xWindow="-120" yWindow="-120" windowWidth="29040" windowHeight="15840" xr2:uid="{8B6D8076-27F2-46E3-9C73-4AC5509E83AC}"/>
  </bookViews>
  <sheets>
    <sheet name="ReadMe" sheetId="10" r:id="rId1"/>
    <sheet name="BAU + IRT" sheetId="7" r:id="rId2"/>
    <sheet name="Improved Tech 2030" sheetId="23" r:id="rId3"/>
    <sheet name="Improved Tech - All Barriers or" sheetId="13" state="hidden" r:id="rId4"/>
    <sheet name="Improved Tech INT2 Screen2 orig" sheetId="14" state="hidden" r:id="rId5"/>
    <sheet name="Improved Tech INT2-All Barriers" sheetId="15" state="hidden" r:id="rId6"/>
    <sheet name="Improved Tech INT1-Screen2 orig" sheetId="16" state="hidden" r:id="rId7"/>
    <sheet name="Improved Tech INT1-All Barriers" sheetId="17" state="hidden"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5" i="16" l="1"/>
  <c r="J17" i="16" s="1"/>
  <c r="F15" i="14"/>
  <c r="F25" i="14" s="1"/>
  <c r="K15" i="14"/>
  <c r="K24" i="14" s="1"/>
  <c r="C15" i="14"/>
  <c r="C25" i="14" s="1"/>
  <c r="J15" i="15"/>
  <c r="J22" i="15" s="1"/>
  <c r="F23" i="14"/>
  <c r="F22" i="14"/>
  <c r="F20" i="14"/>
  <c r="F8" i="14"/>
  <c r="F9" i="14" s="1"/>
  <c r="C24" i="14"/>
  <c r="C16" i="14"/>
  <c r="C8" i="14"/>
  <c r="C9" i="14" s="1"/>
  <c r="J15" i="17"/>
  <c r="J25" i="17" s="1"/>
  <c r="K15" i="15"/>
  <c r="K20" i="15" s="1"/>
  <c r="F15" i="15"/>
  <c r="F24" i="15" s="1"/>
  <c r="C15" i="15"/>
  <c r="C25" i="15"/>
  <c r="K21" i="15"/>
  <c r="F25" i="15"/>
  <c r="F20" i="15"/>
  <c r="F18" i="15"/>
  <c r="C15" i="13"/>
  <c r="C17" i="13" s="1"/>
  <c r="J18" i="17"/>
  <c r="J19" i="17"/>
  <c r="J21" i="17"/>
  <c r="J17" i="15"/>
  <c r="C8" i="15"/>
  <c r="C9" i="15" s="1"/>
  <c r="C10" i="15" s="1"/>
  <c r="C11" i="15" s="1"/>
  <c r="C12" i="15" s="1"/>
  <c r="C13" i="15" s="1"/>
  <c r="C14" i="15" s="1"/>
  <c r="C16" i="15"/>
  <c r="C17" i="15"/>
  <c r="C18" i="15"/>
  <c r="C19" i="15"/>
  <c r="C20" i="15"/>
  <c r="C21" i="15"/>
  <c r="C22" i="15"/>
  <c r="C23" i="15"/>
  <c r="C24" i="15"/>
  <c r="M15" i="13"/>
  <c r="M24" i="13" s="1"/>
  <c r="M25" i="13"/>
  <c r="K15" i="13"/>
  <c r="K24" i="13" s="1"/>
  <c r="J15" i="13"/>
  <c r="J21" i="13" s="1"/>
  <c r="M17" i="13"/>
  <c r="M19" i="13"/>
  <c r="M20" i="13"/>
  <c r="M8" i="13"/>
  <c r="M9" i="13" s="1"/>
  <c r="M10" i="13" s="1"/>
  <c r="M11" i="13" s="1"/>
  <c r="M12" i="13" s="1"/>
  <c r="M13" i="13" s="1"/>
  <c r="M14" i="13" s="1"/>
  <c r="M21" i="13"/>
  <c r="M23" i="13"/>
  <c r="M22" i="13"/>
  <c r="K8" i="13"/>
  <c r="K9" i="13" s="1"/>
  <c r="K10" i="13" s="1"/>
  <c r="K11" i="13" s="1"/>
  <c r="K12" i="13" s="1"/>
  <c r="K13" i="13" s="1"/>
  <c r="K14" i="13" s="1"/>
  <c r="K20" i="13" l="1"/>
  <c r="J17" i="17"/>
  <c r="F16" i="14"/>
  <c r="F24" i="14"/>
  <c r="K25" i="13"/>
  <c r="J8" i="17"/>
  <c r="J9" i="17" s="1"/>
  <c r="J10" i="17" s="1"/>
  <c r="J11" i="17" s="1"/>
  <c r="J12" i="17" s="1"/>
  <c r="J13" i="17" s="1"/>
  <c r="J14" i="17" s="1"/>
  <c r="F17" i="15"/>
  <c r="F17" i="14"/>
  <c r="F18" i="14"/>
  <c r="J24" i="17"/>
  <c r="J16" i="17"/>
  <c r="F19" i="15"/>
  <c r="F19" i="14"/>
  <c r="K21" i="13"/>
  <c r="K23" i="13"/>
  <c r="J23" i="17"/>
  <c r="F21" i="15"/>
  <c r="F21" i="14"/>
  <c r="K18" i="13"/>
  <c r="K22" i="13"/>
  <c r="K22" i="15"/>
  <c r="K16" i="13"/>
  <c r="M16" i="13"/>
  <c r="J18" i="15"/>
  <c r="K24" i="15"/>
  <c r="C17" i="14"/>
  <c r="K16" i="14"/>
  <c r="K23" i="15"/>
  <c r="K19" i="13"/>
  <c r="J20" i="15"/>
  <c r="J22" i="17"/>
  <c r="K25" i="15"/>
  <c r="C19" i="14"/>
  <c r="K18" i="14"/>
  <c r="J18" i="16"/>
  <c r="J16" i="15"/>
  <c r="J8" i="15"/>
  <c r="J9" i="15" s="1"/>
  <c r="J10" i="15" s="1"/>
  <c r="J11" i="15" s="1"/>
  <c r="J12" i="15" s="1"/>
  <c r="J13" i="15" s="1"/>
  <c r="J14" i="15" s="1"/>
  <c r="K17" i="15"/>
  <c r="C20" i="14"/>
  <c r="K20" i="14"/>
  <c r="J22" i="16"/>
  <c r="K17" i="13"/>
  <c r="M18" i="13"/>
  <c r="J23" i="15"/>
  <c r="J24" i="15"/>
  <c r="J20" i="17"/>
  <c r="K18" i="15"/>
  <c r="C21" i="14"/>
  <c r="K22" i="14"/>
  <c r="J19" i="15"/>
  <c r="K19" i="15"/>
  <c r="C23" i="14"/>
  <c r="J17" i="13"/>
  <c r="C20" i="13"/>
  <c r="C8" i="13"/>
  <c r="C9" i="13" s="1"/>
  <c r="C10" i="13" s="1"/>
  <c r="C11" i="13" s="1"/>
  <c r="C12" i="13" s="1"/>
  <c r="C13" i="13" s="1"/>
  <c r="C14" i="13" s="1"/>
  <c r="C22" i="13"/>
  <c r="C19" i="13"/>
  <c r="C16" i="13"/>
  <c r="C18" i="13"/>
  <c r="C23" i="13"/>
  <c r="C25" i="13"/>
  <c r="C21" i="13"/>
  <c r="C24" i="13"/>
  <c r="J22" i="13"/>
  <c r="J23" i="13"/>
  <c r="J25" i="13"/>
  <c r="J16" i="13"/>
  <c r="J24" i="13"/>
  <c r="J8" i="13"/>
  <c r="J9" i="13" s="1"/>
  <c r="J10" i="13" s="1"/>
  <c r="J11" i="13" s="1"/>
  <c r="J12" i="13" s="1"/>
  <c r="J13" i="13" s="1"/>
  <c r="J14" i="13" s="1"/>
  <c r="J20" i="13"/>
  <c r="J19" i="13"/>
  <c r="J18" i="13"/>
  <c r="J21" i="15"/>
  <c r="J25" i="15"/>
  <c r="J15" i="14"/>
  <c r="C10" i="14"/>
  <c r="F22" i="15"/>
  <c r="F8" i="15"/>
  <c r="F9" i="15" s="1"/>
  <c r="F10" i="15" s="1"/>
  <c r="F11" i="15" s="1"/>
  <c r="F12" i="15" s="1"/>
  <c r="F13" i="15" s="1"/>
  <c r="F14" i="15" s="1"/>
  <c r="F23" i="15"/>
  <c r="F16" i="15"/>
  <c r="K8" i="15"/>
  <c r="K9" i="15" s="1"/>
  <c r="K10" i="15" s="1"/>
  <c r="K11" i="15" s="1"/>
  <c r="K12" i="15" s="1"/>
  <c r="K13" i="15" s="1"/>
  <c r="K14" i="15" s="1"/>
  <c r="K16" i="15"/>
  <c r="F10" i="14"/>
  <c r="K25" i="14"/>
  <c r="K23" i="14"/>
  <c r="K19" i="14"/>
  <c r="K8" i="14"/>
  <c r="K21" i="14"/>
  <c r="K17" i="14"/>
  <c r="C18" i="14"/>
  <c r="C22" i="14"/>
  <c r="J25" i="16"/>
  <c r="J23" i="16"/>
  <c r="J19" i="16"/>
  <c r="J24" i="16"/>
  <c r="J20" i="16"/>
  <c r="J16" i="16"/>
  <c r="J21" i="16"/>
  <c r="J8" i="16"/>
  <c r="F15" i="13" l="1"/>
  <c r="B15" i="13"/>
  <c r="M15" i="14"/>
  <c r="M15" i="15"/>
  <c r="D15" i="16"/>
  <c r="D15" i="17"/>
  <c r="M15" i="16"/>
  <c r="M15" i="17"/>
  <c r="D15" i="13"/>
  <c r="C15" i="16"/>
  <c r="C15" i="17"/>
  <c r="D15" i="14"/>
  <c r="D15" i="15"/>
  <c r="J9" i="16"/>
  <c r="K9" i="14"/>
  <c r="I15" i="13"/>
  <c r="B15" i="16"/>
  <c r="B15" i="17"/>
  <c r="K15" i="16"/>
  <c r="K15" i="17"/>
  <c r="J25" i="14"/>
  <c r="J22" i="14"/>
  <c r="J18" i="14"/>
  <c r="J8" i="14"/>
  <c r="J24" i="14"/>
  <c r="J20" i="14"/>
  <c r="J16" i="14"/>
  <c r="J23" i="14"/>
  <c r="J19" i="14"/>
  <c r="J21" i="14"/>
  <c r="J17" i="14"/>
  <c r="I15" i="14"/>
  <c r="I15" i="15"/>
  <c r="I15" i="16"/>
  <c r="I15" i="17"/>
  <c r="F15" i="16"/>
  <c r="F15" i="17"/>
  <c r="B15" i="15"/>
  <c r="B15" i="14"/>
  <c r="F11" i="14"/>
  <c r="C11" i="14"/>
  <c r="B25" i="16" l="1"/>
  <c r="B24" i="16"/>
  <c r="B20" i="16"/>
  <c r="B16" i="16"/>
  <c r="B21" i="16"/>
  <c r="B17" i="16"/>
  <c r="B22" i="16"/>
  <c r="B19" i="16"/>
  <c r="B18" i="16"/>
  <c r="B8" i="16"/>
  <c r="B23" i="16"/>
  <c r="D23" i="17"/>
  <c r="D19" i="17"/>
  <c r="D22" i="17"/>
  <c r="D18" i="17"/>
  <c r="D25" i="17"/>
  <c r="D21" i="17"/>
  <c r="D17" i="17"/>
  <c r="D20" i="17"/>
  <c r="D16" i="17"/>
  <c r="D8" i="17"/>
  <c r="D9" i="17" s="1"/>
  <c r="D10" i="17" s="1"/>
  <c r="D11" i="17" s="1"/>
  <c r="D12" i="17" s="1"/>
  <c r="D13" i="17" s="1"/>
  <c r="D14" i="17" s="1"/>
  <c r="D24" i="17"/>
  <c r="I25" i="13"/>
  <c r="I23" i="13"/>
  <c r="I22" i="13"/>
  <c r="I16" i="13"/>
  <c r="I8" i="13"/>
  <c r="I9" i="13" s="1"/>
  <c r="I10" i="13" s="1"/>
  <c r="I11" i="13" s="1"/>
  <c r="I12" i="13" s="1"/>
  <c r="I13" i="13" s="1"/>
  <c r="I14" i="13" s="1"/>
  <c r="I17" i="13"/>
  <c r="I21" i="13"/>
  <c r="I19" i="13"/>
  <c r="I18" i="13"/>
  <c r="I24" i="13"/>
  <c r="I20" i="13"/>
  <c r="D25" i="16"/>
  <c r="D22" i="16"/>
  <c r="D18" i="16"/>
  <c r="D23" i="16"/>
  <c r="D19" i="16"/>
  <c r="D24" i="16"/>
  <c r="D16" i="16"/>
  <c r="D21" i="16"/>
  <c r="D20" i="16"/>
  <c r="D17" i="16"/>
  <c r="D8" i="16"/>
  <c r="C12" i="14"/>
  <c r="B20" i="17"/>
  <c r="B19" i="17"/>
  <c r="B8" i="17"/>
  <c r="B9" i="17" s="1"/>
  <c r="B10" i="17" s="1"/>
  <c r="B11" i="17" s="1"/>
  <c r="B12" i="17" s="1"/>
  <c r="B13" i="17" s="1"/>
  <c r="B14" i="17" s="1"/>
  <c r="B18" i="17"/>
  <c r="B16" i="17"/>
  <c r="B17" i="17"/>
  <c r="B25" i="17"/>
  <c r="B21" i="17"/>
  <c r="B24" i="17"/>
  <c r="B23" i="17"/>
  <c r="B22" i="17"/>
  <c r="M21" i="16"/>
  <c r="M16" i="16"/>
  <c r="M20" i="16"/>
  <c r="M19" i="16"/>
  <c r="M8" i="16"/>
  <c r="M23" i="16"/>
  <c r="M24" i="16"/>
  <c r="M22" i="16"/>
  <c r="M25" i="16"/>
  <c r="M18" i="16"/>
  <c r="M17" i="16"/>
  <c r="F12" i="14"/>
  <c r="I22" i="17"/>
  <c r="I23" i="17"/>
  <c r="I19" i="17"/>
  <c r="I24" i="17"/>
  <c r="I25" i="17"/>
  <c r="I16" i="17"/>
  <c r="I20" i="17"/>
  <c r="I8" i="17"/>
  <c r="I9" i="17" s="1"/>
  <c r="I10" i="17" s="1"/>
  <c r="I11" i="17" s="1"/>
  <c r="I12" i="17" s="1"/>
  <c r="I13" i="17" s="1"/>
  <c r="I14" i="17" s="1"/>
  <c r="I17" i="17"/>
  <c r="I21" i="17"/>
  <c r="I18" i="17"/>
  <c r="K23" i="17"/>
  <c r="K22" i="17"/>
  <c r="K25" i="17"/>
  <c r="K21" i="17"/>
  <c r="K24" i="17"/>
  <c r="K8" i="17"/>
  <c r="K9" i="17" s="1"/>
  <c r="K10" i="17" s="1"/>
  <c r="K11" i="17" s="1"/>
  <c r="K12" i="17" s="1"/>
  <c r="K13" i="17" s="1"/>
  <c r="K14" i="17" s="1"/>
  <c r="K16" i="17"/>
  <c r="K19" i="17"/>
  <c r="K17" i="17"/>
  <c r="K18" i="17"/>
  <c r="K20" i="17"/>
  <c r="D19" i="13"/>
  <c r="D25" i="13"/>
  <c r="D23" i="13"/>
  <c r="D24" i="13"/>
  <c r="D20" i="13"/>
  <c r="D21" i="13"/>
  <c r="D22" i="13"/>
  <c r="D17" i="13"/>
  <c r="D18" i="13"/>
  <c r="D8" i="13"/>
  <c r="D9" i="13" s="1"/>
  <c r="D10" i="13" s="1"/>
  <c r="D11" i="13" s="1"/>
  <c r="D12" i="13" s="1"/>
  <c r="D13" i="13" s="1"/>
  <c r="D14" i="13" s="1"/>
  <c r="D16" i="13"/>
  <c r="M25" i="15"/>
  <c r="M17" i="15"/>
  <c r="M20" i="15"/>
  <c r="M16" i="15"/>
  <c r="M23" i="15"/>
  <c r="M19" i="15"/>
  <c r="M8" i="15"/>
  <c r="M9" i="15" s="1"/>
  <c r="M10" i="15" s="1"/>
  <c r="M11" i="15" s="1"/>
  <c r="M12" i="15" s="1"/>
  <c r="M13" i="15" s="1"/>
  <c r="M14" i="15" s="1"/>
  <c r="M22" i="15"/>
  <c r="M24" i="15"/>
  <c r="M18" i="15"/>
  <c r="M21" i="15"/>
  <c r="J10" i="16"/>
  <c r="B23" i="14"/>
  <c r="B19" i="14"/>
  <c r="B21" i="14"/>
  <c r="B17" i="14"/>
  <c r="B25" i="14"/>
  <c r="B18" i="14"/>
  <c r="B8" i="14"/>
  <c r="B24" i="14"/>
  <c r="B20" i="14"/>
  <c r="B22" i="14"/>
  <c r="B16" i="14"/>
  <c r="I25" i="16"/>
  <c r="I22" i="16"/>
  <c r="I18" i="16"/>
  <c r="I23" i="16"/>
  <c r="I19" i="16"/>
  <c r="I24" i="16"/>
  <c r="I16" i="16"/>
  <c r="I21" i="16"/>
  <c r="I8" i="16"/>
  <c r="I20" i="16"/>
  <c r="I17" i="16"/>
  <c r="F23" i="13"/>
  <c r="F22" i="13"/>
  <c r="F8" i="13"/>
  <c r="F9" i="13" s="1"/>
  <c r="F10" i="13" s="1"/>
  <c r="F11" i="13" s="1"/>
  <c r="F12" i="13" s="1"/>
  <c r="F13" i="13" s="1"/>
  <c r="F14" i="13" s="1"/>
  <c r="F24" i="13"/>
  <c r="F19" i="13"/>
  <c r="F20" i="13"/>
  <c r="F16" i="13"/>
  <c r="F25" i="13"/>
  <c r="F18" i="13"/>
  <c r="F17" i="13"/>
  <c r="F21" i="13"/>
  <c r="B18" i="15"/>
  <c r="B22" i="15"/>
  <c r="B21" i="15"/>
  <c r="B25" i="15"/>
  <c r="B24" i="15"/>
  <c r="B17" i="15"/>
  <c r="B8" i="15"/>
  <c r="B9" i="15" s="1"/>
  <c r="B10" i="15" s="1"/>
  <c r="B11" i="15" s="1"/>
  <c r="B12" i="15" s="1"/>
  <c r="B13" i="15" s="1"/>
  <c r="B14" i="15" s="1"/>
  <c r="B20" i="15"/>
  <c r="B23" i="15"/>
  <c r="B16" i="15"/>
  <c r="B19" i="15"/>
  <c r="I22" i="15"/>
  <c r="I25" i="15"/>
  <c r="I24" i="15"/>
  <c r="I8" i="15"/>
  <c r="I9" i="15" s="1"/>
  <c r="I10" i="15" s="1"/>
  <c r="I11" i="15" s="1"/>
  <c r="I12" i="15" s="1"/>
  <c r="I13" i="15" s="1"/>
  <c r="I14" i="15" s="1"/>
  <c r="I18" i="15"/>
  <c r="I19" i="15"/>
  <c r="I23" i="15"/>
  <c r="I16" i="15"/>
  <c r="I17" i="15"/>
  <c r="I20" i="15"/>
  <c r="I21" i="15"/>
  <c r="D25" i="14"/>
  <c r="D21" i="14"/>
  <c r="D17" i="14"/>
  <c r="D23" i="14"/>
  <c r="D19" i="14"/>
  <c r="D20" i="14"/>
  <c r="D8" i="14"/>
  <c r="D16" i="14"/>
  <c r="D22" i="14"/>
  <c r="D24" i="14"/>
  <c r="D18" i="14"/>
  <c r="K24" i="16"/>
  <c r="K20" i="16"/>
  <c r="K16" i="16"/>
  <c r="K21" i="16"/>
  <c r="K17" i="16"/>
  <c r="K25" i="16"/>
  <c r="K18" i="16"/>
  <c r="K23" i="16"/>
  <c r="K8" i="16"/>
  <c r="K22" i="16"/>
  <c r="K19" i="16"/>
  <c r="M25" i="14"/>
  <c r="M24" i="14"/>
  <c r="M20" i="14"/>
  <c r="M16" i="14"/>
  <c r="M23" i="14"/>
  <c r="M19" i="14"/>
  <c r="M8" i="14"/>
  <c r="M22" i="14"/>
  <c r="M18" i="14"/>
  <c r="M21" i="14"/>
  <c r="M17" i="14"/>
  <c r="F22" i="17"/>
  <c r="F18" i="17"/>
  <c r="F25" i="17"/>
  <c r="F21" i="17"/>
  <c r="F17" i="17"/>
  <c r="F24" i="17"/>
  <c r="F20" i="17"/>
  <c r="F16" i="17"/>
  <c r="F19" i="17"/>
  <c r="F8" i="17"/>
  <c r="F9" i="17" s="1"/>
  <c r="F10" i="17" s="1"/>
  <c r="F11" i="17" s="1"/>
  <c r="F12" i="17" s="1"/>
  <c r="F13" i="17" s="1"/>
  <c r="F14" i="17" s="1"/>
  <c r="F23" i="17"/>
  <c r="I25" i="14"/>
  <c r="I21" i="14"/>
  <c r="I17" i="14"/>
  <c r="I8" i="14"/>
  <c r="I23" i="14"/>
  <c r="I19" i="14"/>
  <c r="I20" i="14"/>
  <c r="I16" i="14"/>
  <c r="I22" i="14"/>
  <c r="I18" i="14"/>
  <c r="I24" i="14"/>
  <c r="J9" i="14"/>
  <c r="C25" i="17"/>
  <c r="C18" i="17"/>
  <c r="C22" i="17"/>
  <c r="C19" i="17"/>
  <c r="C20" i="17"/>
  <c r="C21" i="17"/>
  <c r="C23" i="17"/>
  <c r="C16" i="17"/>
  <c r="C17" i="17"/>
  <c r="C24" i="17"/>
  <c r="C8" i="17"/>
  <c r="C9" i="17" s="1"/>
  <c r="C10" i="17" s="1"/>
  <c r="C11" i="17" s="1"/>
  <c r="C12" i="17" s="1"/>
  <c r="C13" i="17" s="1"/>
  <c r="C14" i="17" s="1"/>
  <c r="B8" i="13"/>
  <c r="B9" i="13" s="1"/>
  <c r="B10" i="13" s="1"/>
  <c r="B11" i="13" s="1"/>
  <c r="B12" i="13" s="1"/>
  <c r="B13" i="13" s="1"/>
  <c r="B14" i="13" s="1"/>
  <c r="B20" i="13"/>
  <c r="B23" i="13"/>
  <c r="B24" i="13"/>
  <c r="B25" i="13"/>
  <c r="B17" i="13"/>
  <c r="B21" i="13"/>
  <c r="B22" i="13"/>
  <c r="B18" i="13"/>
  <c r="B16" i="13"/>
  <c r="B19" i="13"/>
  <c r="D8" i="15"/>
  <c r="D9" i="15" s="1"/>
  <c r="D10" i="15" s="1"/>
  <c r="D11" i="15" s="1"/>
  <c r="D12" i="15" s="1"/>
  <c r="D13" i="15" s="1"/>
  <c r="D14" i="15" s="1"/>
  <c r="D20" i="15"/>
  <c r="D25" i="15"/>
  <c r="D23" i="15"/>
  <c r="D16" i="15"/>
  <c r="D18" i="15"/>
  <c r="D19" i="15"/>
  <c r="D17" i="15"/>
  <c r="D21" i="15"/>
  <c r="D24" i="15"/>
  <c r="D22" i="15"/>
  <c r="F22" i="16"/>
  <c r="F18" i="16"/>
  <c r="F24" i="16"/>
  <c r="F20" i="16"/>
  <c r="F16" i="16"/>
  <c r="F17" i="16"/>
  <c r="F25" i="16"/>
  <c r="F23" i="16"/>
  <c r="F8" i="16"/>
  <c r="F21" i="16"/>
  <c r="F19" i="16"/>
  <c r="K10" i="14"/>
  <c r="C25" i="16"/>
  <c r="C21" i="16"/>
  <c r="C17" i="16"/>
  <c r="C22" i="16"/>
  <c r="C18" i="16"/>
  <c r="C19" i="16"/>
  <c r="C8" i="16"/>
  <c r="C24" i="16"/>
  <c r="C16" i="16"/>
  <c r="C23" i="16"/>
  <c r="C20" i="16"/>
  <c r="M22" i="17"/>
  <c r="M18" i="17"/>
  <c r="M17" i="17"/>
  <c r="M25" i="17"/>
  <c r="M16" i="17"/>
  <c r="M21" i="17"/>
  <c r="M8" i="17"/>
  <c r="M9" i="17" s="1"/>
  <c r="M10" i="17" s="1"/>
  <c r="M11" i="17" s="1"/>
  <c r="M12" i="17" s="1"/>
  <c r="M13" i="17" s="1"/>
  <c r="M14" i="17" s="1"/>
  <c r="M24" i="17"/>
  <c r="M20" i="17"/>
  <c r="M19" i="17"/>
  <c r="M23" i="17"/>
  <c r="M9" i="14" l="1"/>
  <c r="B9" i="14"/>
  <c r="C9" i="16"/>
  <c r="K11" i="14"/>
  <c r="D9" i="14"/>
  <c r="J11" i="16"/>
  <c r="K9" i="16"/>
  <c r="I9" i="16"/>
  <c r="F13" i="14"/>
  <c r="M9" i="16"/>
  <c r="J10" i="14"/>
  <c r="C13" i="14"/>
  <c r="B9" i="16"/>
  <c r="F9" i="16"/>
  <c r="D9" i="16"/>
  <c r="I9" i="14"/>
  <c r="I10" i="16" l="1"/>
  <c r="K10" i="16"/>
  <c r="D10" i="16"/>
  <c r="K12" i="14"/>
  <c r="M10" i="16"/>
  <c r="C10" i="16"/>
  <c r="C14" i="14"/>
  <c r="I10" i="14"/>
  <c r="F10" i="16"/>
  <c r="F14" i="14"/>
  <c r="M10" i="14"/>
  <c r="B10" i="16"/>
  <c r="J12" i="16"/>
  <c r="D10" i="14"/>
  <c r="J11" i="14"/>
  <c r="B10" i="14"/>
  <c r="I11" i="14" l="1"/>
  <c r="J12" i="14"/>
  <c r="D11" i="16"/>
  <c r="K13" i="14"/>
  <c r="M11" i="14"/>
  <c r="D11" i="14"/>
  <c r="K11" i="16"/>
  <c r="B11" i="14"/>
  <c r="C11" i="16"/>
  <c r="I11" i="16"/>
  <c r="B11" i="16"/>
  <c r="J13" i="16"/>
  <c r="F11" i="16"/>
  <c r="M11" i="16"/>
  <c r="J14" i="16" l="1"/>
  <c r="B12" i="14"/>
  <c r="B12" i="16"/>
  <c r="D12" i="16"/>
  <c r="K14" i="14"/>
  <c r="D12" i="14"/>
  <c r="K12" i="16"/>
  <c r="J13" i="14"/>
  <c r="M12" i="16"/>
  <c r="F12" i="16"/>
  <c r="I12" i="14"/>
  <c r="I12" i="16"/>
  <c r="C12" i="16"/>
  <c r="M12" i="14"/>
  <c r="B13" i="16" l="1"/>
  <c r="I13" i="16"/>
  <c r="F13" i="16"/>
  <c r="D13" i="16"/>
  <c r="K13" i="16"/>
  <c r="M13" i="14"/>
  <c r="D13" i="14"/>
  <c r="B13" i="14"/>
  <c r="J14" i="14"/>
  <c r="I13" i="14"/>
  <c r="C13" i="16"/>
  <c r="M13" i="16"/>
  <c r="D14" i="16" l="1"/>
  <c r="F14" i="16"/>
  <c r="C14" i="16"/>
  <c r="D14" i="14"/>
  <c r="I14" i="16"/>
  <c r="M14" i="16"/>
  <c r="I14" i="14"/>
  <c r="M14" i="14"/>
  <c r="B14" i="14"/>
  <c r="K14" i="16"/>
  <c r="B1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Chad Augustine</author>
  </authors>
  <commentList>
    <comment ref="R2" authorId="0" shapeId="0" xr:uid="{00000000-0006-0000-0A00-000001000000}">
      <text>
        <r>
          <rPr>
            <b/>
            <sz val="9"/>
            <color indexed="81"/>
            <rFont val="Tahoma"/>
            <family val="2"/>
          </rPr>
          <t>Chad Augustine:</t>
        </r>
        <r>
          <rPr>
            <sz val="9"/>
            <color indexed="81"/>
            <rFont val="Tahoma"/>
            <family val="2"/>
          </rPr>
          <t xml:space="preserve">
- Sites in AK and HI removed - not part of ReEDS model area
- Installed capacity at sites accounted for (Capacity = remaining capacity at sites). Sites whose installed capacity =&gt; potential capacity assumed to have zero remaining capacity and were removed (ex. - Geysers)
- Hydro includes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In-Field EGS resources have been removed from this version of the supply curve.
</t>
        </r>
      </text>
    </comment>
    <comment ref="AA2" authorId="0" shapeId="0" xr:uid="{00000000-0006-0000-0A00-000002000000}">
      <text>
        <r>
          <rPr>
            <b/>
            <sz val="9"/>
            <color indexed="81"/>
            <rFont val="Tahoma"/>
            <family val="2"/>
          </rPr>
          <t>Chad Augustine:</t>
        </r>
        <r>
          <rPr>
            <sz val="9"/>
            <color indexed="81"/>
            <rFont val="Tahoma"/>
            <family val="2"/>
          </rPr>
          <t xml:space="preserve">
- Sites in AK and HI removed - not part of ReEDS model area
- Hydro (both ID and undiscovered) include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 Undiscovered broken out by PCR based on make-up of ID'd hydrothermal sites in each PCR.
In-Field EGS resources have been removed from this version of the supply curve.
</t>
        </r>
      </text>
    </comment>
    <comment ref="AJ2" authorId="0" shapeId="0" xr:uid="{00000000-0006-0000-0A00-000003000000}">
      <text>
        <r>
          <rPr>
            <b/>
            <sz val="9"/>
            <color indexed="81"/>
            <rFont val="Tahoma"/>
            <family val="2"/>
          </rPr>
          <t>Chad Augustine:</t>
        </r>
        <r>
          <rPr>
            <sz val="9"/>
            <color indexed="81"/>
            <rFont val="Tahoma"/>
            <family val="2"/>
          </rPr>
          <t xml:space="preserve">
- NF-EGS has minimum costs of $4,800/kW for Salton Sea Area, and  $3,800/kW for rest of sites
- Near-Field EGS (EHS) technology available starting immediately</t>
        </r>
      </text>
    </comment>
    <comment ref="AQ2" authorId="0" shapeId="0" xr:uid="{00000000-0006-0000-0A00-000004000000}">
      <text>
        <r>
          <rPr>
            <b/>
            <sz val="9"/>
            <color indexed="81"/>
            <rFont val="Tahoma"/>
            <family val="2"/>
          </rPr>
          <t>Chad Augustine:</t>
        </r>
        <r>
          <rPr>
            <sz val="9"/>
            <color indexed="81"/>
            <rFont val="Tahoma"/>
            <family val="2"/>
          </rPr>
          <t xml:space="preserve">
- Deep EGS resrouce potential updated in FY2016 as part of GeoVision Study. See Augusitne 2016, GRC.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Chad Augustine</author>
  </authors>
  <commentList>
    <comment ref="R2" authorId="0" shapeId="0" xr:uid="{00000000-0006-0000-0C00-000001000000}">
      <text>
        <r>
          <rPr>
            <b/>
            <sz val="9"/>
            <color indexed="81"/>
            <rFont val="Tahoma"/>
            <family val="2"/>
          </rPr>
          <t>Chad Augustine:</t>
        </r>
        <r>
          <rPr>
            <sz val="9"/>
            <color indexed="81"/>
            <rFont val="Tahoma"/>
            <family val="2"/>
          </rPr>
          <t xml:space="preserve">
- Sites in AK and HI removed - not part of ReEDS model area
- Installed capacity at sites accounted for (Capacity = remaining capacity at sites). Sites whose installed capacity =&gt; potential capacity assumed to have zero remaining capacity and were removed (ex. - Geysers)
- Hydro includes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In-Field EGS resources have been removed from this version of the supply curve.
</t>
        </r>
      </text>
    </comment>
    <comment ref="AA2" authorId="0" shapeId="0" xr:uid="{00000000-0006-0000-0C00-000002000000}">
      <text>
        <r>
          <rPr>
            <b/>
            <sz val="9"/>
            <color indexed="81"/>
            <rFont val="Tahoma"/>
            <family val="2"/>
          </rPr>
          <t>Chad Augustine:</t>
        </r>
        <r>
          <rPr>
            <sz val="9"/>
            <color indexed="81"/>
            <rFont val="Tahoma"/>
            <family val="2"/>
          </rPr>
          <t xml:space="preserve">
- Sites in AK and HI removed - not part of ReEDS model area
- Hydro (both ID and undiscovered) include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 Undiscovered broken out by PCR based on make-up of ID'd hydrothermal sites in each PCR.
In-Field EGS resources have been removed from this version of the supply curve.
</t>
        </r>
      </text>
    </comment>
    <comment ref="AJ2" authorId="0" shapeId="0" xr:uid="{00000000-0006-0000-0C00-000003000000}">
      <text>
        <r>
          <rPr>
            <b/>
            <sz val="9"/>
            <color indexed="81"/>
            <rFont val="Tahoma"/>
            <family val="2"/>
          </rPr>
          <t>Chad Augustine:</t>
        </r>
        <r>
          <rPr>
            <sz val="9"/>
            <color indexed="81"/>
            <rFont val="Tahoma"/>
            <family val="2"/>
          </rPr>
          <t xml:space="preserve">
- NF-EGS has minimum costs of $4,800/kW for Salton Sea Area, and  $3,800/kW for rest of sites
- Near-Field EGS (EHS) technology available starting immediately</t>
        </r>
      </text>
    </comment>
    <comment ref="AQ2" authorId="0" shapeId="0" xr:uid="{00000000-0006-0000-0C00-000004000000}">
      <text>
        <r>
          <rPr>
            <b/>
            <sz val="9"/>
            <color indexed="81"/>
            <rFont val="Tahoma"/>
            <family val="2"/>
          </rPr>
          <t>Chad Augustine:</t>
        </r>
        <r>
          <rPr>
            <sz val="9"/>
            <color indexed="81"/>
            <rFont val="Tahoma"/>
            <family val="2"/>
          </rPr>
          <t xml:space="preserve">
- Deep EGS resrouce potential updated in FY2016 as part of GeoVision Study. See Augusitne 2016, GRC.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Chad Augustine</author>
  </authors>
  <commentList>
    <comment ref="R2" authorId="0" shapeId="0" xr:uid="{00000000-0006-0000-1000-000001000000}">
      <text>
        <r>
          <rPr>
            <b/>
            <sz val="9"/>
            <color indexed="81"/>
            <rFont val="Tahoma"/>
            <family val="2"/>
          </rPr>
          <t>Chad Augustine:</t>
        </r>
        <r>
          <rPr>
            <sz val="9"/>
            <color indexed="81"/>
            <rFont val="Tahoma"/>
            <family val="2"/>
          </rPr>
          <t xml:space="preserve">
- Sites in AK and HI removed - not part of ReEDS model area
- Installed capacity at sites accounted for (Capacity = remaining capacity at sites). Sites whose installed capacity =&gt; potential capacity assumed to have zero remaining capacity and were removed (ex. - Geysers)
- Hydro includes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In-Field EGS resources have been removed from this version of the supply curve.
</t>
        </r>
      </text>
    </comment>
    <comment ref="AA2" authorId="0" shapeId="0" xr:uid="{00000000-0006-0000-1000-000002000000}">
      <text>
        <r>
          <rPr>
            <b/>
            <sz val="9"/>
            <color indexed="81"/>
            <rFont val="Tahoma"/>
            <family val="2"/>
          </rPr>
          <t>Chad Augustine:</t>
        </r>
        <r>
          <rPr>
            <sz val="9"/>
            <color indexed="81"/>
            <rFont val="Tahoma"/>
            <family val="2"/>
          </rPr>
          <t xml:space="preserve">
- Sites in AK and HI removed - not part of ReEDS model area
- Hydro (both ID and undiscovered) include capacity increase to reflect impact of using in-field EGS techniques at new project sites
- Capital Costs developed using latest version of GETEM, including inputs from industry on typical project development inputs
- Capital Costs assumed to have minumum value of 
    - $3,000 for hydrothermal sites
    - $4,000 for Salton Sea sites
- Undiscovered broken out by PCR based on make-up of ID'd hydrothermal sites in each PCR.
In-Field EGS resources have been removed from this version of the supply curve.
</t>
        </r>
      </text>
    </comment>
    <comment ref="AJ2" authorId="0" shapeId="0" xr:uid="{00000000-0006-0000-1000-000003000000}">
      <text>
        <r>
          <rPr>
            <b/>
            <sz val="9"/>
            <color indexed="81"/>
            <rFont val="Tahoma"/>
            <family val="2"/>
          </rPr>
          <t>Chad Augustine:</t>
        </r>
        <r>
          <rPr>
            <sz val="9"/>
            <color indexed="81"/>
            <rFont val="Tahoma"/>
            <family val="2"/>
          </rPr>
          <t xml:space="preserve">
- NF-EGS has minimum costs of $4,800/kW for Salton Sea Area, and  $3,800/kW for rest of sites
- Near-Field EGS (EHS) technology available starting immediately</t>
        </r>
      </text>
    </comment>
    <comment ref="AQ2" authorId="0" shapeId="0" xr:uid="{00000000-0006-0000-1000-000004000000}">
      <text>
        <r>
          <rPr>
            <b/>
            <sz val="9"/>
            <color indexed="81"/>
            <rFont val="Tahoma"/>
            <family val="2"/>
          </rPr>
          <t>Chad Augustine:</t>
        </r>
        <r>
          <rPr>
            <sz val="9"/>
            <color indexed="81"/>
            <rFont val="Tahoma"/>
            <family val="2"/>
          </rPr>
          <t xml:space="preserve">
- Deep EGS resrouce potential updated in FY2016 as part of GeoVision Study. See Augusitne 2016, GRC.
</t>
        </r>
      </text>
    </comment>
  </commentList>
</comments>
</file>

<file path=xl/sharedStrings.xml><?xml version="1.0" encoding="utf-8"?>
<sst xmlns="http://schemas.openxmlformats.org/spreadsheetml/2006/main" count="7492" uniqueCount="320">
  <si>
    <t>Include Barriers?</t>
  </si>
  <si>
    <t>Barriers Screen 2</t>
  </si>
  <si>
    <t>ReEDS GEO Identified HYDRO</t>
  </si>
  <si>
    <t>ReEDS GEO Undiscovered HYDRO</t>
  </si>
  <si>
    <t>ReEDS GEO Near-Field EGS</t>
  </si>
  <si>
    <t>ReEDS GEO Deep EGS</t>
  </si>
  <si>
    <t>(°C)</t>
  </si>
  <si>
    <t>(MWe)</t>
  </si>
  <si>
    <t>(2015 $/kW)</t>
  </si>
  <si>
    <t>$/kWh</t>
  </si>
  <si>
    <t>$/kW/year</t>
  </si>
  <si>
    <t>POWER CONTROL REGION</t>
  </si>
  <si>
    <t>Site Name</t>
  </si>
  <si>
    <t>STATE</t>
  </si>
  <si>
    <t>Temp</t>
  </si>
  <si>
    <t>CAPACITY</t>
  </si>
  <si>
    <t>Capital Costs</t>
  </si>
  <si>
    <t>O&amp;M Costs</t>
  </si>
  <si>
    <t>Total</t>
  </si>
  <si>
    <t>Temp/Depth</t>
  </si>
  <si>
    <t>Boyes HS</t>
  </si>
  <si>
    <t>CA</t>
  </si>
  <si>
    <t>Undiscovered &lt;140 - AZ</t>
  </si>
  <si>
    <t>AZ</t>
  </si>
  <si>
    <t>NF-EGS Beowawe HS</t>
  </si>
  <si>
    <t>NV</t>
  </si>
  <si>
    <t>4k-150</t>
  </si>
  <si>
    <t>150</t>
  </si>
  <si>
    <t>Capacity (MWe)</t>
  </si>
  <si>
    <t>Clark Ranch</t>
  </si>
  <si>
    <t>OR</t>
  </si>
  <si>
    <t>Undiscovered &lt;140 - CA</t>
  </si>
  <si>
    <t>NF-EGS Blue Mountain</t>
  </si>
  <si>
    <t>4k-175</t>
  </si>
  <si>
    <t>175</t>
  </si>
  <si>
    <t>Clifton Hot Springs</t>
  </si>
  <si>
    <t>NF-EGS Brady HS</t>
  </si>
  <si>
    <t>4k-200</t>
  </si>
  <si>
    <t>200</t>
  </si>
  <si>
    <t>Colado area</t>
  </si>
  <si>
    <t>NF-EGS Coso 1</t>
  </si>
  <si>
    <t>5k-150</t>
  </si>
  <si>
    <t>Dyke Hot Springs area</t>
  </si>
  <si>
    <t>Undiscovered &lt;140 - CO</t>
  </si>
  <si>
    <t>CO</t>
  </si>
  <si>
    <t>NF-EGS Coso 2</t>
  </si>
  <si>
    <t>5k-175</t>
  </si>
  <si>
    <t>Fort Bidwell</t>
  </si>
  <si>
    <t>NF-EGS Coso 3</t>
  </si>
  <si>
    <t>5k-200</t>
  </si>
  <si>
    <t>Gillard (Morenci) Hot Springs</t>
  </si>
  <si>
    <t>Undiscovered &lt;140 - ID</t>
  </si>
  <si>
    <t>ID</t>
  </si>
  <si>
    <t>NF-EGS Coso 4</t>
  </si>
  <si>
    <t>5k-225</t>
  </si>
  <si>
    <t>225</t>
  </si>
  <si>
    <t>Gregson (Fairmont) Hot Springs</t>
  </si>
  <si>
    <t>MT</t>
  </si>
  <si>
    <t>NF-EGS Cove Fort - Sulphurdale</t>
  </si>
  <si>
    <t>UT</t>
  </si>
  <si>
    <t>5k-250</t>
  </si>
  <si>
    <t>250</t>
  </si>
  <si>
    <t>Jemez Springs (Ojos Calientes)</t>
  </si>
  <si>
    <t>NM</t>
  </si>
  <si>
    <t>Undiscovered &lt;140 - MT</t>
  </si>
  <si>
    <t>NF-EGS Desert Peak</t>
  </si>
  <si>
    <t>5k-275</t>
  </si>
  <si>
    <t>275</t>
  </si>
  <si>
    <t>Kellog HS</t>
  </si>
  <si>
    <t>Undiscovered &lt;140 - NM</t>
  </si>
  <si>
    <t>NF-EGS Dixie Valley</t>
  </si>
  <si>
    <t>6k-150</t>
  </si>
  <si>
    <t>Latty Hot Springs</t>
  </si>
  <si>
    <t>Undiscovered &lt;140 - NV</t>
  </si>
  <si>
    <t>NF-EGS East Mesa</t>
  </si>
  <si>
    <t>6k-175</t>
  </si>
  <si>
    <t>Magic Reservoir area</t>
  </si>
  <si>
    <t>Undiscovered &lt;140 - OR</t>
  </si>
  <si>
    <t>NF-EGS Fallon Area</t>
  </si>
  <si>
    <t>6k-200</t>
  </si>
  <si>
    <t>Newcastle area</t>
  </si>
  <si>
    <t>NF-EGS Great Boiling Springs (Gerlach)</t>
  </si>
  <si>
    <t>6k-225</t>
  </si>
  <si>
    <t>Olene Hot Springs</t>
  </si>
  <si>
    <t>NF-EGS Heber</t>
  </si>
  <si>
    <t>6k-250</t>
  </si>
  <si>
    <t>Owl Creek Hot Springs</t>
  </si>
  <si>
    <t>Undiscovered &lt;140 - UT</t>
  </si>
  <si>
    <t>NF-EGS Hot Sulphur Springs - Tuscarora</t>
  </si>
  <si>
    <t>6k-275</t>
  </si>
  <si>
    <t>Routt</t>
  </si>
  <si>
    <t>Undiscovered &lt;140 - WA</t>
  </si>
  <si>
    <t>WA</t>
  </si>
  <si>
    <t>NF-EGS Long Valley (Mammoth)</t>
  </si>
  <si>
    <t>6k-300</t>
  </si>
  <si>
    <t>300</t>
  </si>
  <si>
    <t>Rowland Hot Springs</t>
  </si>
  <si>
    <t>Undiscovered &lt;140 - WY</t>
  </si>
  <si>
    <t>WY</t>
  </si>
  <si>
    <t>NF-EGS Raft River</t>
  </si>
  <si>
    <t>7k-150</t>
  </si>
  <si>
    <t>Sonoma Mission Inn</t>
  </si>
  <si>
    <t>Undiscovered &gt;=140, &lt;=190 - CA</t>
  </si>
  <si>
    <t>NF-EGS Roosevelt HS</t>
  </si>
  <si>
    <t>7k-175</t>
  </si>
  <si>
    <t>Summer Lake Hot Springs</t>
  </si>
  <si>
    <t>NF-EGS Salton Sea area 1</t>
  </si>
  <si>
    <t>7k-200</t>
  </si>
  <si>
    <t>White Licks Hot Springs</t>
  </si>
  <si>
    <t>NF-EGS Salton Sea area 2</t>
  </si>
  <si>
    <t>7k-225</t>
  </si>
  <si>
    <t>Amedee</t>
  </si>
  <si>
    <t>Undiscovered &gt;=140, &lt;=190 - ID</t>
  </si>
  <si>
    <t>NF-EGS Salton Sea area 3</t>
  </si>
  <si>
    <t>7k-250</t>
  </si>
  <si>
    <t>Arrowhead HS</t>
  </si>
  <si>
    <t>NF-EGS Salton Sea area 4</t>
  </si>
  <si>
    <t>7k-275</t>
  </si>
  <si>
    <t>Baker Hot Spring</t>
  </si>
  <si>
    <t>Undiscovered &gt;=140, &lt;=190 - NV</t>
  </si>
  <si>
    <t>NF-EGS San Emidio Desert area</t>
  </si>
  <si>
    <t>7k-300</t>
  </si>
  <si>
    <t>Butte Springs (Trego)</t>
  </si>
  <si>
    <t>Undiscovered &gt;=140, &lt;=190 - OR</t>
  </si>
  <si>
    <t>NF-EGS Soda Lake area</t>
  </si>
  <si>
    <t>7k-325</t>
  </si>
  <si>
    <t>Ennis (Thexton) Hot Springs</t>
  </si>
  <si>
    <t>NF-EGS Steamboat</t>
  </si>
  <si>
    <t>7k-350</t>
  </si>
  <si>
    <t>350</t>
  </si>
  <si>
    <t>Kahneetah Hot Springs</t>
  </si>
  <si>
    <t>NF-EGS Stillwater area</t>
  </si>
  <si>
    <t>Sharkey Hot Springs</t>
  </si>
  <si>
    <t>Undiscovered &gt;=140, &lt;=190 - UT</t>
  </si>
  <si>
    <t>NF-EGS The Geysers 1</t>
  </si>
  <si>
    <t>Silver Star (Barkel's) Hot Springs</t>
  </si>
  <si>
    <t>Undiscovered &gt;190 - CA</t>
  </si>
  <si>
    <t>NF-EGS The Geysers 2</t>
  </si>
  <si>
    <t>Surprise Valley HS</t>
  </si>
  <si>
    <t>NF-EGS The Geysers 3</t>
  </si>
  <si>
    <t>Trout Creek</t>
  </si>
  <si>
    <t>NF-EGS The Geysers 4</t>
  </si>
  <si>
    <t>Vulcan Hot Springs</t>
  </si>
  <si>
    <t>Undiscovered &gt;190 - NM</t>
  </si>
  <si>
    <t>NF-EGS The Geysers 5</t>
  </si>
  <si>
    <t>Wabuska Hot Springs</t>
  </si>
  <si>
    <t>Undiscovered &gt;190 - NV</t>
  </si>
  <si>
    <t>NF-EGS The Geysers 6</t>
  </si>
  <si>
    <t>Black Rock Point area</t>
  </si>
  <si>
    <t>Undiscovered &gt;190 - OR</t>
  </si>
  <si>
    <t>Canby (I'SOT)</t>
  </si>
  <si>
    <t>Undiscovered &gt;190 - UT</t>
  </si>
  <si>
    <t>Darrough Hot Springs</t>
  </si>
  <si>
    <t>Double Hot Springs area</t>
  </si>
  <si>
    <t>Huckleberry Hot Springs</t>
  </si>
  <si>
    <t>Kelly HS</t>
  </si>
  <si>
    <t>Leach HS</t>
  </si>
  <si>
    <t>McLeod 88 (Big Smokey Valley)</t>
  </si>
  <si>
    <t>Mitchell Butte</t>
  </si>
  <si>
    <t>Sespe HS</t>
  </si>
  <si>
    <t>Tecopa HS</t>
  </si>
  <si>
    <t>The Needles (Needle Rocks, Pyramid Lake)</t>
  </si>
  <si>
    <t>Waunita Hot Springs</t>
  </si>
  <si>
    <t>Carson Lake Corral</t>
  </si>
  <si>
    <t>Deer Creek Hot Spring (old 97)</t>
  </si>
  <si>
    <t>Hot Springs Ranch (Pumpernickel Valley)</t>
  </si>
  <si>
    <t>Leonards Hot Sps./Seyferth HS</t>
  </si>
  <si>
    <t>Little Valley area</t>
  </si>
  <si>
    <t>Smith Creek Valley area</t>
  </si>
  <si>
    <t>Thermo Hot Springs</t>
  </si>
  <si>
    <t>Tungsten Mountain</t>
  </si>
  <si>
    <t>Wendel</t>
  </si>
  <si>
    <t>Dixie Hot Springs</t>
  </si>
  <si>
    <t>Lightning Dock</t>
  </si>
  <si>
    <t>Squaw Hot Springs area</t>
  </si>
  <si>
    <t>Wayland (Battle Creek) Hot Springs</t>
  </si>
  <si>
    <t>West Valley Reservoir</t>
  </si>
  <si>
    <t>Alvord HS</t>
  </si>
  <si>
    <t>Big Creek Hot Springs</t>
  </si>
  <si>
    <t>Black Warrior</t>
  </si>
  <si>
    <t>Lakeview area (Hunters and Barry Ranch Hot Springs)</t>
  </si>
  <si>
    <t>Mt. Signal</t>
  </si>
  <si>
    <t>Railroad Valley</t>
  </si>
  <si>
    <t>Reese River</t>
  </si>
  <si>
    <t>Baltazor Hot Springs</t>
  </si>
  <si>
    <t>Calistoga HS</t>
  </si>
  <si>
    <t>Dann Ranch Hot Spring</t>
  </si>
  <si>
    <t>Maazama Well (Crater Lake)</t>
  </si>
  <si>
    <t>Wedell Hot Spring (Gabbs)</t>
  </si>
  <si>
    <t>Carson River</t>
  </si>
  <si>
    <t>Dunes</t>
  </si>
  <si>
    <t>Pinto Hot Springs</t>
  </si>
  <si>
    <t>Raft River</t>
  </si>
  <si>
    <t>Vale HS</t>
  </si>
  <si>
    <t>Breitenbush Hot Springs</t>
  </si>
  <si>
    <t>Cove Fort - Sulphurdale - Liquid</t>
  </si>
  <si>
    <t>Crane Creek-Cove Creek area</t>
  </si>
  <si>
    <t>Crump's HS</t>
  </si>
  <si>
    <t>Hot (Borax) Lake</t>
  </si>
  <si>
    <t>Lee Hot Springs</t>
  </si>
  <si>
    <t>Neal HS</t>
  </si>
  <si>
    <t>Cove Fort - Sulphurdale - Vapor</t>
  </si>
  <si>
    <t>Hot Sulphur Springs - Tuscarora</t>
  </si>
  <si>
    <t>Lake City Hot Springs</t>
  </si>
  <si>
    <t>Stillwater area</t>
  </si>
  <si>
    <t>Wilbur Springs</t>
  </si>
  <si>
    <t>East Mesa (Shallow)</t>
  </si>
  <si>
    <t>Emigrant</t>
  </si>
  <si>
    <t>Sulphur Hot Springs (Ruby Valley)</t>
  </si>
  <si>
    <t>Heber Shallow</t>
  </si>
  <si>
    <t>Mickey HS</t>
  </si>
  <si>
    <t>Great Boiling Springs (Gerlach)</t>
  </si>
  <si>
    <t>Brady HS</t>
  </si>
  <si>
    <t>East Mesa (Deep)</t>
  </si>
  <si>
    <t>San Emidio Desert area</t>
  </si>
  <si>
    <t>Fallon Naval Air Station</t>
  </si>
  <si>
    <t>Blue Mountain</t>
  </si>
  <si>
    <t>Fish Lake Valley</t>
  </si>
  <si>
    <t>Heber Deep</t>
  </si>
  <si>
    <t>Humboldt House - Rye Patch</t>
  </si>
  <si>
    <t>Long Valley caldera - deep</t>
  </si>
  <si>
    <t>Soda Lake area</t>
  </si>
  <si>
    <t>Beowawe HS</t>
  </si>
  <si>
    <t>Desert Peak</t>
  </si>
  <si>
    <t>Dixie Valley Geothermal Field</t>
  </si>
  <si>
    <t>Valles Caldera - Sulphur Springs</t>
  </si>
  <si>
    <t>North Brawley</t>
  </si>
  <si>
    <t>Roosevelt HS</t>
  </si>
  <si>
    <t>South Brawley (Mesquite)</t>
  </si>
  <si>
    <t>Medicine Lake (Glass Mt.)</t>
  </si>
  <si>
    <t>Newberry Caldera</t>
  </si>
  <si>
    <t>Valles Caldera - Redondo</t>
  </si>
  <si>
    <t>Dixie Valley Power Partners</t>
  </si>
  <si>
    <t>Coso area</t>
  </si>
  <si>
    <t>East Brawley</t>
  </si>
  <si>
    <t>Clear Lake (Sulphur Bank mine)</t>
  </si>
  <si>
    <t>Salton Sea area</t>
  </si>
  <si>
    <t>All Barriers Included</t>
  </si>
  <si>
    <t>Generated</t>
  </si>
  <si>
    <t>This file contains the following:</t>
  </si>
  <si>
    <t>Supply curves were generated using the GETEM model, a version modified by Chad Augustine for use in the GVS, and a file with macros created to run and collect the outputs from GETEM</t>
  </si>
  <si>
    <t xml:space="preserve">GETEM inputs for the scenarios were supplied by the GVS Task Forces, aggregated by Anna Wall and validated by Chad Augustine. </t>
  </si>
  <si>
    <t>What's in a name?</t>
  </si>
  <si>
    <t>3. The cost reduction curve was calculated by spreading this average cost reduction linearly over the years 2015-2030</t>
  </si>
  <si>
    <t>Capital Cost Reduction Curve</t>
  </si>
  <si>
    <t>Fixed O&amp;M (FOM) Cost Reduction Curve</t>
  </si>
  <si>
    <t>geohydro</t>
  </si>
  <si>
    <t>undisc</t>
  </si>
  <si>
    <t>NF-EGS</t>
  </si>
  <si>
    <t>shallow-egs</t>
  </si>
  <si>
    <t>deep-egs</t>
  </si>
  <si>
    <t>Geothermal Resource Type</t>
  </si>
  <si>
    <t>Identified Hydrothermal</t>
  </si>
  <si>
    <t>Undiscovered Hydrotrhermal</t>
  </si>
  <si>
    <t>Deep EGS</t>
  </si>
  <si>
    <t>SD</t>
  </si>
  <si>
    <t>ND</t>
  </si>
  <si>
    <t>NE</t>
  </si>
  <si>
    <t>IA</t>
  </si>
  <si>
    <t>WI</t>
  </si>
  <si>
    <t>TX</t>
  </si>
  <si>
    <t>OK</t>
  </si>
  <si>
    <t>KS</t>
  </si>
  <si>
    <t>MO</t>
  </si>
  <si>
    <t>AR</t>
  </si>
  <si>
    <t>LA</t>
  </si>
  <si>
    <t>IL</t>
  </si>
  <si>
    <t>MS</t>
  </si>
  <si>
    <t>AL</t>
  </si>
  <si>
    <t>FL</t>
  </si>
  <si>
    <t>TN</t>
  </si>
  <si>
    <t>KY</t>
  </si>
  <si>
    <t>GA</t>
  </si>
  <si>
    <t>SC</t>
  </si>
  <si>
    <t>NC</t>
  </si>
  <si>
    <t>VA</t>
  </si>
  <si>
    <t>IN</t>
  </si>
  <si>
    <t>OH</t>
  </si>
  <si>
    <t>PA</t>
  </si>
  <si>
    <t>WV</t>
  </si>
  <si>
    <t>MD</t>
  </si>
  <si>
    <t>NY</t>
  </si>
  <si>
    <t>VT</t>
  </si>
  <si>
    <t>NH</t>
  </si>
  <si>
    <t>MA</t>
  </si>
  <si>
    <t>ME</t>
  </si>
  <si>
    <t>Geothermal Vision Study - Geothermal Supply Curve inputs for ReEDS model</t>
  </si>
  <si>
    <t>Supply curves  for geothermal technologies under the GeoVision scenarios formatted for input into the ReEDS model</t>
  </si>
  <si>
    <t>Cost reduction curves to describe how EGS costs decrease from current values to 2030 values in the Technology Improvement scenario</t>
  </si>
  <si>
    <t>Supply curves were generated for Business as Usual (BAU), Improved Regulatory Timeline (IRT) and Technology Improvement (TI) scenarios for the Geothermal Vision Study (GVS).</t>
  </si>
  <si>
    <t>The BAU and IRT supply curves are identical. The IRT scenario assumes different geothermal resource discovery rates and construction timelines, but uses the same underlying supply curve as the BAU scenario.</t>
  </si>
  <si>
    <t>Identified hydrothermal, undiscovered hydrothermal, near-field EGS, and deep EGS.</t>
  </si>
  <si>
    <t>Full GeoVision report - "GeoVision: Harnessing the Heat Beneath our Feet" at:</t>
  </si>
  <si>
    <t>https://www.energy.gov/sites/prod/files/2019/06/f63/GeoVision-full-report-opt.pdf</t>
  </si>
  <si>
    <t>State</t>
  </si>
  <si>
    <t>state in which the geothermal resource is located</t>
  </si>
  <si>
    <t>Capacity</t>
  </si>
  <si>
    <t>Electricity generation power capacity of the geothermal resource in megawatts electric (MWe)</t>
  </si>
  <si>
    <t>Temperature of geothermal resource in degrees Celcius (°C)</t>
  </si>
  <si>
    <t>Captial Costs</t>
  </si>
  <si>
    <t>Overnight capital costs to develop geothermal resource, estimated in GETEM, in 2015 $/kWe</t>
  </si>
  <si>
    <r>
      <t xml:space="preserve">fixed operations and maintenance costs for geothermal resource, in $/kW/year. </t>
    </r>
    <r>
      <rPr>
        <b/>
        <sz val="11"/>
        <color theme="1"/>
        <rFont val="Calibri"/>
        <family val="2"/>
        <scheme val="minor"/>
      </rPr>
      <t>NOTE -ReEDS only uses fixed O&amp;M costs for geothermal due to it's high capacity factor</t>
    </r>
  </si>
  <si>
    <t>Power Control Region</t>
  </si>
  <si>
    <t>The supply curves consist of the following fields:</t>
  </si>
  <si>
    <t>Cost Reduction curves were generated for the TI scenario only. The BAU and IRT scenarios do not assume cost reductions beyond learning-by-doing, which is applied within ReEDS</t>
  </si>
  <si>
    <t>Cost Reduction curves were generated for all geothermal resource types. Near-field EGS is assumed to become commercially available in 2024. Deep EGS in 2030.</t>
  </si>
  <si>
    <t>Cost reduction curves for both capital costs (CAPEX) and fixed O&amp;M (FOM) costs were calculated as follows.</t>
  </si>
  <si>
    <t>2. The average of these ratios is calculated for improved technology sites with 2030 Capital Costs &lt;$5,000/kW (arbitary cut-off, meant to focus calculation on sites that are commercially competitive and not skew cost reduction curve with data that will not likely factor into ReEDS capacity additions decisions)</t>
  </si>
  <si>
    <t>The TI scenario assumes that technology improvements decrease geothermal technolog costs. It's assumed that these reductions are achieved by 2030, and the cost reductions are applied linealyr from current (BAU) costs in 2015 to 2030.</t>
  </si>
  <si>
    <t xml:space="preserve">4. The cost reduction curve is applied so that the ending (2030) costs match output from GETEM. </t>
  </si>
  <si>
    <t>5. Costs for a given year are calculated by multiplying the geothermal resource supply curve cost values by the cost reduction ratio for that year.</t>
  </si>
  <si>
    <t>The cost reduction curves consist of the following:</t>
  </si>
  <si>
    <t>1. The ratio of TI scenario costs to BAU scenario costs was calculated for each "site" in a technology</t>
  </si>
  <si>
    <t>The TI supply curves assume that the technology advances in the TI scenario are achieved by 2030. Therefore, the costs are in 2015 $/kWe but represent the cost of the technology in 2030.</t>
  </si>
  <si>
    <t>Table of ratios to adjust overnight capital costs from 2030 value to a given year</t>
  </si>
  <si>
    <t>Table of ratios to adjust fixed O&amp;M costs from 2030 value to a given year</t>
  </si>
  <si>
    <t>Chad Augustine, NREL</t>
  </si>
  <si>
    <t>power control region of ReEDS model in which the geothermal resource is located. See https://www.nrel.gov/analysis/reeds/ for more details</t>
  </si>
  <si>
    <t>ReEDS model description at:</t>
  </si>
  <si>
    <t>https://www.nrel.gov/analysis/reeds/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</si>
</sst>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0.0"/>
    <numFmt numFmtId="166" formatCode="&quot;$&quot;#,##0"/>
    <numFmt numFmtId="167" formatCode="&quot;$&quot;#,##0.000"/>
    <numFmt numFmtId="168" formatCode="_(* #,##0.0_);_(* \(#,##0.0\);_(* &quot;-&quot;??_);_(@_)"/>
    <numFmt numFmtId="169"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u/>
      <sz val="9"/>
      <name val="Arial"/>
      <family val="2"/>
    </font>
    <font>
      <b/>
      <sz val="9"/>
      <name val="Arial"/>
      <family val="2"/>
    </font>
    <font>
      <b/>
      <sz val="10"/>
      <name val="Arial"/>
      <family val="2"/>
    </font>
    <font>
      <sz val="10"/>
      <name val="Arial"/>
      <family val="2"/>
    </font>
    <font>
      <sz val="9"/>
      <name val="Arial"/>
      <family val="2"/>
    </font>
    <font>
      <i/>
      <sz val="9"/>
      <name val="Arial"/>
      <family val="2"/>
    </font>
    <font>
      <b/>
      <sz val="48"/>
      <color theme="1"/>
      <name val="Calibri"/>
      <family val="2"/>
      <scheme val="minor"/>
    </font>
    <font>
      <b/>
      <i/>
      <sz val="9"/>
      <name val="Arial"/>
      <family val="2"/>
    </font>
    <font>
      <i/>
      <sz val="10"/>
      <name val="Arial"/>
      <family val="2"/>
    </font>
    <font>
      <b/>
      <sz val="11"/>
      <color rgb="FFFF0000"/>
      <name val="Calibri"/>
      <family val="2"/>
      <scheme val="minor"/>
    </font>
    <font>
      <sz val="10"/>
      <color rgb="FFFF0000"/>
      <name val="Arial"/>
      <family val="2"/>
    </font>
    <font>
      <b/>
      <u/>
      <sz val="11"/>
      <color theme="1"/>
      <name val="Calibri"/>
      <family val="2"/>
      <scheme val="minor"/>
    </font>
    <font>
      <b/>
      <sz val="9"/>
      <color indexed="81"/>
      <name val="Tahoma"/>
      <family val="2"/>
    </font>
    <font>
      <sz val="9"/>
      <color indexed="81"/>
      <name val="Tahoma"/>
      <family val="2"/>
    </font>
    <font>
      <sz val="10"/>
      <color theme="1"/>
      <name val="Arial"/>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right/>
      <top style="thin">
        <color theme="6" tint="0.79998168889431442"/>
      </top>
      <bottom style="thin">
        <color theme="6" tint="0.7999816888943144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xf numFmtId="0" fontId="18" fillId="0" borderId="0" applyNumberFormat="0" applyFill="0" applyBorder="0" applyAlignment="0" applyProtection="0"/>
  </cellStyleXfs>
  <cellXfs count="52">
    <xf numFmtId="0" fontId="0" fillId="0" borderId="0" xfId="0"/>
    <xf numFmtId="164" fontId="0" fillId="0" borderId="0" xfId="0" applyNumberFormat="1"/>
    <xf numFmtId="1" fontId="0" fillId="0" borderId="0" xfId="0" applyNumberFormat="1"/>
    <xf numFmtId="165" fontId="0" fillId="0" borderId="0" xfId="0" applyNumberFormat="1"/>
    <xf numFmtId="43" fontId="0" fillId="0" borderId="0" xfId="0" applyNumberFormat="1"/>
    <xf numFmtId="168" fontId="0" fillId="0" borderId="0" xfId="0" applyNumberFormat="1"/>
    <xf numFmtId="4" fontId="0" fillId="0" borderId="0" xfId="0" applyNumberFormat="1"/>
    <xf numFmtId="0" fontId="3" fillId="0" borderId="0" xfId="0" applyFont="1"/>
    <xf numFmtId="0" fontId="4" fillId="0" borderId="0" xfId="0" applyFont="1" applyAlignment="1">
      <alignment horizontal="right"/>
    </xf>
    <xf numFmtId="0" fontId="0" fillId="2" borderId="0" xfId="0" applyFill="1"/>
    <xf numFmtId="0" fontId="0" fillId="2" borderId="0" xfId="0" applyFont="1" applyFill="1"/>
    <xf numFmtId="0" fontId="2" fillId="0" borderId="0" xfId="0" applyFont="1" applyAlignment="1">
      <alignment horizontal="center" vertical="center"/>
    </xf>
    <xf numFmtId="0" fontId="2" fillId="2" borderId="0" xfId="0" applyFont="1" applyFill="1" applyAlignment="1">
      <alignment horizontal="center" vertical="center"/>
    </xf>
    <xf numFmtId="2"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xf>
    <xf numFmtId="0" fontId="5" fillId="0" borderId="0" xfId="0" applyFont="1" applyFill="1" applyBorder="1" applyAlignment="1">
      <alignment horizontal="center" vertical="center" wrapText="1"/>
    </xf>
    <xf numFmtId="1" fontId="2" fillId="0" borderId="0" xfId="0" applyNumberFormat="1" applyFont="1" applyAlignment="1">
      <alignment horizontal="center" vertical="center"/>
    </xf>
    <xf numFmtId="0" fontId="0" fillId="0" borderId="1" xfId="0" applyFont="1" applyBorder="1"/>
    <xf numFmtId="0" fontId="6" fillId="0" borderId="0" xfId="0" applyFont="1" applyFill="1" applyBorder="1"/>
    <xf numFmtId="166" fontId="0" fillId="0" borderId="0" xfId="2" applyNumberFormat="1" applyFont="1"/>
    <xf numFmtId="167" fontId="0" fillId="0" borderId="0" xfId="2" applyNumberFormat="1" applyFont="1"/>
    <xf numFmtId="0" fontId="8" fillId="0" borderId="0" xfId="0" applyFont="1"/>
    <xf numFmtId="164" fontId="10" fillId="0" borderId="0" xfId="1" applyNumberFormat="1" applyFont="1"/>
    <xf numFmtId="0" fontId="0" fillId="0" borderId="0" xfId="0" applyFill="1"/>
    <xf numFmtId="164" fontId="0" fillId="0" borderId="0" xfId="1" applyNumberFormat="1" applyFont="1"/>
    <xf numFmtId="0" fontId="0" fillId="0" borderId="0" xfId="0" applyAlignment="1">
      <alignment horizontal="left"/>
    </xf>
    <xf numFmtId="0" fontId="11" fillId="0" borderId="0" xfId="0" applyFont="1"/>
    <xf numFmtId="165" fontId="7" fillId="0" borderId="0" xfId="3" applyNumberFormat="1" applyFont="1" applyFill="1" applyBorder="1"/>
    <xf numFmtId="0" fontId="11" fillId="0" borderId="0" xfId="0" applyFont="1" applyFill="1"/>
    <xf numFmtId="164" fontId="12" fillId="0" borderId="0" xfId="1" applyNumberFormat="1" applyFont="1"/>
    <xf numFmtId="0" fontId="13" fillId="0" borderId="0" xfId="0" applyFont="1" applyFill="1" applyBorder="1"/>
    <xf numFmtId="0" fontId="14" fillId="0" borderId="0" xfId="0" applyFont="1"/>
    <xf numFmtId="15" fontId="0" fillId="0" borderId="0" xfId="0" applyNumberFormat="1" applyAlignment="1">
      <alignment horizontal="right"/>
    </xf>
    <xf numFmtId="0" fontId="2" fillId="0" borderId="0" xfId="0" applyFont="1"/>
    <xf numFmtId="0" fontId="2" fillId="0" borderId="0" xfId="0" applyFont="1" applyAlignment="1">
      <alignment horizontal="center" vertical="center"/>
    </xf>
    <xf numFmtId="0" fontId="17" fillId="0" borderId="5" xfId="0" applyFont="1" applyBorder="1" applyAlignment="1">
      <alignment vertical="center" wrapText="1"/>
    </xf>
    <xf numFmtId="0" fontId="17" fillId="0" borderId="6" xfId="0" applyFont="1" applyBorder="1" applyAlignment="1">
      <alignment vertical="center" wrapText="1"/>
    </xf>
    <xf numFmtId="0" fontId="17" fillId="0" borderId="5" xfId="0" applyFont="1" applyBorder="1" applyAlignment="1">
      <alignment horizontal="right" vertical="center"/>
    </xf>
    <xf numFmtId="0" fontId="17" fillId="0" borderId="6" xfId="0" applyFont="1" applyBorder="1" applyAlignment="1">
      <alignment horizontal="right" vertical="center"/>
    </xf>
    <xf numFmtId="169" fontId="17" fillId="0" borderId="6" xfId="0" applyNumberFormat="1" applyFont="1" applyBorder="1" applyAlignment="1">
      <alignment horizontal="right" vertical="center"/>
    </xf>
    <xf numFmtId="0" fontId="2" fillId="0" borderId="0" xfId="0" applyFont="1" applyAlignment="1">
      <alignment horizontal="center" vertical="center"/>
    </xf>
    <xf numFmtId="0" fontId="18" fillId="0" borderId="0" xfId="4"/>
    <xf numFmtId="0" fontId="17" fillId="0" borderId="6" xfId="0" applyFont="1" applyBorder="1" applyAlignment="1">
      <alignment horizontal="center" vertical="center" wrapText="1"/>
    </xf>
    <xf numFmtId="169" fontId="17" fillId="0" borderId="6" xfId="0" applyNumberFormat="1" applyFont="1" applyBorder="1" applyAlignment="1">
      <alignment horizontal="center" vertical="center"/>
    </xf>
    <xf numFmtId="0" fontId="0" fillId="0" borderId="0" xfId="0" applyAlignment="1">
      <alignment horizontal="center"/>
    </xf>
    <xf numFmtId="0" fontId="17" fillId="0" borderId="5"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0" borderId="0" xfId="0" applyFont="1" applyAlignment="1">
      <alignment horizontal="center" vertical="center"/>
    </xf>
    <xf numFmtId="0" fontId="9" fillId="0" borderId="0" xfId="0" applyFont="1" applyAlignment="1">
      <alignment horizontal="center" vertical="center" textRotation="90"/>
    </xf>
  </cellXfs>
  <cellStyles count="5">
    <cellStyle name="Comma" xfId="1" builtinId="3"/>
    <cellStyle name="Currency" xfId="2" builtinId="4"/>
    <cellStyle name="Hyperlink" xfId="4" builtinId="8"/>
    <cellStyle name="Normal" xfId="0" builtinId="0"/>
    <cellStyle name="Normal 2 2" xfId="3" xr:uid="{00000000-0005-0000-0000-000005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A7E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28575</xdr:colOff>
      <xdr:row>9</xdr:row>
      <xdr:rowOff>76200</xdr:rowOff>
    </xdr:from>
    <xdr:to>
      <xdr:col>22</xdr:col>
      <xdr:colOff>142875</xdr:colOff>
      <xdr:row>20</xdr:row>
      <xdr:rowOff>66675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562975" y="2200275"/>
          <a:ext cx="784860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rgbClr val="FF0000"/>
              </a:solidFill>
            </a:rPr>
            <a:t>Costs</a:t>
          </a:r>
          <a:r>
            <a:rPr lang="en-US" sz="4000" baseline="0">
              <a:solidFill>
                <a:srgbClr val="FF0000"/>
              </a:solidFill>
            </a:rPr>
            <a:t> need adjusted to reflect Cost Reduction Curves before Using</a:t>
          </a:r>
        </a:p>
        <a:p>
          <a:pPr algn="ctr"/>
          <a:endParaRPr lang="en-US" sz="4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542925</xdr:colOff>
      <xdr:row>3</xdr:row>
      <xdr:rowOff>152400</xdr:rowOff>
    </xdr:from>
    <xdr:to>
      <xdr:col>22</xdr:col>
      <xdr:colOff>47625</xdr:colOff>
      <xdr:row>12</xdr:row>
      <xdr:rowOff>133350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467725" y="742950"/>
          <a:ext cx="784860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rgbClr val="FF0000"/>
              </a:solidFill>
            </a:rPr>
            <a:t>Costs</a:t>
          </a:r>
          <a:r>
            <a:rPr lang="en-US" sz="4000" baseline="0">
              <a:solidFill>
                <a:srgbClr val="FF0000"/>
              </a:solidFill>
            </a:rPr>
            <a:t> need adjusted to reflect Cost Reduction Curves before Using</a:t>
          </a:r>
        </a:p>
        <a:p>
          <a:pPr algn="ctr"/>
          <a:endParaRPr lang="en-US" sz="40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304800</xdr:colOff>
      <xdr:row>3</xdr:row>
      <xdr:rowOff>285750</xdr:rowOff>
    </xdr:from>
    <xdr:to>
      <xdr:col>21</xdr:col>
      <xdr:colOff>638175</xdr:colOff>
      <xdr:row>13</xdr:row>
      <xdr:rowOff>76200</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8229600" y="876300"/>
          <a:ext cx="784860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rgbClr val="FF0000"/>
              </a:solidFill>
            </a:rPr>
            <a:t>Costs</a:t>
          </a:r>
          <a:r>
            <a:rPr lang="en-US" sz="4000" baseline="0">
              <a:solidFill>
                <a:srgbClr val="FF0000"/>
              </a:solidFill>
            </a:rPr>
            <a:t> need adjusted to reflect Cost Reduction Curves before Using</a:t>
          </a:r>
        </a:p>
        <a:p>
          <a:pPr algn="ctr"/>
          <a:endParaRPr lang="en-US" sz="40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analysis/reeds/" TargetMode="External"/><Relationship Id="rId1" Type="http://schemas.openxmlformats.org/officeDocument/2006/relationships/hyperlink" Target="https://www.energy.gov/sites/prod/files/2019/06/f63/GeoVision-full-report-op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2:F40"/>
  <sheetViews>
    <sheetView tabSelected="1" workbookViewId="0"/>
    <sheetView tabSelected="1" workbookViewId="1">
      <selection activeCell="B5" sqref="B5"/>
    </sheetView>
  </sheetViews>
  <sheetFormatPr defaultRowHeight="15" x14ac:dyDescent="0.25"/>
  <cols>
    <col min="2" max="2" width="10.85546875" customWidth="1"/>
    <col min="3" max="3" width="27" customWidth="1"/>
    <col min="4" max="4" width="62.42578125" customWidth="1"/>
    <col min="5" max="5" width="10.5703125" bestFit="1" customWidth="1"/>
    <col min="6" max="6" width="9.5703125" bestFit="1" customWidth="1"/>
    <col min="7" max="7" width="13.28515625" bestFit="1" customWidth="1"/>
  </cols>
  <sheetData>
    <row r="2" spans="2:6" x14ac:dyDescent="0.25">
      <c r="B2" s="32" t="s">
        <v>286</v>
      </c>
      <c r="E2" s="32"/>
      <c r="F2" s="34" t="s">
        <v>292</v>
      </c>
    </row>
    <row r="3" spans="2:6" x14ac:dyDescent="0.25">
      <c r="B3" s="26" t="s">
        <v>238</v>
      </c>
      <c r="C3" s="33">
        <v>42878</v>
      </c>
      <c r="D3" s="34"/>
      <c r="F3" s="42" t="s">
        <v>293</v>
      </c>
    </row>
    <row r="4" spans="2:6" x14ac:dyDescent="0.25">
      <c r="B4" t="s">
        <v>316</v>
      </c>
      <c r="F4" s="34" t="s">
        <v>318</v>
      </c>
    </row>
    <row r="5" spans="2:6" x14ac:dyDescent="0.25">
      <c r="F5" s="42" t="s">
        <v>319</v>
      </c>
    </row>
    <row r="6" spans="2:6" x14ac:dyDescent="0.25">
      <c r="B6" t="s">
        <v>239</v>
      </c>
    </row>
    <row r="7" spans="2:6" x14ac:dyDescent="0.25">
      <c r="C7" t="s">
        <v>287</v>
      </c>
    </row>
    <row r="8" spans="2:6" x14ac:dyDescent="0.25">
      <c r="C8" t="s">
        <v>288</v>
      </c>
    </row>
    <row r="10" spans="2:6" x14ac:dyDescent="0.25">
      <c r="B10" t="s">
        <v>289</v>
      </c>
    </row>
    <row r="11" spans="2:6" x14ac:dyDescent="0.25">
      <c r="C11" t="s">
        <v>290</v>
      </c>
    </row>
    <row r="12" spans="2:6" x14ac:dyDescent="0.25">
      <c r="C12" t="s">
        <v>313</v>
      </c>
    </row>
    <row r="14" spans="2:6" x14ac:dyDescent="0.25">
      <c r="B14" t="s">
        <v>240</v>
      </c>
    </row>
    <row r="15" spans="2:6" x14ac:dyDescent="0.25">
      <c r="B15" t="s">
        <v>241</v>
      </c>
    </row>
    <row r="17" spans="2:4" x14ac:dyDescent="0.25">
      <c r="B17" t="s">
        <v>303</v>
      </c>
    </row>
    <row r="18" spans="2:4" x14ac:dyDescent="0.25">
      <c r="C18" t="s">
        <v>251</v>
      </c>
      <c r="D18" t="s">
        <v>291</v>
      </c>
    </row>
    <row r="19" spans="2:4" x14ac:dyDescent="0.25">
      <c r="C19" t="s">
        <v>12</v>
      </c>
      <c r="D19" t="s">
        <v>242</v>
      </c>
    </row>
    <row r="20" spans="2:4" x14ac:dyDescent="0.25">
      <c r="C20" t="s">
        <v>294</v>
      </c>
      <c r="D20" t="s">
        <v>295</v>
      </c>
    </row>
    <row r="21" spans="2:4" x14ac:dyDescent="0.25">
      <c r="C21" t="s">
        <v>14</v>
      </c>
      <c r="D21" t="s">
        <v>298</v>
      </c>
    </row>
    <row r="22" spans="2:4" x14ac:dyDescent="0.25">
      <c r="C22" t="s">
        <v>296</v>
      </c>
      <c r="D22" t="s">
        <v>297</v>
      </c>
    </row>
    <row r="23" spans="2:4" x14ac:dyDescent="0.25">
      <c r="C23" t="s">
        <v>299</v>
      </c>
      <c r="D23" t="s">
        <v>300</v>
      </c>
    </row>
    <row r="24" spans="2:4" x14ac:dyDescent="0.25">
      <c r="C24" t="s">
        <v>17</v>
      </c>
      <c r="D24" t="s">
        <v>301</v>
      </c>
    </row>
    <row r="25" spans="2:4" x14ac:dyDescent="0.25">
      <c r="C25" t="s">
        <v>302</v>
      </c>
      <c r="D25" t="s">
        <v>317</v>
      </c>
    </row>
    <row r="27" spans="2:4" x14ac:dyDescent="0.25">
      <c r="B27" t="s">
        <v>308</v>
      </c>
    </row>
    <row r="28" spans="2:4" x14ac:dyDescent="0.25">
      <c r="C28" t="s">
        <v>304</v>
      </c>
    </row>
    <row r="29" spans="2:4" x14ac:dyDescent="0.25">
      <c r="C29" t="s">
        <v>305</v>
      </c>
    </row>
    <row r="31" spans="2:4" x14ac:dyDescent="0.25">
      <c r="B31" t="s">
        <v>306</v>
      </c>
    </row>
    <row r="32" spans="2:4" x14ac:dyDescent="0.25">
      <c r="C32" t="s">
        <v>312</v>
      </c>
    </row>
    <row r="33" spans="2:4" x14ac:dyDescent="0.25">
      <c r="C33" t="s">
        <v>307</v>
      </c>
    </row>
    <row r="34" spans="2:4" x14ac:dyDescent="0.25">
      <c r="C34" t="s">
        <v>243</v>
      </c>
    </row>
    <row r="35" spans="2:4" x14ac:dyDescent="0.25">
      <c r="C35" t="s">
        <v>309</v>
      </c>
    </row>
    <row r="36" spans="2:4" x14ac:dyDescent="0.25">
      <c r="C36" t="s">
        <v>310</v>
      </c>
    </row>
    <row r="38" spans="2:4" x14ac:dyDescent="0.25">
      <c r="B38" t="s">
        <v>311</v>
      </c>
    </row>
    <row r="39" spans="2:4" x14ac:dyDescent="0.25">
      <c r="C39" t="s">
        <v>244</v>
      </c>
      <c r="D39" t="s">
        <v>314</v>
      </c>
    </row>
    <row r="40" spans="2:4" x14ac:dyDescent="0.25">
      <c r="C40" t="s">
        <v>245</v>
      </c>
      <c r="D40" t="s">
        <v>315</v>
      </c>
    </row>
  </sheetData>
  <hyperlinks>
    <hyperlink ref="F3" r:id="rId1" xr:uid="{887B7A38-A7F3-4A8C-8A95-6AF47D8335C5}"/>
    <hyperlink ref="F5" r:id="rId2" xr:uid="{27A057DA-6512-42C7-B701-6B7F71FD314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M790"/>
  <sheetViews>
    <sheetView zoomScaleNormal="100" workbookViewId="0">
      <selection activeCell="B1" sqref="B1:I2"/>
    </sheetView>
    <sheetView workbookViewId="1">
      <selection activeCell="F21" sqref="F21"/>
    </sheetView>
  </sheetViews>
  <sheetFormatPr defaultRowHeight="15" x14ac:dyDescent="0.25"/>
  <cols>
    <col min="1" max="1" width="17.7109375" customWidth="1"/>
    <col min="2" max="2" width="30.42578125" customWidth="1"/>
    <col min="5" max="5" width="11.140625" customWidth="1"/>
    <col min="6" max="7" width="14.5703125" customWidth="1"/>
    <col min="8" max="8" width="12.42578125" customWidth="1"/>
    <col min="9" max="9" width="19.7109375" customWidth="1"/>
    <col min="10" max="11" width="30.42578125" customWidth="1"/>
    <col min="14" max="14" width="11.140625" customWidth="1"/>
    <col min="15" max="17" width="14.5703125" customWidth="1"/>
    <col min="18" max="18" width="12.42578125" customWidth="1"/>
    <col min="19" max="19" width="4.42578125" customWidth="1"/>
    <col min="20" max="21" width="30.42578125" customWidth="1"/>
    <col min="23" max="23" width="11.140625" customWidth="1"/>
    <col min="24" max="26" width="14.5703125" customWidth="1"/>
    <col min="27" max="27" width="12.42578125" customWidth="1"/>
    <col min="28" max="28" width="3" customWidth="1"/>
    <col min="29" max="29" width="12.28515625" customWidth="1"/>
    <col min="31" max="35" width="14.5703125" customWidth="1"/>
    <col min="36" max="36" width="13.85546875" customWidth="1"/>
    <col min="38" max="38" width="10.5703125" bestFit="1" customWidth="1"/>
  </cols>
  <sheetData>
    <row r="1" spans="1:8" x14ac:dyDescent="0.25">
      <c r="B1" s="11"/>
      <c r="C1" s="11"/>
      <c r="D1" s="11" t="s">
        <v>6</v>
      </c>
      <c r="E1" s="13" t="s">
        <v>7</v>
      </c>
      <c r="F1" s="14" t="s">
        <v>8</v>
      </c>
      <c r="G1" s="14" t="s">
        <v>10</v>
      </c>
      <c r="H1" s="11"/>
    </row>
    <row r="2" spans="1:8" ht="45" x14ac:dyDescent="0.25">
      <c r="A2" s="16" t="s">
        <v>251</v>
      </c>
      <c r="B2" s="16" t="s">
        <v>12</v>
      </c>
      <c r="C2" s="17" t="s">
        <v>13</v>
      </c>
      <c r="D2" s="17" t="s">
        <v>14</v>
      </c>
      <c r="E2" s="14" t="s">
        <v>15</v>
      </c>
      <c r="F2" s="14" t="s">
        <v>16</v>
      </c>
      <c r="G2" s="14" t="s">
        <v>17</v>
      </c>
      <c r="H2" s="14" t="s">
        <v>11</v>
      </c>
    </row>
    <row r="3" spans="1:8" ht="15" customHeight="1" x14ac:dyDescent="0.25">
      <c r="A3" t="s">
        <v>252</v>
      </c>
      <c r="B3" s="19" t="s">
        <v>20</v>
      </c>
      <c r="C3" s="2" t="s">
        <v>21</v>
      </c>
      <c r="D3" s="2">
        <v>110</v>
      </c>
      <c r="E3" s="3">
        <v>8.3699999999999992</v>
      </c>
      <c r="F3" s="20">
        <v>20047.316635767347</v>
      </c>
      <c r="G3" s="20">
        <v>552.26904879968765</v>
      </c>
      <c r="H3">
        <v>9</v>
      </c>
    </row>
    <row r="4" spans="1:8" ht="15" customHeight="1" x14ac:dyDescent="0.25">
      <c r="A4" t="s">
        <v>252</v>
      </c>
      <c r="B4" s="19" t="s">
        <v>29</v>
      </c>
      <c r="C4" s="2" t="s">
        <v>30</v>
      </c>
      <c r="D4" s="2">
        <v>110</v>
      </c>
      <c r="E4" s="3">
        <v>7.09</v>
      </c>
      <c r="F4" s="20">
        <v>20411.882854254058</v>
      </c>
      <c r="G4" s="20">
        <v>559.31039088294779</v>
      </c>
      <c r="H4">
        <v>7</v>
      </c>
    </row>
    <row r="5" spans="1:8" ht="15" customHeight="1" x14ac:dyDescent="0.25">
      <c r="A5" t="s">
        <v>252</v>
      </c>
      <c r="B5" s="19" t="s">
        <v>35</v>
      </c>
      <c r="C5" s="2" t="s">
        <v>23</v>
      </c>
      <c r="D5" s="2">
        <v>110</v>
      </c>
      <c r="E5" s="3">
        <v>14.45</v>
      </c>
      <c r="F5" s="20">
        <v>19204.481526403346</v>
      </c>
      <c r="G5" s="20">
        <v>532.54302230974122</v>
      </c>
      <c r="H5">
        <v>28</v>
      </c>
    </row>
    <row r="6" spans="1:8" ht="15" customHeight="1" x14ac:dyDescent="0.25">
      <c r="A6" t="s">
        <v>252</v>
      </c>
      <c r="B6" s="19" t="s">
        <v>39</v>
      </c>
      <c r="C6" s="2" t="s">
        <v>25</v>
      </c>
      <c r="D6" s="2">
        <v>110</v>
      </c>
      <c r="E6" s="3">
        <v>10.78</v>
      </c>
      <c r="F6" s="20">
        <v>18070.482529476343</v>
      </c>
      <c r="G6" s="20">
        <v>520.69363791963485</v>
      </c>
      <c r="H6">
        <v>12</v>
      </c>
    </row>
    <row r="7" spans="1:8" ht="15" customHeight="1" x14ac:dyDescent="0.25">
      <c r="A7" t="s">
        <v>252</v>
      </c>
      <c r="B7" s="19" t="s">
        <v>42</v>
      </c>
      <c r="C7" s="2" t="s">
        <v>25</v>
      </c>
      <c r="D7" s="2">
        <v>110</v>
      </c>
      <c r="E7" s="3">
        <v>5.43</v>
      </c>
      <c r="F7" s="20">
        <v>21217.130616987459</v>
      </c>
      <c r="G7" s="20">
        <v>574.55091923683312</v>
      </c>
      <c r="H7">
        <v>12</v>
      </c>
    </row>
    <row r="8" spans="1:8" ht="15" customHeight="1" x14ac:dyDescent="0.25">
      <c r="A8" t="s">
        <v>252</v>
      </c>
      <c r="B8" s="19" t="s">
        <v>47</v>
      </c>
      <c r="C8" s="2" t="s">
        <v>21</v>
      </c>
      <c r="D8" s="2">
        <v>110</v>
      </c>
      <c r="E8" s="3">
        <v>9.14</v>
      </c>
      <c r="F8" s="20">
        <v>17348.966407211985</v>
      </c>
      <c r="G8" s="20">
        <v>514.56513868717434</v>
      </c>
      <c r="H8">
        <v>8</v>
      </c>
    </row>
    <row r="9" spans="1:8" ht="15" customHeight="1" x14ac:dyDescent="0.25">
      <c r="A9" t="s">
        <v>252</v>
      </c>
      <c r="B9" s="19" t="s">
        <v>50</v>
      </c>
      <c r="C9" s="2" t="s">
        <v>23</v>
      </c>
      <c r="D9" s="2">
        <v>110</v>
      </c>
      <c r="E9" s="3">
        <v>11.8</v>
      </c>
      <c r="F9" s="20">
        <v>19469.618193611837</v>
      </c>
      <c r="G9" s="20">
        <v>539.39788544978774</v>
      </c>
      <c r="H9">
        <v>28</v>
      </c>
    </row>
    <row r="10" spans="1:8" ht="15" customHeight="1" x14ac:dyDescent="0.25">
      <c r="A10" t="s">
        <v>252</v>
      </c>
      <c r="B10" s="19" t="s">
        <v>56</v>
      </c>
      <c r="C10" s="2" t="s">
        <v>57</v>
      </c>
      <c r="D10" s="2">
        <v>110</v>
      </c>
      <c r="E10" s="3">
        <v>7.1</v>
      </c>
      <c r="F10" s="20">
        <v>20408.560401395407</v>
      </c>
      <c r="G10" s="20">
        <v>559.24894383762944</v>
      </c>
      <c r="H10">
        <v>17</v>
      </c>
    </row>
    <row r="11" spans="1:8" ht="15" customHeight="1" x14ac:dyDescent="0.25">
      <c r="A11" t="s">
        <v>252</v>
      </c>
      <c r="B11" s="19" t="s">
        <v>62</v>
      </c>
      <c r="C11" s="2" t="s">
        <v>63</v>
      </c>
      <c r="D11" s="2">
        <v>110</v>
      </c>
      <c r="E11" s="3">
        <v>8.6199999999999992</v>
      </c>
      <c r="F11" s="20">
        <v>19987.997256835632</v>
      </c>
      <c r="G11" s="20">
        <v>550.92689283219408</v>
      </c>
      <c r="H11">
        <v>31</v>
      </c>
    </row>
    <row r="12" spans="1:8" ht="15" customHeight="1" x14ac:dyDescent="0.25">
      <c r="A12" t="s">
        <v>252</v>
      </c>
      <c r="B12" s="19" t="s">
        <v>68</v>
      </c>
      <c r="C12" s="2" t="s">
        <v>21</v>
      </c>
      <c r="D12" s="2">
        <v>110</v>
      </c>
      <c r="E12" s="3">
        <v>5.37</v>
      </c>
      <c r="F12" s="20">
        <v>21260.01886755856</v>
      </c>
      <c r="G12" s="20">
        <v>575.29743741293623</v>
      </c>
      <c r="H12">
        <v>8</v>
      </c>
    </row>
    <row r="13" spans="1:8" ht="15" customHeight="1" x14ac:dyDescent="0.25">
      <c r="A13" t="s">
        <v>252</v>
      </c>
      <c r="B13" s="19" t="s">
        <v>72</v>
      </c>
      <c r="C13" s="2" t="s">
        <v>52</v>
      </c>
      <c r="D13" s="2">
        <v>110</v>
      </c>
      <c r="E13" s="3">
        <v>6.35</v>
      </c>
      <c r="F13" s="20">
        <v>20684.869961792039</v>
      </c>
      <c r="G13" s="20">
        <v>564.20602621769535</v>
      </c>
      <c r="H13">
        <v>15</v>
      </c>
    </row>
    <row r="14" spans="1:8" ht="15" customHeight="1" x14ac:dyDescent="0.25">
      <c r="A14" t="s">
        <v>252</v>
      </c>
      <c r="B14" s="19" t="s">
        <v>76</v>
      </c>
      <c r="C14" s="2" t="s">
        <v>52</v>
      </c>
      <c r="D14" s="2">
        <v>110</v>
      </c>
      <c r="E14" s="3">
        <v>9.06</v>
      </c>
      <c r="F14" s="20">
        <v>18854.07847866165</v>
      </c>
      <c r="G14" s="20">
        <v>534.63835096346099</v>
      </c>
      <c r="H14">
        <v>15</v>
      </c>
    </row>
    <row r="15" spans="1:8" ht="15" customHeight="1" x14ac:dyDescent="0.25">
      <c r="A15" t="s">
        <v>252</v>
      </c>
      <c r="B15" s="19" t="s">
        <v>80</v>
      </c>
      <c r="C15" s="2" t="s">
        <v>59</v>
      </c>
      <c r="D15" s="2">
        <v>110</v>
      </c>
      <c r="E15" s="3">
        <v>12.27</v>
      </c>
      <c r="F15" s="20">
        <v>16972.375308495531</v>
      </c>
      <c r="G15" s="20">
        <v>500.0128666910648</v>
      </c>
      <c r="H15">
        <v>25</v>
      </c>
    </row>
    <row r="16" spans="1:8" ht="15" customHeight="1" x14ac:dyDescent="0.25">
      <c r="A16" t="s">
        <v>252</v>
      </c>
      <c r="B16" s="19" t="s">
        <v>83</v>
      </c>
      <c r="C16" s="2" t="s">
        <v>30</v>
      </c>
      <c r="D16" s="2">
        <v>110</v>
      </c>
      <c r="E16" s="3">
        <v>8.26</v>
      </c>
      <c r="F16" s="20">
        <v>20074.497997019338</v>
      </c>
      <c r="G16" s="20">
        <v>552.81614915919749</v>
      </c>
      <c r="H16">
        <v>6</v>
      </c>
    </row>
    <row r="17" spans="1:65" ht="15" customHeight="1" x14ac:dyDescent="0.25">
      <c r="A17" t="s">
        <v>252</v>
      </c>
      <c r="B17" s="19" t="s">
        <v>86</v>
      </c>
      <c r="C17" s="2" t="s">
        <v>52</v>
      </c>
      <c r="D17" s="2">
        <v>110</v>
      </c>
      <c r="E17" s="3">
        <v>7.83</v>
      </c>
      <c r="F17" s="20">
        <v>21348.940799505326</v>
      </c>
      <c r="G17" s="20">
        <v>571.31800008050891</v>
      </c>
      <c r="H17">
        <v>15</v>
      </c>
    </row>
    <row r="18" spans="1:65" ht="15" customHeight="1" x14ac:dyDescent="0.25">
      <c r="A18" t="s">
        <v>252</v>
      </c>
      <c r="B18" s="19" t="s">
        <v>90</v>
      </c>
      <c r="C18" s="2" t="s">
        <v>44</v>
      </c>
      <c r="D18" s="2">
        <v>110</v>
      </c>
      <c r="E18" s="3">
        <v>8.2899999999999991</v>
      </c>
      <c r="F18" s="20">
        <v>20067.018429815413</v>
      </c>
      <c r="G18" s="20">
        <v>552.66598061456466</v>
      </c>
      <c r="H18">
        <v>33</v>
      </c>
    </row>
    <row r="19" spans="1:65" ht="15" customHeight="1" x14ac:dyDescent="0.25">
      <c r="A19" t="s">
        <v>252</v>
      </c>
      <c r="B19" s="19" t="s">
        <v>96</v>
      </c>
      <c r="C19" s="2" t="s">
        <v>25</v>
      </c>
      <c r="D19" s="2">
        <v>110</v>
      </c>
      <c r="E19" s="3">
        <v>5.85</v>
      </c>
      <c r="F19" s="20">
        <v>20938.855335198503</v>
      </c>
      <c r="G19" s="20">
        <v>569.61569379771402</v>
      </c>
      <c r="H19">
        <v>12</v>
      </c>
    </row>
    <row r="20" spans="1:65" ht="15" customHeight="1" x14ac:dyDescent="0.25">
      <c r="A20" t="s">
        <v>252</v>
      </c>
      <c r="B20" s="19" t="s">
        <v>101</v>
      </c>
      <c r="C20" s="2" t="s">
        <v>21</v>
      </c>
      <c r="D20" s="2">
        <v>110</v>
      </c>
      <c r="E20" s="3">
        <v>6.28</v>
      </c>
      <c r="F20" s="20">
        <v>20713.816584124455</v>
      </c>
      <c r="G20" s="20">
        <v>564.70827883096649</v>
      </c>
      <c r="H20">
        <v>9</v>
      </c>
    </row>
    <row r="21" spans="1:65" ht="15" customHeight="1" x14ac:dyDescent="0.25">
      <c r="A21" t="s">
        <v>252</v>
      </c>
      <c r="B21" s="19" t="s">
        <v>105</v>
      </c>
      <c r="C21" s="2" t="s">
        <v>30</v>
      </c>
      <c r="D21" s="2">
        <v>110</v>
      </c>
      <c r="E21" s="3">
        <v>6.46</v>
      </c>
      <c r="F21" s="20">
        <v>18739.529412437747</v>
      </c>
      <c r="G21" s="20">
        <v>539.29875721689632</v>
      </c>
      <c r="H21">
        <v>7</v>
      </c>
    </row>
    <row r="22" spans="1:65" ht="15" customHeight="1" x14ac:dyDescent="0.25">
      <c r="A22" t="s">
        <v>252</v>
      </c>
      <c r="B22" s="19" t="s">
        <v>108</v>
      </c>
      <c r="C22" s="2" t="s">
        <v>52</v>
      </c>
      <c r="D22" s="2">
        <v>110</v>
      </c>
      <c r="E22" s="3">
        <v>9.0399999999999991</v>
      </c>
      <c r="F22" s="20">
        <v>18857.952228272879</v>
      </c>
      <c r="G22" s="20">
        <v>534.72928034853487</v>
      </c>
      <c r="H22">
        <v>15</v>
      </c>
    </row>
    <row r="23" spans="1:65" ht="15" customHeight="1" x14ac:dyDescent="0.25">
      <c r="A23" t="s">
        <v>252</v>
      </c>
      <c r="B23" s="19" t="s">
        <v>111</v>
      </c>
      <c r="C23" s="2" t="s">
        <v>21</v>
      </c>
      <c r="D23" s="2">
        <v>115</v>
      </c>
      <c r="E23" s="3">
        <v>5.5699999999999994</v>
      </c>
      <c r="F23" s="20">
        <v>14653.001096157921</v>
      </c>
      <c r="G23" s="20">
        <v>455.71755894863861</v>
      </c>
      <c r="H23">
        <v>8</v>
      </c>
    </row>
    <row r="24" spans="1:65" ht="15" customHeight="1" x14ac:dyDescent="0.25">
      <c r="A24" t="s">
        <v>252</v>
      </c>
      <c r="B24" s="19" t="s">
        <v>115</v>
      </c>
      <c r="C24" s="2" t="s">
        <v>21</v>
      </c>
      <c r="D24" s="2">
        <v>115</v>
      </c>
      <c r="E24" s="3">
        <v>7.07</v>
      </c>
      <c r="F24" s="20">
        <v>16841.460306413963</v>
      </c>
      <c r="G24" s="20">
        <v>472.43426859445822</v>
      </c>
      <c r="H24">
        <v>10</v>
      </c>
    </row>
    <row r="25" spans="1:65" ht="15" customHeight="1" x14ac:dyDescent="0.25">
      <c r="A25" t="s">
        <v>252</v>
      </c>
      <c r="B25" s="19" t="s">
        <v>118</v>
      </c>
      <c r="C25" s="2" t="s">
        <v>92</v>
      </c>
      <c r="D25" s="2">
        <v>115</v>
      </c>
      <c r="E25" s="3">
        <v>22.7</v>
      </c>
      <c r="F25" s="20">
        <v>15679.44256448638</v>
      </c>
      <c r="G25" s="20">
        <v>439.72856884833044</v>
      </c>
      <c r="H25">
        <v>1</v>
      </c>
    </row>
    <row r="26" spans="1:65" ht="15" customHeight="1" x14ac:dyDescent="0.25">
      <c r="A26" t="s">
        <v>252</v>
      </c>
      <c r="B26" s="19" t="s">
        <v>122</v>
      </c>
      <c r="C26" s="2" t="s">
        <v>25</v>
      </c>
      <c r="D26" s="2">
        <v>115</v>
      </c>
      <c r="E26" s="3">
        <v>7.28</v>
      </c>
      <c r="F26" s="20">
        <v>17272.699909625058</v>
      </c>
      <c r="G26" s="20">
        <v>477.4891128044485</v>
      </c>
      <c r="H26">
        <v>12</v>
      </c>
    </row>
    <row r="27" spans="1:65" ht="15" customHeight="1" x14ac:dyDescent="0.25">
      <c r="A27" t="s">
        <v>252</v>
      </c>
      <c r="B27" s="19" t="s">
        <v>126</v>
      </c>
      <c r="C27" s="2" t="s">
        <v>57</v>
      </c>
      <c r="D27" s="2">
        <v>115</v>
      </c>
      <c r="E27" s="3">
        <v>12.93</v>
      </c>
      <c r="F27" s="20">
        <v>16277.384895033128</v>
      </c>
      <c r="G27" s="20">
        <v>456.55499626558077</v>
      </c>
      <c r="H27">
        <v>17</v>
      </c>
    </row>
    <row r="28" spans="1:65" ht="15" customHeight="1" x14ac:dyDescent="0.25">
      <c r="A28" t="s">
        <v>252</v>
      </c>
      <c r="B28" s="19" t="s">
        <v>130</v>
      </c>
      <c r="C28" s="2" t="s">
        <v>30</v>
      </c>
      <c r="D28" s="2">
        <v>115</v>
      </c>
      <c r="E28" s="3">
        <v>6.06</v>
      </c>
      <c r="F28" s="20">
        <v>16246.805184485642</v>
      </c>
      <c r="G28" s="20">
        <v>469.33683036834418</v>
      </c>
      <c r="H28">
        <v>5</v>
      </c>
      <c r="AN28" s="25"/>
      <c r="AO28" s="25"/>
      <c r="AP28" s="25"/>
      <c r="AQ28" s="25"/>
      <c r="AR28" s="25"/>
      <c r="AS28" s="25"/>
      <c r="AV28" s="25"/>
      <c r="AW28" s="25"/>
      <c r="AX28" s="25"/>
      <c r="AY28" s="25"/>
      <c r="AZ28" s="25"/>
      <c r="BA28" s="25"/>
      <c r="BB28" s="25"/>
      <c r="BC28" s="25"/>
      <c r="BD28" s="25"/>
      <c r="BE28" s="25"/>
      <c r="BF28" s="25"/>
      <c r="BG28" s="25"/>
      <c r="BH28" s="25"/>
      <c r="BI28" s="25"/>
      <c r="BJ28" s="25"/>
      <c r="BK28" s="25"/>
      <c r="BL28" s="25"/>
      <c r="BM28" s="25"/>
    </row>
    <row r="29" spans="1:65" ht="15" customHeight="1" x14ac:dyDescent="0.25">
      <c r="A29" t="s">
        <v>252</v>
      </c>
      <c r="B29" s="19" t="s">
        <v>132</v>
      </c>
      <c r="C29" s="2" t="s">
        <v>52</v>
      </c>
      <c r="D29" s="2">
        <v>115</v>
      </c>
      <c r="E29" s="3">
        <v>9.99</v>
      </c>
      <c r="F29" s="20">
        <v>17616.097043217051</v>
      </c>
      <c r="G29" s="20">
        <v>478.84421867956138</v>
      </c>
      <c r="H29">
        <v>15</v>
      </c>
      <c r="AN29" s="25"/>
      <c r="AO29" s="25"/>
      <c r="AP29" s="25"/>
      <c r="AQ29" s="25"/>
      <c r="AR29" s="25"/>
      <c r="AS29" s="25"/>
      <c r="AV29" s="25"/>
      <c r="AW29" s="25"/>
      <c r="AX29" s="25"/>
      <c r="AY29" s="25"/>
      <c r="AZ29" s="25"/>
      <c r="BA29" s="25"/>
      <c r="BB29" s="25"/>
      <c r="BC29" s="25"/>
      <c r="BD29" s="25"/>
      <c r="BE29" s="25"/>
      <c r="BF29" s="25"/>
      <c r="BG29" s="25"/>
      <c r="BH29" s="25"/>
      <c r="BI29" s="25"/>
      <c r="BJ29" s="25"/>
      <c r="BK29" s="25"/>
      <c r="BL29" s="25"/>
      <c r="BM29" s="25"/>
    </row>
    <row r="30" spans="1:65" ht="15" customHeight="1" x14ac:dyDescent="0.25">
      <c r="A30" t="s">
        <v>252</v>
      </c>
      <c r="B30" s="19" t="s">
        <v>135</v>
      </c>
      <c r="C30" s="2" t="s">
        <v>57</v>
      </c>
      <c r="D30" s="2">
        <v>115</v>
      </c>
      <c r="E30" s="3">
        <v>9.11</v>
      </c>
      <c r="F30" s="20">
        <v>16812.555598886229</v>
      </c>
      <c r="G30" s="20">
        <v>468.64526584120773</v>
      </c>
      <c r="H30">
        <v>17</v>
      </c>
      <c r="AN30" s="25"/>
      <c r="AO30" s="25"/>
      <c r="AP30" s="25"/>
      <c r="AQ30" s="25"/>
      <c r="AR30" s="25"/>
      <c r="AS30" s="25"/>
      <c r="AV30" s="25"/>
      <c r="AW30" s="25"/>
      <c r="AX30" s="25"/>
      <c r="AY30" s="25"/>
      <c r="AZ30" s="25"/>
      <c r="BA30" s="25"/>
      <c r="BB30" s="25"/>
      <c r="BC30" s="25"/>
      <c r="BD30" s="25"/>
      <c r="BE30" s="25"/>
      <c r="BF30" s="25"/>
      <c r="BG30" s="25"/>
      <c r="BH30" s="25"/>
      <c r="BI30" s="25"/>
      <c r="BJ30" s="25"/>
      <c r="BK30" s="25"/>
      <c r="BL30" s="25"/>
      <c r="BM30" s="25"/>
    </row>
    <row r="31" spans="1:65" ht="15" customHeight="1" x14ac:dyDescent="0.25">
      <c r="A31" t="s">
        <v>252</v>
      </c>
      <c r="B31" s="19" t="s">
        <v>138</v>
      </c>
      <c r="C31" s="2" t="s">
        <v>21</v>
      </c>
      <c r="D31" s="2">
        <v>115</v>
      </c>
      <c r="E31" s="3">
        <v>7.78</v>
      </c>
      <c r="F31" s="20">
        <v>17126.843921590211</v>
      </c>
      <c r="G31" s="20">
        <v>474.79968784967161</v>
      </c>
      <c r="H31">
        <v>8</v>
      </c>
      <c r="AN31" s="25"/>
      <c r="AO31" s="25"/>
      <c r="AP31" s="25"/>
      <c r="AQ31" s="25"/>
      <c r="AR31" s="25"/>
      <c r="AS31" s="25"/>
      <c r="AV31" s="25"/>
      <c r="AW31" s="25"/>
      <c r="AX31" s="25"/>
      <c r="AY31" s="25"/>
      <c r="AZ31" s="25"/>
      <c r="BA31" s="25"/>
      <c r="BB31" s="25"/>
      <c r="BC31" s="25"/>
      <c r="BD31" s="25"/>
      <c r="BE31" s="25"/>
      <c r="BF31" s="25"/>
      <c r="BG31" s="25"/>
      <c r="BH31" s="25"/>
      <c r="BI31" s="25"/>
      <c r="BJ31" s="25"/>
      <c r="BK31" s="25"/>
      <c r="BL31" s="25"/>
      <c r="BM31" s="25"/>
    </row>
    <row r="32" spans="1:65" ht="15" customHeight="1" x14ac:dyDescent="0.25">
      <c r="A32" t="s">
        <v>252</v>
      </c>
      <c r="B32" s="19" t="s">
        <v>140</v>
      </c>
      <c r="C32" s="2" t="s">
        <v>30</v>
      </c>
      <c r="D32" s="2">
        <v>115</v>
      </c>
      <c r="E32" s="3">
        <v>9.1300000000000008</v>
      </c>
      <c r="F32" s="20">
        <v>14996.912084939677</v>
      </c>
      <c r="G32" s="20">
        <v>445.00006188781026</v>
      </c>
      <c r="H32">
        <v>7</v>
      </c>
      <c r="AN32" s="25"/>
      <c r="AO32" s="25"/>
      <c r="AP32" s="25"/>
      <c r="AQ32" s="25"/>
      <c r="AR32" s="25"/>
      <c r="AS32" s="25"/>
      <c r="AV32" s="25"/>
      <c r="AW32" s="25"/>
      <c r="AX32" s="25"/>
      <c r="AY32" s="25"/>
      <c r="AZ32" s="25"/>
      <c r="BA32" s="25"/>
      <c r="BB32" s="25"/>
      <c r="BC32" s="25"/>
      <c r="BD32" s="25"/>
      <c r="BE32" s="25"/>
      <c r="BF32" s="25"/>
      <c r="BG32" s="25"/>
      <c r="BH32" s="25"/>
      <c r="BI32" s="25"/>
      <c r="BJ32" s="25"/>
      <c r="BK32" s="25"/>
      <c r="BL32" s="25"/>
      <c r="BM32" s="25"/>
    </row>
    <row r="33" spans="1:65" ht="15" customHeight="1" x14ac:dyDescent="0.25">
      <c r="A33" t="s">
        <v>252</v>
      </c>
      <c r="B33" s="19" t="s">
        <v>142</v>
      </c>
      <c r="C33" s="2" t="s">
        <v>52</v>
      </c>
      <c r="D33" s="2">
        <v>115</v>
      </c>
      <c r="E33" s="3">
        <v>10.09</v>
      </c>
      <c r="F33" s="20">
        <v>16630.848427290264</v>
      </c>
      <c r="G33" s="20">
        <v>464.83170438312305</v>
      </c>
      <c r="H33">
        <v>15</v>
      </c>
      <c r="AN33" s="25"/>
      <c r="AO33" s="25"/>
      <c r="AP33" s="25"/>
      <c r="AQ33" s="25"/>
      <c r="AR33" s="25"/>
      <c r="AS33" s="25"/>
      <c r="AV33" s="25"/>
      <c r="AW33" s="25"/>
      <c r="AX33" s="25"/>
      <c r="AY33" s="25"/>
      <c r="AZ33" s="25"/>
      <c r="BA33" s="25"/>
      <c r="BB33" s="25"/>
      <c r="BC33" s="25"/>
      <c r="BD33" s="25"/>
      <c r="BE33" s="25"/>
      <c r="BF33" s="25"/>
      <c r="BG33" s="25"/>
      <c r="BH33" s="25"/>
      <c r="BI33" s="25"/>
      <c r="BJ33" s="25"/>
      <c r="BK33" s="25"/>
      <c r="BL33" s="25"/>
      <c r="BM33" s="25"/>
    </row>
    <row r="34" spans="1:65" ht="15" customHeight="1" x14ac:dyDescent="0.25">
      <c r="A34" t="s">
        <v>252</v>
      </c>
      <c r="B34" s="19" t="s">
        <v>145</v>
      </c>
      <c r="C34" s="2" t="s">
        <v>25</v>
      </c>
      <c r="D34" s="2">
        <v>115</v>
      </c>
      <c r="E34" s="3">
        <v>5.98</v>
      </c>
      <c r="F34" s="20">
        <v>17820.885767887419</v>
      </c>
      <c r="G34" s="20">
        <v>488.00380959746229</v>
      </c>
      <c r="H34">
        <v>12</v>
      </c>
      <c r="AN34" s="25"/>
      <c r="AO34" s="25"/>
      <c r="AP34" s="25"/>
      <c r="AQ34" s="25"/>
      <c r="AR34" s="25"/>
      <c r="AS34" s="25"/>
      <c r="AV34" s="25"/>
      <c r="AW34" s="25"/>
      <c r="AX34" s="25"/>
      <c r="AY34" s="25"/>
      <c r="AZ34" s="25"/>
      <c r="BA34" s="25"/>
      <c r="BB34" s="25"/>
      <c r="BC34" s="25"/>
      <c r="BD34" s="25"/>
      <c r="BE34" s="25"/>
      <c r="BF34" s="25"/>
      <c r="BG34" s="25"/>
      <c r="BH34" s="25"/>
      <c r="BI34" s="25"/>
      <c r="BJ34" s="25"/>
      <c r="BK34" s="25"/>
      <c r="BL34" s="25"/>
      <c r="BM34" s="25"/>
    </row>
    <row r="35" spans="1:65" ht="15" customHeight="1" x14ac:dyDescent="0.25">
      <c r="A35" t="s">
        <v>252</v>
      </c>
      <c r="B35" s="19" t="s">
        <v>148</v>
      </c>
      <c r="C35" s="2" t="s">
        <v>25</v>
      </c>
      <c r="D35" s="2">
        <v>120</v>
      </c>
      <c r="E35" s="3">
        <v>8.5399999999999991</v>
      </c>
      <c r="F35" s="20">
        <v>14686.806981661241</v>
      </c>
      <c r="G35" s="20">
        <v>411.84749998453981</v>
      </c>
      <c r="H35">
        <v>12</v>
      </c>
      <c r="AN35" s="25"/>
      <c r="AO35" s="25"/>
      <c r="AP35" s="25"/>
      <c r="AQ35" s="25"/>
      <c r="AR35" s="25"/>
      <c r="AS35" s="25"/>
      <c r="AV35" s="25"/>
      <c r="AW35" s="25"/>
      <c r="AX35" s="25"/>
      <c r="AY35" s="25"/>
      <c r="AZ35" s="25"/>
      <c r="BA35" s="25"/>
      <c r="BB35" s="25"/>
      <c r="BC35" s="25"/>
      <c r="BD35" s="25"/>
      <c r="BE35" s="25"/>
      <c r="BF35" s="25"/>
      <c r="BG35" s="25"/>
      <c r="BH35" s="25"/>
      <c r="BI35" s="25"/>
      <c r="BJ35" s="25"/>
      <c r="BK35" s="25"/>
      <c r="BL35" s="25"/>
      <c r="BM35" s="25"/>
    </row>
    <row r="36" spans="1:65" ht="15" customHeight="1" x14ac:dyDescent="0.25">
      <c r="A36" t="s">
        <v>252</v>
      </c>
      <c r="B36" s="19" t="s">
        <v>150</v>
      </c>
      <c r="C36" s="2" t="s">
        <v>21</v>
      </c>
      <c r="D36" s="2">
        <v>120</v>
      </c>
      <c r="E36" s="3">
        <v>9.42</v>
      </c>
      <c r="F36" s="20">
        <v>14505.214990195775</v>
      </c>
      <c r="G36" s="20">
        <v>408.26744421731428</v>
      </c>
      <c r="H36">
        <v>8</v>
      </c>
      <c r="AN36" s="25"/>
      <c r="AO36" s="25"/>
      <c r="AP36" s="25"/>
      <c r="AQ36" s="25"/>
      <c r="AR36" s="25"/>
      <c r="AS36" s="25"/>
      <c r="AV36" s="25"/>
      <c r="AW36" s="25"/>
      <c r="AX36" s="25"/>
      <c r="AY36" s="25"/>
      <c r="AZ36" s="25"/>
      <c r="BA36" s="25"/>
      <c r="BB36" s="25"/>
      <c r="BC36" s="25"/>
      <c r="BD36" s="25"/>
      <c r="BE36" s="25"/>
      <c r="BF36" s="25"/>
      <c r="BG36" s="25"/>
      <c r="BH36" s="25"/>
      <c r="BI36" s="25"/>
      <c r="BJ36" s="25"/>
      <c r="BK36" s="25"/>
      <c r="BL36" s="25"/>
      <c r="BM36" s="25"/>
    </row>
    <row r="37" spans="1:65" ht="15" customHeight="1" x14ac:dyDescent="0.25">
      <c r="A37" t="s">
        <v>252</v>
      </c>
      <c r="B37" s="19" t="s">
        <v>152</v>
      </c>
      <c r="C37" s="2" t="s">
        <v>25</v>
      </c>
      <c r="D37" s="2">
        <v>120</v>
      </c>
      <c r="E37" s="3">
        <v>11.34</v>
      </c>
      <c r="F37" s="20">
        <v>11988.306201619209</v>
      </c>
      <c r="G37" s="20">
        <v>373.82755604959141</v>
      </c>
      <c r="H37">
        <v>12</v>
      </c>
      <c r="AN37" s="25"/>
      <c r="AO37" s="25"/>
      <c r="AP37" s="25"/>
      <c r="AQ37" s="25"/>
      <c r="AR37" s="25"/>
      <c r="AS37" s="25"/>
      <c r="AV37" s="25"/>
      <c r="AW37" s="25"/>
      <c r="AX37" s="25"/>
      <c r="AY37" s="25"/>
      <c r="AZ37" s="25"/>
      <c r="BA37" s="25"/>
      <c r="BB37" s="25"/>
      <c r="BC37" s="25"/>
      <c r="BD37" s="25"/>
      <c r="BE37" s="25"/>
      <c r="BF37" s="25"/>
      <c r="BG37" s="25"/>
      <c r="BH37" s="25"/>
      <c r="BI37" s="25"/>
      <c r="BJ37" s="25"/>
      <c r="BK37" s="25"/>
      <c r="BL37" s="25"/>
      <c r="BM37" s="25"/>
    </row>
    <row r="38" spans="1:65" x14ac:dyDescent="0.25">
      <c r="A38" t="s">
        <v>252</v>
      </c>
      <c r="B38" s="19" t="s">
        <v>153</v>
      </c>
      <c r="C38" s="2" t="s">
        <v>25</v>
      </c>
      <c r="D38" s="2">
        <v>120</v>
      </c>
      <c r="E38" s="3">
        <v>9.3699999999999992</v>
      </c>
      <c r="F38" s="20">
        <v>14514.673154947419</v>
      </c>
      <c r="G38" s="20">
        <v>408.45867917657972</v>
      </c>
      <c r="H38">
        <v>12</v>
      </c>
      <c r="AN38" s="25"/>
      <c r="AO38" s="25"/>
      <c r="AP38" s="25"/>
      <c r="AQ38" s="25"/>
      <c r="AR38" s="25"/>
      <c r="AS38" s="25"/>
      <c r="AV38" s="25"/>
      <c r="AW38" s="25"/>
      <c r="AX38" s="25"/>
      <c r="AY38" s="25"/>
      <c r="AZ38" s="25"/>
      <c r="BA38" s="25"/>
      <c r="BB38" s="25"/>
      <c r="BC38" s="25"/>
      <c r="BD38" s="25"/>
      <c r="BE38" s="25"/>
      <c r="BF38" s="25"/>
      <c r="BG38" s="25"/>
      <c r="BH38" s="25"/>
      <c r="BI38" s="25"/>
      <c r="BJ38" s="25"/>
      <c r="BK38" s="25"/>
      <c r="BL38" s="25"/>
      <c r="BM38" s="25"/>
    </row>
    <row r="39" spans="1:65" x14ac:dyDescent="0.25">
      <c r="A39" t="s">
        <v>252</v>
      </c>
      <c r="B39" s="19" t="s">
        <v>154</v>
      </c>
      <c r="C39" s="2" t="s">
        <v>98</v>
      </c>
      <c r="D39" s="2">
        <v>120</v>
      </c>
      <c r="E39" s="3">
        <v>38.74</v>
      </c>
      <c r="F39" s="20">
        <v>13086.095489976316</v>
      </c>
      <c r="G39" s="20">
        <v>368.97986918293577</v>
      </c>
      <c r="H39">
        <v>21</v>
      </c>
      <c r="AN39" s="25"/>
      <c r="AO39" s="25"/>
      <c r="AP39" s="25"/>
      <c r="AQ39" s="25"/>
      <c r="AR39" s="25"/>
      <c r="AS39" s="25"/>
      <c r="AV39" s="25"/>
      <c r="AW39" s="25"/>
      <c r="AX39" s="25"/>
      <c r="AY39" s="25"/>
      <c r="AZ39" s="25"/>
      <c r="BA39" s="25"/>
      <c r="BB39" s="25"/>
      <c r="BC39" s="25"/>
      <c r="BD39" s="25"/>
      <c r="BE39" s="25"/>
      <c r="BF39" s="25"/>
      <c r="BG39" s="25"/>
      <c r="BH39" s="25"/>
      <c r="BI39" s="25"/>
      <c r="BJ39" s="25"/>
      <c r="BK39" s="25"/>
      <c r="BL39" s="25"/>
      <c r="BM39" s="25"/>
    </row>
    <row r="40" spans="1:65" x14ac:dyDescent="0.25">
      <c r="A40" t="s">
        <v>252</v>
      </c>
      <c r="B40" s="19" t="s">
        <v>155</v>
      </c>
      <c r="C40" s="2" t="s">
        <v>21</v>
      </c>
      <c r="D40" s="2">
        <v>120</v>
      </c>
      <c r="E40" s="3">
        <v>9.4700000000000006</v>
      </c>
      <c r="F40" s="20">
        <v>15361.3008473031</v>
      </c>
      <c r="G40" s="20">
        <v>419.57104593568431</v>
      </c>
      <c r="H40">
        <v>8</v>
      </c>
      <c r="AN40" s="25"/>
      <c r="AO40" s="25"/>
      <c r="AP40" s="25"/>
      <c r="AQ40" s="25"/>
      <c r="AR40" s="25"/>
      <c r="AS40" s="25"/>
      <c r="AV40" s="25"/>
      <c r="AW40" s="25"/>
      <c r="AX40" s="25"/>
      <c r="AY40" s="25"/>
      <c r="AZ40" s="25"/>
      <c r="BA40" s="25"/>
      <c r="BB40" s="25"/>
      <c r="BC40" s="25"/>
      <c r="BD40" s="25"/>
      <c r="BE40" s="25"/>
      <c r="BF40" s="25"/>
      <c r="BG40" s="25"/>
      <c r="BH40" s="25"/>
      <c r="BI40" s="25"/>
      <c r="BJ40" s="25"/>
      <c r="BK40" s="25"/>
      <c r="BL40" s="25"/>
      <c r="BM40" s="25"/>
    </row>
    <row r="41" spans="1:65" x14ac:dyDescent="0.25">
      <c r="A41" t="s">
        <v>252</v>
      </c>
      <c r="B41" s="19" t="s">
        <v>156</v>
      </c>
      <c r="C41" s="2" t="s">
        <v>25</v>
      </c>
      <c r="D41" s="2">
        <v>120</v>
      </c>
      <c r="E41" s="3">
        <v>7.49</v>
      </c>
      <c r="F41" s="20">
        <v>14955.69519824388</v>
      </c>
      <c r="G41" s="20">
        <v>416.82572558640868</v>
      </c>
      <c r="H41">
        <v>12</v>
      </c>
      <c r="AN41" s="25"/>
      <c r="AO41" s="25"/>
      <c r="AP41" s="25"/>
      <c r="AQ41" s="25"/>
      <c r="AR41" s="25"/>
      <c r="AS41" s="25"/>
      <c r="AV41" s="25"/>
      <c r="AW41" s="25"/>
      <c r="AX41" s="25"/>
      <c r="AY41" s="25"/>
      <c r="AZ41" s="25"/>
      <c r="BA41" s="25"/>
      <c r="BB41" s="25"/>
      <c r="BC41" s="25"/>
      <c r="BD41" s="25"/>
      <c r="BE41" s="25"/>
      <c r="BF41" s="25"/>
      <c r="BG41" s="25"/>
      <c r="BH41" s="25"/>
      <c r="BI41" s="25"/>
      <c r="BJ41" s="25"/>
      <c r="BK41" s="25"/>
      <c r="BL41" s="25"/>
      <c r="BM41" s="25"/>
    </row>
    <row r="42" spans="1:65" x14ac:dyDescent="0.25">
      <c r="A42" t="s">
        <v>252</v>
      </c>
      <c r="B42" s="19" t="s">
        <v>157</v>
      </c>
      <c r="C42" s="2" t="s">
        <v>25</v>
      </c>
      <c r="D42" s="2">
        <v>120</v>
      </c>
      <c r="E42" s="3">
        <v>9.86</v>
      </c>
      <c r="F42" s="20">
        <v>14425.865243731399</v>
      </c>
      <c r="G42" s="20">
        <v>406.64117695264082</v>
      </c>
      <c r="H42">
        <v>12</v>
      </c>
      <c r="AN42" s="25"/>
      <c r="AO42" s="25"/>
      <c r="AP42" s="25"/>
      <c r="AQ42" s="25"/>
      <c r="AR42" s="25"/>
      <c r="AS42" s="25"/>
      <c r="AV42" s="25"/>
      <c r="AW42" s="25"/>
      <c r="AX42" s="25"/>
      <c r="AY42" s="25"/>
      <c r="AZ42" s="25"/>
      <c r="BA42" s="25"/>
      <c r="BB42" s="25"/>
      <c r="BC42" s="25"/>
      <c r="BD42" s="25"/>
      <c r="BE42" s="25"/>
      <c r="BF42" s="25"/>
      <c r="BG42" s="25"/>
      <c r="BH42" s="25"/>
      <c r="BI42" s="25"/>
      <c r="BJ42" s="25"/>
      <c r="BK42" s="25"/>
      <c r="BL42" s="25"/>
      <c r="BM42" s="25"/>
    </row>
    <row r="43" spans="1:65" x14ac:dyDescent="0.25">
      <c r="A43" t="s">
        <v>252</v>
      </c>
      <c r="B43" s="19" t="s">
        <v>158</v>
      </c>
      <c r="C43" s="2" t="s">
        <v>30</v>
      </c>
      <c r="D43" s="2">
        <v>120</v>
      </c>
      <c r="E43" s="3">
        <v>10.09</v>
      </c>
      <c r="F43" s="20">
        <v>13189.959689790303</v>
      </c>
      <c r="G43" s="20">
        <v>390.46715525021375</v>
      </c>
      <c r="H43">
        <v>7</v>
      </c>
      <c r="AN43" s="25"/>
      <c r="AO43" s="25"/>
      <c r="AP43" s="25"/>
      <c r="AQ43" s="25"/>
      <c r="AR43" s="25"/>
      <c r="AS43" s="25"/>
      <c r="AV43" s="25"/>
      <c r="AW43" s="25"/>
      <c r="AX43" s="25"/>
      <c r="AY43" s="25"/>
      <c r="AZ43" s="25"/>
      <c r="BA43" s="25"/>
      <c r="BB43" s="25"/>
      <c r="BC43" s="25"/>
      <c r="BD43" s="25"/>
      <c r="BE43" s="25"/>
      <c r="BF43" s="25"/>
      <c r="BG43" s="25"/>
      <c r="BH43" s="25"/>
      <c r="BI43" s="25"/>
      <c r="BJ43" s="25"/>
      <c r="BK43" s="25"/>
      <c r="BL43" s="25"/>
      <c r="BM43" s="25"/>
    </row>
    <row r="44" spans="1:65" x14ac:dyDescent="0.25">
      <c r="A44" t="s">
        <v>252</v>
      </c>
      <c r="B44" s="19" t="s">
        <v>159</v>
      </c>
      <c r="C44" s="2" t="s">
        <v>21</v>
      </c>
      <c r="D44" s="2">
        <v>120</v>
      </c>
      <c r="E44" s="3">
        <v>10.73</v>
      </c>
      <c r="F44" s="20">
        <v>14286.953021073448</v>
      </c>
      <c r="G44" s="20">
        <v>403.69475620691878</v>
      </c>
      <c r="H44">
        <v>10</v>
      </c>
      <c r="AN44" s="25"/>
      <c r="AO44" s="25"/>
      <c r="AP44" s="25"/>
      <c r="AQ44" s="25"/>
      <c r="AR44" s="25"/>
      <c r="AS44" s="25"/>
      <c r="AV44" s="25"/>
      <c r="AW44" s="25"/>
      <c r="AX44" s="25"/>
      <c r="AY44" s="25"/>
      <c r="AZ44" s="25"/>
      <c r="BA44" s="25"/>
      <c r="BB44" s="25"/>
      <c r="BC44" s="25"/>
      <c r="BD44" s="25"/>
      <c r="BE44" s="25"/>
      <c r="BF44" s="25"/>
      <c r="BG44" s="25"/>
      <c r="BH44" s="25"/>
      <c r="BI44" s="25"/>
      <c r="BJ44" s="25"/>
      <c r="BK44" s="25"/>
      <c r="BL44" s="25"/>
      <c r="BM44" s="25"/>
    </row>
    <row r="45" spans="1:65" x14ac:dyDescent="0.25">
      <c r="A45" t="s">
        <v>252</v>
      </c>
      <c r="B45" s="19" t="s">
        <v>160</v>
      </c>
      <c r="C45" s="2" t="s">
        <v>21</v>
      </c>
      <c r="D45" s="2">
        <v>120</v>
      </c>
      <c r="E45" s="3">
        <v>9.0299999999999994</v>
      </c>
      <c r="F45" s="20">
        <v>14581.58985308752</v>
      </c>
      <c r="G45" s="20">
        <v>409.79634743901948</v>
      </c>
      <c r="H45">
        <v>10</v>
      </c>
      <c r="AN45" s="25"/>
      <c r="AO45" s="25"/>
      <c r="AP45" s="25"/>
      <c r="AQ45" s="25"/>
      <c r="AR45" s="25"/>
      <c r="AS45" s="25"/>
      <c r="AV45" s="25"/>
      <c r="AW45" s="25"/>
      <c r="AX45" s="25"/>
      <c r="AY45" s="25"/>
      <c r="AZ45" s="25"/>
      <c r="BA45" s="25"/>
      <c r="BB45" s="25"/>
      <c r="BC45" s="25"/>
      <c r="BD45" s="25"/>
      <c r="BE45" s="25"/>
      <c r="BF45" s="25"/>
      <c r="BG45" s="25"/>
      <c r="BH45" s="25"/>
      <c r="BI45" s="25"/>
      <c r="BJ45" s="25"/>
      <c r="BK45" s="25"/>
      <c r="BL45" s="25"/>
      <c r="BM45" s="25"/>
    </row>
    <row r="46" spans="1:65" x14ac:dyDescent="0.25">
      <c r="A46" t="s">
        <v>252</v>
      </c>
      <c r="B46" s="19" t="s">
        <v>161</v>
      </c>
      <c r="C46" s="2" t="s">
        <v>25</v>
      </c>
      <c r="D46" s="2">
        <v>120</v>
      </c>
      <c r="E46" s="3">
        <v>17.37</v>
      </c>
      <c r="F46" s="20">
        <v>12588.605879092684</v>
      </c>
      <c r="G46" s="20">
        <v>371.80079520736393</v>
      </c>
      <c r="H46">
        <v>12</v>
      </c>
      <c r="AN46" s="25"/>
      <c r="AO46" s="25"/>
      <c r="AP46" s="25"/>
      <c r="AQ46" s="25"/>
      <c r="AR46" s="25"/>
      <c r="AS46" s="25"/>
      <c r="AV46" s="25"/>
      <c r="AW46" s="25"/>
      <c r="AX46" s="25"/>
      <c r="AY46" s="25"/>
      <c r="AZ46" s="25"/>
      <c r="BA46" s="25"/>
      <c r="BB46" s="25"/>
      <c r="BC46" s="25"/>
      <c r="BD46" s="25"/>
      <c r="BE46" s="25"/>
      <c r="BF46" s="25"/>
      <c r="BG46" s="25"/>
      <c r="BH46" s="25"/>
      <c r="BI46" s="25"/>
      <c r="BJ46" s="25"/>
      <c r="BK46" s="25"/>
      <c r="BL46" s="25"/>
      <c r="BM46" s="25"/>
    </row>
    <row r="47" spans="1:65" x14ac:dyDescent="0.25">
      <c r="A47" t="s">
        <v>252</v>
      </c>
      <c r="B47" s="19" t="s">
        <v>162</v>
      </c>
      <c r="C47" s="2" t="s">
        <v>44</v>
      </c>
      <c r="D47" s="2">
        <v>120</v>
      </c>
      <c r="E47" s="3">
        <v>12.23</v>
      </c>
      <c r="F47" s="20">
        <v>14095.570890681447</v>
      </c>
      <c r="G47" s="20">
        <v>398.40681956596103</v>
      </c>
      <c r="H47">
        <v>34</v>
      </c>
      <c r="AN47" s="25"/>
      <c r="AO47" s="25"/>
      <c r="AP47" s="25"/>
      <c r="AQ47" s="25"/>
      <c r="AR47" s="25"/>
      <c r="AS47" s="25"/>
      <c r="AV47" s="25"/>
      <c r="AW47" s="25"/>
      <c r="AX47" s="25"/>
      <c r="AY47" s="25"/>
      <c r="AZ47" s="25"/>
      <c r="BA47" s="25"/>
      <c r="BB47" s="25"/>
      <c r="BC47" s="25"/>
      <c r="BD47" s="25"/>
      <c r="BE47" s="25"/>
      <c r="BF47" s="25"/>
      <c r="BG47" s="25"/>
      <c r="BH47" s="25"/>
      <c r="BI47" s="25"/>
      <c r="BJ47" s="25"/>
      <c r="BK47" s="25"/>
      <c r="BL47" s="25"/>
      <c r="BM47" s="25"/>
    </row>
    <row r="48" spans="1:65" x14ac:dyDescent="0.25">
      <c r="A48" t="s">
        <v>252</v>
      </c>
      <c r="B48" s="19" t="s">
        <v>163</v>
      </c>
      <c r="C48" s="2" t="s">
        <v>25</v>
      </c>
      <c r="D48" s="2">
        <v>125</v>
      </c>
      <c r="E48" s="3">
        <v>11.41</v>
      </c>
      <c r="F48" s="20">
        <v>12509.724527936731</v>
      </c>
      <c r="G48" s="20">
        <v>357.19983092617809</v>
      </c>
      <c r="H48">
        <v>12</v>
      </c>
    </row>
    <row r="49" spans="1:8" x14ac:dyDescent="0.25">
      <c r="A49" t="s">
        <v>252</v>
      </c>
      <c r="B49" s="19" t="s">
        <v>164</v>
      </c>
      <c r="C49" s="2" t="s">
        <v>52</v>
      </c>
      <c r="D49" s="2">
        <v>125</v>
      </c>
      <c r="E49" s="3">
        <v>15.68</v>
      </c>
      <c r="F49" s="20">
        <v>12825.859158806945</v>
      </c>
      <c r="G49" s="20">
        <v>357.89762726730567</v>
      </c>
      <c r="H49">
        <v>15</v>
      </c>
    </row>
    <row r="50" spans="1:8" x14ac:dyDescent="0.25">
      <c r="A50" t="s">
        <v>252</v>
      </c>
      <c r="B50" s="19" t="s">
        <v>165</v>
      </c>
      <c r="C50" s="2" t="s">
        <v>25</v>
      </c>
      <c r="D50" s="2">
        <v>125</v>
      </c>
      <c r="E50" s="3">
        <v>11.39</v>
      </c>
      <c r="F50" s="20">
        <v>12512.319340741982</v>
      </c>
      <c r="G50" s="20">
        <v>357.2566993858041</v>
      </c>
      <c r="H50">
        <v>12</v>
      </c>
    </row>
    <row r="51" spans="1:8" x14ac:dyDescent="0.25">
      <c r="A51" t="s">
        <v>252</v>
      </c>
      <c r="B51" s="19" t="s">
        <v>166</v>
      </c>
      <c r="C51" s="2" t="s">
        <v>21</v>
      </c>
      <c r="D51" s="2">
        <v>125</v>
      </c>
      <c r="E51" s="3">
        <v>9.9600000000000009</v>
      </c>
      <c r="F51" s="20">
        <v>12722.978670868564</v>
      </c>
      <c r="G51" s="20">
        <v>361.70823167188411</v>
      </c>
      <c r="H51">
        <v>8</v>
      </c>
    </row>
    <row r="52" spans="1:8" x14ac:dyDescent="0.25">
      <c r="A52" t="s">
        <v>252</v>
      </c>
      <c r="B52" s="19" t="s">
        <v>167</v>
      </c>
      <c r="C52" s="2" t="s">
        <v>30</v>
      </c>
      <c r="D52" s="2">
        <v>125</v>
      </c>
      <c r="E52" s="3">
        <v>14.61</v>
      </c>
      <c r="F52" s="20">
        <v>11199.918389669787</v>
      </c>
      <c r="G52" s="20">
        <v>336.45992993272262</v>
      </c>
      <c r="H52">
        <v>7</v>
      </c>
    </row>
    <row r="53" spans="1:8" x14ac:dyDescent="0.25">
      <c r="A53" t="s">
        <v>252</v>
      </c>
      <c r="B53" s="19" t="s">
        <v>168</v>
      </c>
      <c r="C53" s="2" t="s">
        <v>25</v>
      </c>
      <c r="D53" s="2">
        <v>125</v>
      </c>
      <c r="E53" s="3">
        <v>12.51</v>
      </c>
      <c r="F53" s="20">
        <v>13113.476576586374</v>
      </c>
      <c r="G53" s="20">
        <v>364.27424469539528</v>
      </c>
      <c r="H53">
        <v>12</v>
      </c>
    </row>
    <row r="54" spans="1:8" x14ac:dyDescent="0.25">
      <c r="A54" t="s">
        <v>252</v>
      </c>
      <c r="B54" s="19" t="s">
        <v>169</v>
      </c>
      <c r="C54" s="2" t="s">
        <v>59</v>
      </c>
      <c r="D54" s="2">
        <v>125</v>
      </c>
      <c r="E54" s="3">
        <v>1.5099999999999998</v>
      </c>
      <c r="F54" s="20">
        <v>20854.158533845748</v>
      </c>
      <c r="G54" s="20">
        <v>496.7034754368064</v>
      </c>
      <c r="H54">
        <v>25</v>
      </c>
    </row>
    <row r="55" spans="1:8" x14ac:dyDescent="0.25">
      <c r="A55" t="s">
        <v>252</v>
      </c>
      <c r="B55" s="19" t="s">
        <v>170</v>
      </c>
      <c r="C55" s="2" t="s">
        <v>25</v>
      </c>
      <c r="D55" s="2">
        <v>125</v>
      </c>
      <c r="E55" s="3">
        <v>12.51</v>
      </c>
      <c r="F55" s="20">
        <v>12378.971868182303</v>
      </c>
      <c r="G55" s="20">
        <v>354.26391786032826</v>
      </c>
      <c r="H55">
        <v>12</v>
      </c>
    </row>
    <row r="56" spans="1:8" x14ac:dyDescent="0.25">
      <c r="A56" t="s">
        <v>252</v>
      </c>
      <c r="B56" s="19" t="s">
        <v>171</v>
      </c>
      <c r="C56" s="2" t="s">
        <v>21</v>
      </c>
      <c r="D56" s="2">
        <v>125</v>
      </c>
      <c r="E56" s="3">
        <v>11.37</v>
      </c>
      <c r="F56" s="20">
        <v>12514.922677831555</v>
      </c>
      <c r="G56" s="20">
        <v>357.31370194669717</v>
      </c>
      <c r="H56">
        <v>8</v>
      </c>
    </row>
    <row r="57" spans="1:8" x14ac:dyDescent="0.25">
      <c r="A57" t="s">
        <v>252</v>
      </c>
      <c r="B57" s="19" t="s">
        <v>172</v>
      </c>
      <c r="C57" s="2" t="s">
        <v>25</v>
      </c>
      <c r="D57" s="2">
        <v>130</v>
      </c>
      <c r="E57" s="3">
        <v>9.64</v>
      </c>
      <c r="F57" s="20">
        <v>14927.490836659334</v>
      </c>
      <c r="G57" s="20">
        <v>371.81645896295669</v>
      </c>
      <c r="H57">
        <v>12</v>
      </c>
    </row>
    <row r="58" spans="1:8" x14ac:dyDescent="0.25">
      <c r="A58" t="s">
        <v>252</v>
      </c>
      <c r="B58" s="19" t="s">
        <v>173</v>
      </c>
      <c r="C58" s="2" t="s">
        <v>63</v>
      </c>
      <c r="D58" s="2">
        <v>130</v>
      </c>
      <c r="E58" s="3">
        <v>12.99</v>
      </c>
      <c r="F58" s="20">
        <v>13881.08581101902</v>
      </c>
      <c r="G58" s="20">
        <v>358.29576401123148</v>
      </c>
      <c r="H58">
        <v>31</v>
      </c>
    </row>
    <row r="59" spans="1:8" x14ac:dyDescent="0.25">
      <c r="A59" t="s">
        <v>252</v>
      </c>
      <c r="B59" s="19" t="s">
        <v>174</v>
      </c>
      <c r="C59" s="2" t="s">
        <v>52</v>
      </c>
      <c r="D59" s="2">
        <v>130</v>
      </c>
      <c r="E59" s="3">
        <v>13.92</v>
      </c>
      <c r="F59" s="20">
        <v>10950.327144659434</v>
      </c>
      <c r="G59" s="20">
        <v>316.90951885688582</v>
      </c>
      <c r="H59">
        <v>16</v>
      </c>
    </row>
    <row r="60" spans="1:8" x14ac:dyDescent="0.25">
      <c r="A60" t="s">
        <v>252</v>
      </c>
      <c r="B60" s="19" t="s">
        <v>175</v>
      </c>
      <c r="C60" s="2" t="s">
        <v>52</v>
      </c>
      <c r="D60" s="2">
        <v>130</v>
      </c>
      <c r="E60" s="3">
        <v>13.97</v>
      </c>
      <c r="F60" s="20">
        <v>11597.401499336405</v>
      </c>
      <c r="G60" s="20">
        <v>325.57667846448464</v>
      </c>
      <c r="H60">
        <v>16</v>
      </c>
    </row>
    <row r="61" spans="1:8" x14ac:dyDescent="0.25">
      <c r="A61" t="s">
        <v>252</v>
      </c>
      <c r="B61" s="19" t="s">
        <v>176</v>
      </c>
      <c r="C61" s="2" t="s">
        <v>21</v>
      </c>
      <c r="D61" s="2">
        <v>130</v>
      </c>
      <c r="E61" s="3">
        <v>12.59</v>
      </c>
      <c r="F61" s="20">
        <v>11743.939340610297</v>
      </c>
      <c r="G61" s="20">
        <v>328.63144592018</v>
      </c>
      <c r="H61">
        <v>8</v>
      </c>
    </row>
    <row r="62" spans="1:8" x14ac:dyDescent="0.25">
      <c r="A62" t="s">
        <v>252</v>
      </c>
      <c r="B62" s="19" t="s">
        <v>177</v>
      </c>
      <c r="C62" s="2" t="s">
        <v>30</v>
      </c>
      <c r="D62" s="2">
        <v>135</v>
      </c>
      <c r="E62" s="3">
        <v>19.52</v>
      </c>
      <c r="F62" s="20">
        <v>9066.6527798585539</v>
      </c>
      <c r="G62" s="20">
        <v>274.142373511953</v>
      </c>
      <c r="H62">
        <v>7</v>
      </c>
    </row>
    <row r="63" spans="1:8" x14ac:dyDescent="0.25">
      <c r="A63" t="s">
        <v>252</v>
      </c>
      <c r="B63" s="19" t="s">
        <v>178</v>
      </c>
      <c r="C63" s="2" t="s">
        <v>52</v>
      </c>
      <c r="D63" s="2">
        <v>135</v>
      </c>
      <c r="E63" s="3">
        <v>21.06</v>
      </c>
      <c r="F63" s="20">
        <v>9531.5384261254258</v>
      </c>
      <c r="G63" s="20">
        <v>279.37267466271078</v>
      </c>
      <c r="H63">
        <v>15</v>
      </c>
    </row>
    <row r="64" spans="1:8" x14ac:dyDescent="0.25">
      <c r="A64" t="s">
        <v>252</v>
      </c>
      <c r="B64" s="19" t="s">
        <v>179</v>
      </c>
      <c r="C64" s="2" t="s">
        <v>25</v>
      </c>
      <c r="D64" s="2">
        <v>135</v>
      </c>
      <c r="E64" s="3">
        <v>17.02</v>
      </c>
      <c r="F64" s="20">
        <v>9714.4274466614461</v>
      </c>
      <c r="G64" s="20">
        <v>284.57198384184318</v>
      </c>
      <c r="H64">
        <v>12</v>
      </c>
    </row>
    <row r="65" spans="1:8" x14ac:dyDescent="0.25">
      <c r="A65" t="s">
        <v>252</v>
      </c>
      <c r="B65" s="19" t="s">
        <v>180</v>
      </c>
      <c r="C65" s="2" t="s">
        <v>30</v>
      </c>
      <c r="D65" s="2">
        <v>135</v>
      </c>
      <c r="E65" s="3">
        <v>20.149999999999999</v>
      </c>
      <c r="F65" s="20">
        <v>8786.698198417198</v>
      </c>
      <c r="G65" s="20">
        <v>270.03852068575759</v>
      </c>
      <c r="H65">
        <v>7</v>
      </c>
    </row>
    <row r="66" spans="1:8" x14ac:dyDescent="0.25">
      <c r="A66" t="s">
        <v>252</v>
      </c>
      <c r="B66" s="19" t="s">
        <v>181</v>
      </c>
      <c r="C66" s="2" t="s">
        <v>21</v>
      </c>
      <c r="D66" s="2">
        <v>135</v>
      </c>
      <c r="E66" s="3">
        <v>14.72</v>
      </c>
      <c r="F66" s="20">
        <v>9872.0372717116843</v>
      </c>
      <c r="G66" s="20">
        <v>288.53708514722638</v>
      </c>
      <c r="H66">
        <v>10</v>
      </c>
    </row>
    <row r="67" spans="1:8" x14ac:dyDescent="0.25">
      <c r="A67" t="s">
        <v>252</v>
      </c>
      <c r="B67" s="19" t="s">
        <v>182</v>
      </c>
      <c r="C67" s="2" t="s">
        <v>25</v>
      </c>
      <c r="D67" s="2">
        <v>135</v>
      </c>
      <c r="E67" s="3">
        <v>17.059999999999999</v>
      </c>
      <c r="F67" s="20">
        <v>9712.0359100985843</v>
      </c>
      <c r="G67" s="20">
        <v>284.50950863835021</v>
      </c>
      <c r="H67">
        <v>12</v>
      </c>
    </row>
    <row r="68" spans="1:8" x14ac:dyDescent="0.25">
      <c r="A68" t="s">
        <v>252</v>
      </c>
      <c r="B68" s="19" t="s">
        <v>183</v>
      </c>
      <c r="C68" s="2" t="s">
        <v>25</v>
      </c>
      <c r="D68" s="2">
        <v>135</v>
      </c>
      <c r="E68" s="3">
        <v>17.059999999999999</v>
      </c>
      <c r="F68" s="20">
        <v>8428.1815781960158</v>
      </c>
      <c r="G68" s="20">
        <v>268.53665296376039</v>
      </c>
      <c r="H68">
        <v>12</v>
      </c>
    </row>
    <row r="69" spans="1:8" x14ac:dyDescent="0.25">
      <c r="A69" t="s">
        <v>252</v>
      </c>
      <c r="B69" s="19" t="s">
        <v>184</v>
      </c>
      <c r="C69" s="2" t="s">
        <v>25</v>
      </c>
      <c r="D69" s="2">
        <v>140</v>
      </c>
      <c r="E69" s="3">
        <v>20.53</v>
      </c>
      <c r="F69" s="20">
        <v>8028.9137182225795</v>
      </c>
      <c r="G69" s="20">
        <v>249.45490365935956</v>
      </c>
      <c r="H69">
        <v>12</v>
      </c>
    </row>
    <row r="70" spans="1:8" x14ac:dyDescent="0.25">
      <c r="A70" t="s">
        <v>252</v>
      </c>
      <c r="B70" s="19" t="s">
        <v>185</v>
      </c>
      <c r="C70" s="2" t="s">
        <v>21</v>
      </c>
      <c r="D70" s="2">
        <v>140</v>
      </c>
      <c r="E70" s="3">
        <v>16.899999999999999</v>
      </c>
      <c r="F70" s="20">
        <v>8913.6513221188907</v>
      </c>
      <c r="G70" s="20">
        <v>263.41852653196605</v>
      </c>
      <c r="H70">
        <v>9</v>
      </c>
    </row>
    <row r="71" spans="1:8" x14ac:dyDescent="0.25">
      <c r="A71" t="s">
        <v>252</v>
      </c>
      <c r="B71" s="19" t="s">
        <v>186</v>
      </c>
      <c r="C71" s="2" t="s">
        <v>25</v>
      </c>
      <c r="D71" s="2">
        <v>140</v>
      </c>
      <c r="E71" s="3">
        <v>22.31</v>
      </c>
      <c r="F71" s="20">
        <v>8677.5878616514601</v>
      </c>
      <c r="G71" s="20">
        <v>256.76082896404182</v>
      </c>
      <c r="H71">
        <v>12</v>
      </c>
    </row>
    <row r="72" spans="1:8" x14ac:dyDescent="0.25">
      <c r="A72" t="s">
        <v>252</v>
      </c>
      <c r="B72" s="19" t="s">
        <v>187</v>
      </c>
      <c r="C72" s="2" t="s">
        <v>30</v>
      </c>
      <c r="D72" s="2">
        <v>140</v>
      </c>
      <c r="E72" s="3">
        <v>32.33</v>
      </c>
      <c r="F72" s="20">
        <v>11026.845295045157</v>
      </c>
      <c r="G72" s="20">
        <v>289.10336816868556</v>
      </c>
      <c r="H72">
        <v>6</v>
      </c>
    </row>
    <row r="73" spans="1:8" x14ac:dyDescent="0.25">
      <c r="A73" t="s">
        <v>252</v>
      </c>
      <c r="B73" s="19" t="s">
        <v>188</v>
      </c>
      <c r="C73" s="2" t="s">
        <v>25</v>
      </c>
      <c r="D73" s="2">
        <v>140</v>
      </c>
      <c r="E73" s="3">
        <v>17.75</v>
      </c>
      <c r="F73" s="20">
        <v>8864.970582096008</v>
      </c>
      <c r="G73" s="20">
        <v>262.14977851915467</v>
      </c>
      <c r="H73">
        <v>12</v>
      </c>
    </row>
    <row r="74" spans="1:8" x14ac:dyDescent="0.25">
      <c r="A74" t="s">
        <v>252</v>
      </c>
      <c r="B74" s="19" t="s">
        <v>189</v>
      </c>
      <c r="C74" s="2" t="s">
        <v>21</v>
      </c>
      <c r="D74" s="2">
        <v>145</v>
      </c>
      <c r="E74" s="3">
        <v>15.67</v>
      </c>
      <c r="F74" s="20">
        <v>8332.8490401782292</v>
      </c>
      <c r="G74" s="20">
        <v>247.98654031255299</v>
      </c>
      <c r="H74">
        <v>9</v>
      </c>
    </row>
    <row r="75" spans="1:8" x14ac:dyDescent="0.25">
      <c r="A75" t="s">
        <v>252</v>
      </c>
      <c r="B75" s="19" t="s">
        <v>190</v>
      </c>
      <c r="C75" s="2" t="s">
        <v>21</v>
      </c>
      <c r="D75" s="2">
        <v>145</v>
      </c>
      <c r="E75" s="3">
        <v>18.52</v>
      </c>
      <c r="F75" s="20">
        <v>7487.3626473408522</v>
      </c>
      <c r="G75" s="20">
        <v>235.39807163676522</v>
      </c>
      <c r="H75">
        <v>10</v>
      </c>
    </row>
    <row r="76" spans="1:8" x14ac:dyDescent="0.25">
      <c r="A76" t="s">
        <v>252</v>
      </c>
      <c r="B76" s="19" t="s">
        <v>191</v>
      </c>
      <c r="C76" s="2" t="s">
        <v>25</v>
      </c>
      <c r="D76" s="2">
        <v>145</v>
      </c>
      <c r="E76" s="3">
        <v>26</v>
      </c>
      <c r="F76" s="20">
        <v>7906.2461275660498</v>
      </c>
      <c r="G76" s="20">
        <v>236.03256652477137</v>
      </c>
      <c r="H76">
        <v>12</v>
      </c>
    </row>
    <row r="77" spans="1:8" x14ac:dyDescent="0.25">
      <c r="A77" t="s">
        <v>252</v>
      </c>
      <c r="B77" s="19" t="s">
        <v>192</v>
      </c>
      <c r="C77" s="2" t="s">
        <v>52</v>
      </c>
      <c r="D77" s="2">
        <v>145</v>
      </c>
      <c r="E77" s="3">
        <v>36.57</v>
      </c>
      <c r="F77" s="20">
        <v>8144.8932248639712</v>
      </c>
      <c r="G77" s="20">
        <v>235.60740894144197</v>
      </c>
      <c r="H77">
        <v>16</v>
      </c>
    </row>
    <row r="78" spans="1:8" x14ac:dyDescent="0.25">
      <c r="A78" t="s">
        <v>252</v>
      </c>
      <c r="B78" s="19" t="s">
        <v>193</v>
      </c>
      <c r="C78" s="2" t="s">
        <v>30</v>
      </c>
      <c r="D78" s="2">
        <v>145</v>
      </c>
      <c r="E78" s="3">
        <v>45.21</v>
      </c>
      <c r="F78" s="20">
        <v>7003.828953640792</v>
      </c>
      <c r="G78" s="20">
        <v>216.57577334278491</v>
      </c>
      <c r="H78">
        <v>7</v>
      </c>
    </row>
    <row r="79" spans="1:8" x14ac:dyDescent="0.25">
      <c r="A79" t="s">
        <v>252</v>
      </c>
      <c r="B79" s="19" t="s">
        <v>194</v>
      </c>
      <c r="C79" s="2" t="s">
        <v>30</v>
      </c>
      <c r="D79" s="2">
        <v>150</v>
      </c>
      <c r="E79" s="3">
        <v>7.9</v>
      </c>
      <c r="F79" s="20">
        <v>9975.1804800280024</v>
      </c>
      <c r="G79" s="20">
        <v>265.04886788757346</v>
      </c>
      <c r="H79">
        <v>5</v>
      </c>
    </row>
    <row r="80" spans="1:8" x14ac:dyDescent="0.25">
      <c r="A80" t="s">
        <v>252</v>
      </c>
      <c r="B80" s="19" t="s">
        <v>195</v>
      </c>
      <c r="C80" s="2" t="s">
        <v>59</v>
      </c>
      <c r="D80" s="2">
        <v>150</v>
      </c>
      <c r="E80" s="3">
        <v>0.73999999999999844</v>
      </c>
      <c r="F80" s="20">
        <v>29135.026821163785</v>
      </c>
      <c r="G80" s="20">
        <v>482.12635930751992</v>
      </c>
      <c r="H80">
        <v>25</v>
      </c>
    </row>
    <row r="81" spans="1:8" x14ac:dyDescent="0.25">
      <c r="A81" t="s">
        <v>252</v>
      </c>
      <c r="B81" s="19" t="s">
        <v>196</v>
      </c>
      <c r="C81" s="2" t="s">
        <v>52</v>
      </c>
      <c r="D81" s="2">
        <v>150</v>
      </c>
      <c r="E81" s="3">
        <v>54.76</v>
      </c>
      <c r="F81" s="20">
        <v>9113.767523405113</v>
      </c>
      <c r="G81" s="20">
        <v>242.02672726649266</v>
      </c>
      <c r="H81">
        <v>15</v>
      </c>
    </row>
    <row r="82" spans="1:8" x14ac:dyDescent="0.25">
      <c r="A82" t="s">
        <v>252</v>
      </c>
      <c r="B82" s="19" t="s">
        <v>197</v>
      </c>
      <c r="C82" s="2" t="s">
        <v>30</v>
      </c>
      <c r="D82" s="2">
        <v>150</v>
      </c>
      <c r="E82" s="3">
        <v>44.01</v>
      </c>
      <c r="F82" s="20">
        <v>7073.5681924930177</v>
      </c>
      <c r="G82" s="20">
        <v>211.56307015699051</v>
      </c>
      <c r="H82">
        <v>7</v>
      </c>
    </row>
    <row r="83" spans="1:8" x14ac:dyDescent="0.25">
      <c r="A83" t="s">
        <v>252</v>
      </c>
      <c r="B83" s="19" t="s">
        <v>198</v>
      </c>
      <c r="C83" s="2" t="s">
        <v>30</v>
      </c>
      <c r="D83" s="2">
        <v>150</v>
      </c>
      <c r="E83" s="3">
        <v>42.92</v>
      </c>
      <c r="F83" s="20">
        <v>7085.2052759875442</v>
      </c>
      <c r="G83" s="20">
        <v>212.01595518377604</v>
      </c>
      <c r="H83">
        <v>7</v>
      </c>
    </row>
    <row r="84" spans="1:8" x14ac:dyDescent="0.25">
      <c r="A84" t="s">
        <v>252</v>
      </c>
      <c r="B84" s="19" t="s">
        <v>199</v>
      </c>
      <c r="C84" s="2" t="s">
        <v>25</v>
      </c>
      <c r="D84" s="2">
        <v>150</v>
      </c>
      <c r="E84" s="3">
        <v>26.37</v>
      </c>
      <c r="F84" s="20">
        <v>7352.9156303470445</v>
      </c>
      <c r="G84" s="20">
        <v>221.49991742745266</v>
      </c>
      <c r="H84">
        <v>12</v>
      </c>
    </row>
    <row r="85" spans="1:8" x14ac:dyDescent="0.25">
      <c r="A85" t="s">
        <v>252</v>
      </c>
      <c r="B85" s="19" t="s">
        <v>200</v>
      </c>
      <c r="C85" s="2" t="s">
        <v>30</v>
      </c>
      <c r="D85" s="2">
        <v>150</v>
      </c>
      <c r="E85" s="3">
        <v>11.929999999999996</v>
      </c>
      <c r="F85" s="20">
        <v>7407.490051841427</v>
      </c>
      <c r="G85" s="20">
        <v>233.63342970254644</v>
      </c>
      <c r="H85">
        <v>7</v>
      </c>
    </row>
    <row r="86" spans="1:8" x14ac:dyDescent="0.25">
      <c r="A86" t="s">
        <v>252</v>
      </c>
      <c r="B86" s="19" t="s">
        <v>201</v>
      </c>
      <c r="C86" s="2" t="s">
        <v>59</v>
      </c>
      <c r="D86" s="2">
        <v>155</v>
      </c>
      <c r="E86" s="3">
        <v>0</v>
      </c>
      <c r="F86" s="20">
        <v>15918.55373459982</v>
      </c>
      <c r="G86" s="20">
        <v>356.93439436396773</v>
      </c>
      <c r="H86">
        <v>25</v>
      </c>
    </row>
    <row r="87" spans="1:8" x14ac:dyDescent="0.25">
      <c r="A87" t="s">
        <v>252</v>
      </c>
      <c r="B87" s="19" t="s">
        <v>202</v>
      </c>
      <c r="C87" s="2" t="s">
        <v>25</v>
      </c>
      <c r="D87" s="2">
        <v>155</v>
      </c>
      <c r="E87" s="3">
        <v>0</v>
      </c>
      <c r="F87" s="20">
        <v>6217.1697420802084</v>
      </c>
      <c r="G87" s="20">
        <v>207.38048802021072</v>
      </c>
      <c r="H87">
        <v>12</v>
      </c>
    </row>
    <row r="88" spans="1:8" x14ac:dyDescent="0.25">
      <c r="A88" t="s">
        <v>252</v>
      </c>
      <c r="B88" s="19" t="s">
        <v>203</v>
      </c>
      <c r="C88" s="2" t="s">
        <v>21</v>
      </c>
      <c r="D88" s="2">
        <v>160</v>
      </c>
      <c r="E88" s="3">
        <v>100.75</v>
      </c>
      <c r="F88" s="20">
        <v>6408.0440654005306</v>
      </c>
      <c r="G88" s="20">
        <v>196.47437413021126</v>
      </c>
      <c r="H88">
        <v>8</v>
      </c>
    </row>
    <row r="89" spans="1:8" x14ac:dyDescent="0.25">
      <c r="A89" t="s">
        <v>252</v>
      </c>
      <c r="B89" s="19" t="s">
        <v>204</v>
      </c>
      <c r="C89" s="2" t="s">
        <v>25</v>
      </c>
      <c r="D89" s="2">
        <v>160</v>
      </c>
      <c r="E89" s="3">
        <v>0</v>
      </c>
      <c r="F89" s="20">
        <v>6204.4211897605537</v>
      </c>
      <c r="G89" s="20">
        <v>202.33169314043985</v>
      </c>
      <c r="H89">
        <v>12</v>
      </c>
    </row>
    <row r="90" spans="1:8" x14ac:dyDescent="0.25">
      <c r="A90" t="s">
        <v>252</v>
      </c>
      <c r="B90" s="19" t="s">
        <v>205</v>
      </c>
      <c r="C90" s="2" t="s">
        <v>21</v>
      </c>
      <c r="D90" s="2">
        <v>160</v>
      </c>
      <c r="E90" s="3">
        <v>29.33</v>
      </c>
      <c r="F90" s="20">
        <v>5910.9063689737814</v>
      </c>
      <c r="G90" s="20">
        <v>190.59310751426338</v>
      </c>
      <c r="H90">
        <v>9</v>
      </c>
    </row>
    <row r="91" spans="1:8" x14ac:dyDescent="0.25">
      <c r="A91" t="s">
        <v>252</v>
      </c>
      <c r="B91" s="19" t="s">
        <v>206</v>
      </c>
      <c r="C91" s="2" t="s">
        <v>21</v>
      </c>
      <c r="D91" s="2">
        <v>165</v>
      </c>
      <c r="E91" s="3">
        <v>66.009999999999977</v>
      </c>
      <c r="F91" s="20">
        <v>5572.6953529906987</v>
      </c>
      <c r="G91" s="20">
        <v>181.5630298686406</v>
      </c>
      <c r="H91">
        <v>10</v>
      </c>
    </row>
    <row r="92" spans="1:8" x14ac:dyDescent="0.25">
      <c r="A92" t="s">
        <v>252</v>
      </c>
      <c r="B92" s="19" t="s">
        <v>207</v>
      </c>
      <c r="C92" s="2" t="s">
        <v>25</v>
      </c>
      <c r="D92" s="2">
        <v>165</v>
      </c>
      <c r="E92" s="3">
        <v>40.08</v>
      </c>
      <c r="F92" s="20">
        <v>6992.4435128578516</v>
      </c>
      <c r="G92" s="20">
        <v>197.83156895763409</v>
      </c>
      <c r="H92">
        <v>12</v>
      </c>
    </row>
    <row r="93" spans="1:8" x14ac:dyDescent="0.25">
      <c r="A93" t="s">
        <v>252</v>
      </c>
      <c r="B93" s="19" t="s">
        <v>208</v>
      </c>
      <c r="C93" s="2" t="s">
        <v>25</v>
      </c>
      <c r="D93" s="2">
        <v>165</v>
      </c>
      <c r="E93" s="3">
        <v>34.04</v>
      </c>
      <c r="F93" s="20">
        <v>6340.4125198575121</v>
      </c>
      <c r="G93" s="20">
        <v>189.8626172596517</v>
      </c>
      <c r="H93">
        <v>12</v>
      </c>
    </row>
    <row r="94" spans="1:8" x14ac:dyDescent="0.25">
      <c r="A94" t="s">
        <v>252</v>
      </c>
      <c r="B94" s="19" t="s">
        <v>209</v>
      </c>
      <c r="C94" s="2" t="s">
        <v>21</v>
      </c>
      <c r="D94" s="2">
        <v>170</v>
      </c>
      <c r="E94" s="3">
        <v>24.790000000000006</v>
      </c>
      <c r="F94" s="20">
        <v>5551.5787410542398</v>
      </c>
      <c r="G94" s="20">
        <v>179.68255209619667</v>
      </c>
      <c r="H94">
        <v>10</v>
      </c>
    </row>
    <row r="95" spans="1:8" x14ac:dyDescent="0.25">
      <c r="A95" t="s">
        <v>252</v>
      </c>
      <c r="B95" s="19" t="s">
        <v>210</v>
      </c>
      <c r="C95" s="2" t="s">
        <v>30</v>
      </c>
      <c r="D95" s="2">
        <v>170</v>
      </c>
      <c r="E95" s="3">
        <v>41.02</v>
      </c>
      <c r="F95" s="20">
        <v>5160.537835682494</v>
      </c>
      <c r="G95" s="20">
        <v>168.4380463348854</v>
      </c>
      <c r="H95">
        <v>7</v>
      </c>
    </row>
    <row r="96" spans="1:8" x14ac:dyDescent="0.25">
      <c r="A96" t="s">
        <v>252</v>
      </c>
      <c r="B96" s="19" t="s">
        <v>211</v>
      </c>
      <c r="C96" s="2" t="s">
        <v>25</v>
      </c>
      <c r="D96" s="2">
        <v>175</v>
      </c>
      <c r="E96" s="3">
        <v>49.3</v>
      </c>
      <c r="F96" s="20">
        <v>4470.8760620971498</v>
      </c>
      <c r="G96" s="20">
        <v>154.42170137438916</v>
      </c>
      <c r="H96">
        <v>12</v>
      </c>
    </row>
    <row r="97" spans="1:8" x14ac:dyDescent="0.25">
      <c r="A97" t="s">
        <v>252</v>
      </c>
      <c r="B97" s="19" t="s">
        <v>212</v>
      </c>
      <c r="C97" s="2" t="s">
        <v>25</v>
      </c>
      <c r="D97" s="2">
        <v>185</v>
      </c>
      <c r="E97" s="3">
        <v>17.260000000000002</v>
      </c>
      <c r="F97" s="20">
        <v>4282.3475340031218</v>
      </c>
      <c r="G97" s="20">
        <v>161.75925489394939</v>
      </c>
      <c r="H97">
        <v>12</v>
      </c>
    </row>
    <row r="98" spans="1:8" x14ac:dyDescent="0.25">
      <c r="A98" t="s">
        <v>252</v>
      </c>
      <c r="B98" s="19" t="s">
        <v>213</v>
      </c>
      <c r="C98" s="2" t="s">
        <v>21</v>
      </c>
      <c r="D98" s="2">
        <v>190</v>
      </c>
      <c r="E98" s="3">
        <v>60.26</v>
      </c>
      <c r="F98" s="20">
        <v>4749.3479380372855</v>
      </c>
      <c r="G98" s="20">
        <v>153.43566670765719</v>
      </c>
      <c r="H98">
        <v>10</v>
      </c>
    </row>
    <row r="99" spans="1:8" x14ac:dyDescent="0.25">
      <c r="A99" t="s">
        <v>252</v>
      </c>
      <c r="B99" s="19" t="s">
        <v>214</v>
      </c>
      <c r="C99" s="2" t="s">
        <v>25</v>
      </c>
      <c r="D99" s="2">
        <v>190</v>
      </c>
      <c r="E99" s="3">
        <v>58.94</v>
      </c>
      <c r="F99" s="20">
        <v>4140.0520439735146</v>
      </c>
      <c r="G99" s="20">
        <v>138.50884324805079</v>
      </c>
      <c r="H99">
        <v>12</v>
      </c>
    </row>
    <row r="100" spans="1:8" x14ac:dyDescent="0.25">
      <c r="A100" t="s">
        <v>252</v>
      </c>
      <c r="B100" s="19" t="s">
        <v>215</v>
      </c>
      <c r="C100" s="2" t="s">
        <v>25</v>
      </c>
      <c r="D100" s="2">
        <v>195</v>
      </c>
      <c r="E100" s="3">
        <v>53.41</v>
      </c>
      <c r="F100" s="20">
        <v>4775.8659950056481</v>
      </c>
      <c r="G100" s="20">
        <v>145.0269047910831</v>
      </c>
      <c r="H100">
        <v>12</v>
      </c>
    </row>
    <row r="101" spans="1:8" x14ac:dyDescent="0.25">
      <c r="A101" t="s">
        <v>252</v>
      </c>
      <c r="B101" s="19" t="s">
        <v>216</v>
      </c>
      <c r="C101" s="2" t="s">
        <v>25</v>
      </c>
      <c r="D101" s="2">
        <v>205</v>
      </c>
      <c r="E101" s="3">
        <v>23.4</v>
      </c>
      <c r="F101" s="20">
        <v>4309.7608944622116</v>
      </c>
      <c r="G101" s="20">
        <v>144.5257121525851</v>
      </c>
      <c r="H101">
        <v>12</v>
      </c>
    </row>
    <row r="102" spans="1:8" x14ac:dyDescent="0.25">
      <c r="A102" t="s">
        <v>252</v>
      </c>
      <c r="B102" s="19" t="s">
        <v>217</v>
      </c>
      <c r="C102" s="2" t="s">
        <v>25</v>
      </c>
      <c r="D102" s="2">
        <v>205</v>
      </c>
      <c r="E102" s="3">
        <v>57.13</v>
      </c>
      <c r="F102" s="20">
        <v>3893.9080000344093</v>
      </c>
      <c r="G102" s="20">
        <v>126.893715172453</v>
      </c>
      <c r="H102">
        <v>12</v>
      </c>
    </row>
    <row r="103" spans="1:8" x14ac:dyDescent="0.25">
      <c r="A103" t="s">
        <v>252</v>
      </c>
      <c r="B103" s="19" t="s">
        <v>218</v>
      </c>
      <c r="C103" s="2" t="s">
        <v>21</v>
      </c>
      <c r="D103" s="2">
        <v>205</v>
      </c>
      <c r="E103" s="3">
        <v>34.51</v>
      </c>
      <c r="F103" s="20">
        <v>4056.0743908734676</v>
      </c>
      <c r="G103" s="20">
        <v>134.94752577648447</v>
      </c>
      <c r="H103">
        <v>10</v>
      </c>
    </row>
    <row r="104" spans="1:8" x14ac:dyDescent="0.25">
      <c r="A104" t="s">
        <v>252</v>
      </c>
      <c r="B104" s="19" t="s">
        <v>219</v>
      </c>
      <c r="C104" s="2" t="s">
        <v>25</v>
      </c>
      <c r="D104" s="2">
        <v>205</v>
      </c>
      <c r="E104" s="3">
        <v>90.43</v>
      </c>
      <c r="F104" s="20">
        <v>3729.9879787409941</v>
      </c>
      <c r="G104" s="20">
        <v>127.14533336425001</v>
      </c>
      <c r="H104">
        <v>12</v>
      </c>
    </row>
    <row r="105" spans="1:8" x14ac:dyDescent="0.25">
      <c r="A105" t="s">
        <v>252</v>
      </c>
      <c r="B105" s="19" t="s">
        <v>220</v>
      </c>
      <c r="C105" s="2" t="s">
        <v>21</v>
      </c>
      <c r="D105" s="2">
        <v>205</v>
      </c>
      <c r="E105" s="3">
        <v>0</v>
      </c>
      <c r="F105" s="20">
        <v>5342.6717548657716</v>
      </c>
      <c r="G105" s="20">
        <v>155.72813826226664</v>
      </c>
      <c r="H105">
        <v>10</v>
      </c>
    </row>
    <row r="106" spans="1:8" x14ac:dyDescent="0.25">
      <c r="A106" t="s">
        <v>252</v>
      </c>
      <c r="B106" s="19" t="s">
        <v>221</v>
      </c>
      <c r="C106" s="2" t="s">
        <v>25</v>
      </c>
      <c r="D106" s="2">
        <v>205</v>
      </c>
      <c r="E106" s="3">
        <v>36.78</v>
      </c>
      <c r="F106" s="20">
        <v>4088.23817688179</v>
      </c>
      <c r="G106" s="20">
        <v>134.78929036612487</v>
      </c>
      <c r="H106">
        <v>12</v>
      </c>
    </row>
    <row r="107" spans="1:8" x14ac:dyDescent="0.25">
      <c r="A107" t="s">
        <v>252</v>
      </c>
      <c r="B107" s="19" t="s">
        <v>222</v>
      </c>
      <c r="C107" s="2" t="s">
        <v>25</v>
      </c>
      <c r="D107" s="2">
        <v>215</v>
      </c>
      <c r="E107" s="3">
        <v>40.01</v>
      </c>
      <c r="F107" s="20">
        <v>4488.341909199451</v>
      </c>
      <c r="G107" s="20">
        <v>138.1479440774277</v>
      </c>
      <c r="H107">
        <v>12</v>
      </c>
    </row>
    <row r="108" spans="1:8" x14ac:dyDescent="0.25">
      <c r="A108" t="s">
        <v>252</v>
      </c>
      <c r="B108" s="19" t="s">
        <v>223</v>
      </c>
      <c r="C108" s="2" t="s">
        <v>25</v>
      </c>
      <c r="D108" s="2">
        <v>215</v>
      </c>
      <c r="E108" s="3">
        <v>15.46</v>
      </c>
      <c r="F108" s="20">
        <v>5140.3619393447534</v>
      </c>
      <c r="G108" s="20">
        <v>159.89091565645265</v>
      </c>
      <c r="H108">
        <v>12</v>
      </c>
    </row>
    <row r="109" spans="1:8" x14ac:dyDescent="0.25">
      <c r="A109" t="s">
        <v>252</v>
      </c>
      <c r="B109" s="19" t="s">
        <v>224</v>
      </c>
      <c r="C109" s="2" t="s">
        <v>25</v>
      </c>
      <c r="D109" s="2">
        <v>225</v>
      </c>
      <c r="E109" s="3">
        <v>93.300000000000011</v>
      </c>
      <c r="F109" s="20">
        <v>3556.7785246069025</v>
      </c>
      <c r="G109" s="20">
        <v>118.80386610528845</v>
      </c>
      <c r="H109">
        <v>12</v>
      </c>
    </row>
    <row r="110" spans="1:8" x14ac:dyDescent="0.25">
      <c r="A110" t="s">
        <v>252</v>
      </c>
      <c r="B110" s="19" t="s">
        <v>225</v>
      </c>
      <c r="C110" s="2" t="s">
        <v>63</v>
      </c>
      <c r="D110" s="2">
        <v>225</v>
      </c>
      <c r="E110" s="3">
        <v>0</v>
      </c>
      <c r="F110" s="20">
        <v>5490.8669295954169</v>
      </c>
      <c r="G110" s="20">
        <v>155.2131237529284</v>
      </c>
      <c r="H110">
        <v>31</v>
      </c>
    </row>
    <row r="111" spans="1:8" x14ac:dyDescent="0.25">
      <c r="A111" t="s">
        <v>252</v>
      </c>
      <c r="B111" s="19" t="s">
        <v>226</v>
      </c>
      <c r="C111" s="2" t="s">
        <v>21</v>
      </c>
      <c r="D111" s="2">
        <v>250</v>
      </c>
      <c r="E111" s="3">
        <v>74.050000000000011</v>
      </c>
      <c r="F111" s="20">
        <v>3084.7925380725242</v>
      </c>
      <c r="G111" s="20">
        <v>105.68983622625092</v>
      </c>
      <c r="H111">
        <v>10</v>
      </c>
    </row>
    <row r="112" spans="1:8" x14ac:dyDescent="0.25">
      <c r="A112" t="s">
        <v>252</v>
      </c>
      <c r="B112" s="19" t="s">
        <v>227</v>
      </c>
      <c r="C112" s="2" t="s">
        <v>59</v>
      </c>
      <c r="D112" s="2">
        <v>250</v>
      </c>
      <c r="E112" s="3">
        <v>85.53</v>
      </c>
      <c r="F112" s="20">
        <v>3000</v>
      </c>
      <c r="G112" s="20">
        <v>103.35255013318955</v>
      </c>
      <c r="H112">
        <v>25</v>
      </c>
    </row>
    <row r="113" spans="1:8" x14ac:dyDescent="0.25">
      <c r="A113" t="s">
        <v>252</v>
      </c>
      <c r="B113" s="19" t="s">
        <v>228</v>
      </c>
      <c r="C113" s="2" t="s">
        <v>21</v>
      </c>
      <c r="D113" s="2">
        <v>250</v>
      </c>
      <c r="E113" s="3">
        <v>42.3</v>
      </c>
      <c r="F113" s="20">
        <v>3978.93130235014</v>
      </c>
      <c r="G113" s="20">
        <v>120.32888655324153</v>
      </c>
      <c r="H113">
        <v>10</v>
      </c>
    </row>
    <row r="114" spans="1:8" x14ac:dyDescent="0.25">
      <c r="A114" t="s">
        <v>252</v>
      </c>
      <c r="B114" s="19" t="s">
        <v>229</v>
      </c>
      <c r="C114" s="2" t="s">
        <v>21</v>
      </c>
      <c r="D114" s="2">
        <v>255</v>
      </c>
      <c r="E114" s="3">
        <v>0</v>
      </c>
      <c r="F114" s="20">
        <v>3712.7112568220655</v>
      </c>
      <c r="G114" s="20">
        <v>115.44831352621686</v>
      </c>
      <c r="H114">
        <v>8</v>
      </c>
    </row>
    <row r="115" spans="1:8" x14ac:dyDescent="0.25">
      <c r="A115" t="s">
        <v>252</v>
      </c>
      <c r="B115" s="19" t="s">
        <v>230</v>
      </c>
      <c r="C115" s="2" t="s">
        <v>30</v>
      </c>
      <c r="D115" s="2">
        <v>275</v>
      </c>
      <c r="E115" s="3">
        <v>124.16</v>
      </c>
      <c r="F115" s="20">
        <v>3034.08825335029</v>
      </c>
      <c r="G115" s="20">
        <v>101.05876572364498</v>
      </c>
      <c r="H115">
        <v>5</v>
      </c>
    </row>
    <row r="116" spans="1:8" x14ac:dyDescent="0.25">
      <c r="A116" t="s">
        <v>252</v>
      </c>
      <c r="B116" s="19" t="s">
        <v>231</v>
      </c>
      <c r="C116" s="2" t="s">
        <v>63</v>
      </c>
      <c r="D116" s="2">
        <v>275</v>
      </c>
      <c r="E116" s="3">
        <v>0</v>
      </c>
      <c r="F116" s="20">
        <v>3769.0298121463406</v>
      </c>
      <c r="G116" s="20">
        <v>112.83533964991665</v>
      </c>
      <c r="H116">
        <v>31</v>
      </c>
    </row>
    <row r="117" spans="1:8" x14ac:dyDescent="0.25">
      <c r="A117" t="s">
        <v>252</v>
      </c>
      <c r="B117" s="19" t="s">
        <v>232</v>
      </c>
      <c r="C117" s="2" t="s">
        <v>25</v>
      </c>
      <c r="D117" s="2">
        <v>280</v>
      </c>
      <c r="E117" s="3">
        <v>102.91</v>
      </c>
      <c r="F117" s="20">
        <v>3000</v>
      </c>
      <c r="G117" s="20">
        <v>95.040494150715631</v>
      </c>
      <c r="H117">
        <v>12</v>
      </c>
    </row>
    <row r="118" spans="1:8" x14ac:dyDescent="0.25">
      <c r="A118" t="s">
        <v>252</v>
      </c>
      <c r="B118" s="19" t="s">
        <v>233</v>
      </c>
      <c r="C118" s="2" t="s">
        <v>21</v>
      </c>
      <c r="D118" s="2">
        <v>285</v>
      </c>
      <c r="E118" s="3">
        <v>289.22999999999996</v>
      </c>
      <c r="F118" s="20">
        <v>3000</v>
      </c>
      <c r="G118" s="20">
        <v>93.582175156221325</v>
      </c>
      <c r="H118">
        <v>10</v>
      </c>
    </row>
    <row r="119" spans="1:8" x14ac:dyDescent="0.25">
      <c r="A119" t="s">
        <v>252</v>
      </c>
      <c r="B119" s="19" t="s">
        <v>234</v>
      </c>
      <c r="C119" s="2" t="s">
        <v>21</v>
      </c>
      <c r="D119" s="2">
        <v>285</v>
      </c>
      <c r="E119" s="3">
        <v>358.52</v>
      </c>
      <c r="F119" s="20">
        <v>3407.7112954879294</v>
      </c>
      <c r="G119" s="20">
        <v>105.50014656926479</v>
      </c>
      <c r="H119">
        <v>10</v>
      </c>
    </row>
    <row r="120" spans="1:8" x14ac:dyDescent="0.25">
      <c r="A120" t="s">
        <v>252</v>
      </c>
      <c r="B120" s="19" t="s">
        <v>235</v>
      </c>
      <c r="C120" s="2" t="s">
        <v>21</v>
      </c>
      <c r="D120" s="2">
        <v>300</v>
      </c>
      <c r="E120" s="3">
        <v>29.2</v>
      </c>
      <c r="F120" s="20">
        <v>3951.3856036810994</v>
      </c>
      <c r="G120" s="20">
        <v>113.71686334585452</v>
      </c>
      <c r="H120">
        <v>9</v>
      </c>
    </row>
    <row r="121" spans="1:8" x14ac:dyDescent="0.25">
      <c r="A121" t="s">
        <v>252</v>
      </c>
      <c r="B121" s="19" t="s">
        <v>236</v>
      </c>
      <c r="C121" s="2" t="s">
        <v>21</v>
      </c>
      <c r="D121" s="2">
        <v>310</v>
      </c>
      <c r="E121" s="3">
        <v>1829.9699999999998</v>
      </c>
      <c r="F121" s="20">
        <v>4000</v>
      </c>
      <c r="G121" s="20">
        <v>91.425613278418254</v>
      </c>
      <c r="H121">
        <v>10</v>
      </c>
    </row>
    <row r="122" spans="1:8" x14ac:dyDescent="0.25">
      <c r="A122" t="s">
        <v>253</v>
      </c>
      <c r="B122" s="19" t="s">
        <v>22</v>
      </c>
      <c r="C122" s="2" t="s">
        <v>23</v>
      </c>
      <c r="D122" s="2">
        <v>110</v>
      </c>
      <c r="E122" s="3">
        <v>864.41496000000006</v>
      </c>
      <c r="F122" s="20">
        <v>18725.315343174851</v>
      </c>
      <c r="G122" s="20">
        <v>510.33691977435421</v>
      </c>
      <c r="H122">
        <v>28</v>
      </c>
    </row>
    <row r="123" spans="1:8" x14ac:dyDescent="0.25">
      <c r="A123" t="s">
        <v>253</v>
      </c>
      <c r="B123" s="19" t="s">
        <v>31</v>
      </c>
      <c r="C123" s="2" t="s">
        <v>21</v>
      </c>
      <c r="D123" s="2">
        <v>114.64668748217059</v>
      </c>
      <c r="E123" s="3">
        <v>112.81751999999999</v>
      </c>
      <c r="F123" s="20">
        <v>15569.569748636834</v>
      </c>
      <c r="G123" s="20">
        <v>432.09345860596784</v>
      </c>
      <c r="H123">
        <v>8</v>
      </c>
    </row>
    <row r="124" spans="1:8" x14ac:dyDescent="0.25">
      <c r="A124" t="s">
        <v>253</v>
      </c>
      <c r="B124" s="19" t="s">
        <v>31</v>
      </c>
      <c r="C124" s="2" t="s">
        <v>21</v>
      </c>
      <c r="D124" s="2">
        <v>114.64668748217059</v>
      </c>
      <c r="E124" s="3">
        <v>32.681840000000001</v>
      </c>
      <c r="F124" s="20">
        <v>15569.569748636834</v>
      </c>
      <c r="G124" s="20">
        <v>432.09345860596784</v>
      </c>
      <c r="H124">
        <v>9</v>
      </c>
    </row>
    <row r="125" spans="1:8" x14ac:dyDescent="0.25">
      <c r="A125" t="s">
        <v>253</v>
      </c>
      <c r="B125" s="19" t="s">
        <v>31</v>
      </c>
      <c r="C125" s="2" t="s">
        <v>21</v>
      </c>
      <c r="D125" s="2">
        <v>114.64668748217059</v>
      </c>
      <c r="E125" s="3">
        <v>75.665760000000006</v>
      </c>
      <c r="F125" s="20">
        <v>15569.569748636834</v>
      </c>
      <c r="G125" s="20">
        <v>432.09345860596784</v>
      </c>
      <c r="H125">
        <v>10</v>
      </c>
    </row>
    <row r="126" spans="1:8" x14ac:dyDescent="0.25">
      <c r="A126" t="s">
        <v>253</v>
      </c>
      <c r="B126" s="19" t="s">
        <v>43</v>
      </c>
      <c r="C126" s="2" t="s">
        <v>44</v>
      </c>
      <c r="D126" s="2">
        <v>110.01162472087691</v>
      </c>
      <c r="E126" s="3">
        <v>164.33735999999999</v>
      </c>
      <c r="F126" s="20">
        <v>18717.056273341546</v>
      </c>
      <c r="G126" s="20">
        <v>510.1246155971034</v>
      </c>
      <c r="H126">
        <v>33</v>
      </c>
    </row>
    <row r="127" spans="1:8" x14ac:dyDescent="0.25">
      <c r="A127" t="s">
        <v>253</v>
      </c>
      <c r="B127" s="19" t="s">
        <v>43</v>
      </c>
      <c r="C127" s="2" t="s">
        <v>44</v>
      </c>
      <c r="D127" s="2">
        <v>110.01162472087691</v>
      </c>
      <c r="E127" s="3">
        <v>373.74432000000002</v>
      </c>
      <c r="F127" s="20">
        <v>18717.056273341546</v>
      </c>
      <c r="G127" s="20">
        <v>510.1246155971034</v>
      </c>
      <c r="H127">
        <v>34</v>
      </c>
    </row>
    <row r="128" spans="1:8" x14ac:dyDescent="0.25">
      <c r="A128" t="s">
        <v>253</v>
      </c>
      <c r="B128" s="19" t="s">
        <v>51</v>
      </c>
      <c r="C128" s="2" t="s">
        <v>52</v>
      </c>
      <c r="D128" s="2">
        <v>109.16971510294874</v>
      </c>
      <c r="E128" s="3">
        <v>470.25184000000002</v>
      </c>
      <c r="F128" s="20">
        <v>19707.140089188561</v>
      </c>
      <c r="G128" s="20">
        <v>531.69816719905953</v>
      </c>
      <c r="H128">
        <v>15</v>
      </c>
    </row>
    <row r="129" spans="1:8" x14ac:dyDescent="0.25">
      <c r="A129" t="s">
        <v>253</v>
      </c>
      <c r="B129" s="19" t="s">
        <v>51</v>
      </c>
      <c r="C129" s="2" t="s">
        <v>52</v>
      </c>
      <c r="D129" s="2">
        <v>109.16971510294874</v>
      </c>
      <c r="E129" s="3">
        <v>165.80080000000001</v>
      </c>
      <c r="F129" s="20">
        <v>19707.140089188561</v>
      </c>
      <c r="G129" s="20">
        <v>531.69816719905953</v>
      </c>
      <c r="H129">
        <v>16</v>
      </c>
    </row>
    <row r="130" spans="1:8" x14ac:dyDescent="0.25">
      <c r="A130" t="s">
        <v>253</v>
      </c>
      <c r="B130" s="19" t="s">
        <v>64</v>
      </c>
      <c r="C130" s="2" t="s">
        <v>57</v>
      </c>
      <c r="D130" s="2">
        <v>106.74570814363416</v>
      </c>
      <c r="E130" s="3">
        <v>410.14952000000005</v>
      </c>
      <c r="F130" s="20">
        <v>21330.386925195657</v>
      </c>
      <c r="G130" s="20">
        <v>576.99986324163308</v>
      </c>
      <c r="H130">
        <v>17</v>
      </c>
    </row>
    <row r="131" spans="1:8" x14ac:dyDescent="0.25">
      <c r="A131" t="s">
        <v>253</v>
      </c>
      <c r="B131" s="19" t="s">
        <v>69</v>
      </c>
      <c r="C131" s="2" t="s">
        <v>63</v>
      </c>
      <c r="D131" s="2">
        <v>110.25176350619668</v>
      </c>
      <c r="E131" s="3">
        <v>299.73743999999999</v>
      </c>
      <c r="F131" s="20">
        <v>20825.508549865131</v>
      </c>
      <c r="G131" s="20">
        <v>543.7566029611412</v>
      </c>
      <c r="H131">
        <v>31</v>
      </c>
    </row>
    <row r="132" spans="1:8" x14ac:dyDescent="0.25">
      <c r="A132" t="s">
        <v>253</v>
      </c>
      <c r="B132" s="19" t="s">
        <v>73</v>
      </c>
      <c r="C132" s="2" t="s">
        <v>25</v>
      </c>
      <c r="D132" s="2">
        <v>118.61910831364366</v>
      </c>
      <c r="E132" s="3">
        <v>477.19975999999997</v>
      </c>
      <c r="F132" s="20">
        <v>13721.697004281308</v>
      </c>
      <c r="G132" s="20">
        <v>384.20296085432915</v>
      </c>
      <c r="H132">
        <v>12</v>
      </c>
    </row>
    <row r="133" spans="1:8" x14ac:dyDescent="0.25">
      <c r="A133" t="s">
        <v>253</v>
      </c>
      <c r="B133" s="19" t="s">
        <v>77</v>
      </c>
      <c r="C133" s="2" t="s">
        <v>30</v>
      </c>
      <c r="D133" s="2">
        <v>114.7896131490301</v>
      </c>
      <c r="E133" s="3">
        <v>15.688239999999999</v>
      </c>
      <c r="F133" s="20">
        <v>14821.424992774475</v>
      </c>
      <c r="G133" s="20">
        <v>418.54405316730674</v>
      </c>
      <c r="H133">
        <v>5</v>
      </c>
    </row>
    <row r="134" spans="1:8" x14ac:dyDescent="0.25">
      <c r="A134" t="s">
        <v>253</v>
      </c>
      <c r="B134" s="19" t="s">
        <v>77</v>
      </c>
      <c r="C134" s="2" t="s">
        <v>30</v>
      </c>
      <c r="D134" s="2">
        <v>114.7896131490301</v>
      </c>
      <c r="E134" s="3">
        <v>21.192320000000002</v>
      </c>
      <c r="F134" s="20">
        <v>14821.424992774475</v>
      </c>
      <c r="G134" s="20">
        <v>418.54405316730674</v>
      </c>
      <c r="H134">
        <v>6</v>
      </c>
    </row>
    <row r="135" spans="1:8" x14ac:dyDescent="0.25">
      <c r="A135" t="s">
        <v>253</v>
      </c>
      <c r="B135" s="19" t="s">
        <v>77</v>
      </c>
      <c r="C135" s="2" t="s">
        <v>30</v>
      </c>
      <c r="D135" s="2">
        <v>114.7896131490301</v>
      </c>
      <c r="E135" s="3">
        <v>349.33431999999999</v>
      </c>
      <c r="F135" s="20">
        <v>14821.424992774475</v>
      </c>
      <c r="G135" s="20">
        <v>418.54405316730674</v>
      </c>
      <c r="H135">
        <v>7</v>
      </c>
    </row>
    <row r="136" spans="1:8" x14ac:dyDescent="0.25">
      <c r="A136" t="s">
        <v>253</v>
      </c>
      <c r="B136" s="19" t="s">
        <v>87</v>
      </c>
      <c r="C136" s="2" t="s">
        <v>59</v>
      </c>
      <c r="D136" s="2">
        <v>111.24842764835252</v>
      </c>
      <c r="E136" s="3">
        <v>207.28047999999998</v>
      </c>
      <c r="F136" s="20">
        <v>16165.784193083968</v>
      </c>
      <c r="G136" s="20">
        <v>460.7938931944463</v>
      </c>
      <c r="H136">
        <v>25</v>
      </c>
    </row>
    <row r="137" spans="1:8" x14ac:dyDescent="0.25">
      <c r="A137" t="s">
        <v>253</v>
      </c>
      <c r="B137" s="19" t="s">
        <v>91</v>
      </c>
      <c r="C137" s="2" t="s">
        <v>92</v>
      </c>
      <c r="D137" s="2">
        <v>115</v>
      </c>
      <c r="E137" s="3">
        <v>73.994399999999999</v>
      </c>
      <c r="F137" s="20">
        <v>15685.948333612596</v>
      </c>
      <c r="G137" s="20">
        <v>432.02634064218495</v>
      </c>
      <c r="H137">
        <v>1</v>
      </c>
    </row>
    <row r="138" spans="1:8" x14ac:dyDescent="0.25">
      <c r="A138" t="s">
        <v>253</v>
      </c>
      <c r="B138" s="19" t="s">
        <v>97</v>
      </c>
      <c r="C138" s="2" t="s">
        <v>98</v>
      </c>
      <c r="D138" s="2">
        <v>120.00000000000001</v>
      </c>
      <c r="E138" s="3">
        <v>35.283120000000004</v>
      </c>
      <c r="F138" s="20">
        <v>13457.669070860207</v>
      </c>
      <c r="G138" s="20">
        <v>374.26577974379251</v>
      </c>
      <c r="H138">
        <v>21</v>
      </c>
    </row>
    <row r="139" spans="1:8" x14ac:dyDescent="0.25">
      <c r="A139" t="s">
        <v>253</v>
      </c>
      <c r="B139" s="19" t="s">
        <v>102</v>
      </c>
      <c r="C139" s="2" t="s">
        <v>21</v>
      </c>
      <c r="D139" s="2">
        <v>166.00338960433939</v>
      </c>
      <c r="E139" s="3">
        <v>139.96392</v>
      </c>
      <c r="F139" s="20">
        <v>5993.7821687803862</v>
      </c>
      <c r="G139" s="20">
        <v>182.91637906215399</v>
      </c>
      <c r="H139">
        <v>8</v>
      </c>
    </row>
    <row r="140" spans="1:8" x14ac:dyDescent="0.25">
      <c r="A140" t="s">
        <v>253</v>
      </c>
      <c r="B140" s="19" t="s">
        <v>102</v>
      </c>
      <c r="C140" s="2" t="s">
        <v>21</v>
      </c>
      <c r="D140" s="2">
        <v>166.00338960433939</v>
      </c>
      <c r="E140" s="3">
        <v>83.351520000000008</v>
      </c>
      <c r="F140" s="20">
        <v>5993.7821687803862</v>
      </c>
      <c r="G140" s="20">
        <v>182.91637906215399</v>
      </c>
      <c r="H140">
        <v>9</v>
      </c>
    </row>
    <row r="141" spans="1:8" x14ac:dyDescent="0.25">
      <c r="A141" t="s">
        <v>253</v>
      </c>
      <c r="B141" s="19" t="s">
        <v>102</v>
      </c>
      <c r="C141" s="2" t="s">
        <v>21</v>
      </c>
      <c r="D141" s="2">
        <v>166.00338960433939</v>
      </c>
      <c r="E141" s="3">
        <v>280.80944</v>
      </c>
      <c r="F141" s="20">
        <v>5993.7821687803862</v>
      </c>
      <c r="G141" s="20">
        <v>182.91637906215399</v>
      </c>
      <c r="H141">
        <v>10</v>
      </c>
    </row>
    <row r="142" spans="1:8" x14ac:dyDescent="0.25">
      <c r="A142" t="s">
        <v>253</v>
      </c>
      <c r="B142" s="19" t="s">
        <v>112</v>
      </c>
      <c r="C142" s="2" t="s">
        <v>52</v>
      </c>
      <c r="D142" s="2">
        <v>147.70202086851714</v>
      </c>
      <c r="E142" s="3">
        <v>305.29792000000003</v>
      </c>
      <c r="F142" s="20">
        <v>9267.6668654010846</v>
      </c>
      <c r="G142" s="20">
        <v>245.64450159694815</v>
      </c>
      <c r="H142">
        <v>15</v>
      </c>
    </row>
    <row r="143" spans="1:8" x14ac:dyDescent="0.25">
      <c r="A143" t="s">
        <v>253</v>
      </c>
      <c r="B143" s="19" t="s">
        <v>112</v>
      </c>
      <c r="C143" s="2" t="s">
        <v>52</v>
      </c>
      <c r="D143" s="2">
        <v>147.70202086851714</v>
      </c>
      <c r="E143" s="3">
        <v>136.60192000000001</v>
      </c>
      <c r="F143" s="20">
        <v>9267.6668654010846</v>
      </c>
      <c r="G143" s="20">
        <v>245.64450159694815</v>
      </c>
      <c r="H143">
        <v>16</v>
      </c>
    </row>
    <row r="144" spans="1:8" x14ac:dyDescent="0.25">
      <c r="A144" t="s">
        <v>253</v>
      </c>
      <c r="B144" s="19" t="s">
        <v>119</v>
      </c>
      <c r="C144" s="2" t="s">
        <v>25</v>
      </c>
      <c r="D144" s="2">
        <v>164.39170070046112</v>
      </c>
      <c r="E144" s="3">
        <v>1088.7166400000001</v>
      </c>
      <c r="F144" s="20">
        <v>5970.0041254486623</v>
      </c>
      <c r="G144" s="20">
        <v>184.13558784542158</v>
      </c>
      <c r="H144">
        <v>12</v>
      </c>
    </row>
    <row r="145" spans="1:8" x14ac:dyDescent="0.25">
      <c r="A145" t="s">
        <v>253</v>
      </c>
      <c r="B145" s="19" t="s">
        <v>123</v>
      </c>
      <c r="C145" s="2" t="s">
        <v>30</v>
      </c>
      <c r="D145" s="2">
        <v>151.11510413130929</v>
      </c>
      <c r="E145" s="3">
        <v>7.2181600000000001</v>
      </c>
      <c r="F145" s="20">
        <v>7390.5032216311938</v>
      </c>
      <c r="G145" s="20">
        <v>215.64760317140289</v>
      </c>
      <c r="H145">
        <v>5</v>
      </c>
    </row>
    <row r="146" spans="1:8" x14ac:dyDescent="0.25">
      <c r="A146" t="s">
        <v>253</v>
      </c>
      <c r="B146" s="19" t="s">
        <v>123</v>
      </c>
      <c r="C146" s="2" t="s">
        <v>30</v>
      </c>
      <c r="D146" s="2">
        <v>151.11510413130929</v>
      </c>
      <c r="E146" s="3">
        <v>14.530240000000001</v>
      </c>
      <c r="F146" s="20">
        <v>7390.5032216311938</v>
      </c>
      <c r="G146" s="20">
        <v>215.64760317140289</v>
      </c>
      <c r="H146">
        <v>6</v>
      </c>
    </row>
    <row r="147" spans="1:8" x14ac:dyDescent="0.25">
      <c r="A147" t="s">
        <v>253</v>
      </c>
      <c r="B147" s="19" t="s">
        <v>123</v>
      </c>
      <c r="C147" s="2" t="s">
        <v>30</v>
      </c>
      <c r="D147" s="2">
        <v>151.11510413130929</v>
      </c>
      <c r="E147" s="3">
        <v>425.38400000000001</v>
      </c>
      <c r="F147" s="20">
        <v>7390.5032216311938</v>
      </c>
      <c r="G147" s="20">
        <v>215.64760317140289</v>
      </c>
      <c r="H147">
        <v>7</v>
      </c>
    </row>
    <row r="148" spans="1:8" x14ac:dyDescent="0.25">
      <c r="A148" t="s">
        <v>253</v>
      </c>
      <c r="B148" s="19" t="s">
        <v>133</v>
      </c>
      <c r="C148" s="2" t="s">
        <v>59</v>
      </c>
      <c r="D148" s="2">
        <v>150.30325476293299</v>
      </c>
      <c r="E148" s="3">
        <v>187.51823999999999</v>
      </c>
      <c r="F148" s="20">
        <v>6456.5849476249241</v>
      </c>
      <c r="G148" s="20">
        <v>205.68947533533117</v>
      </c>
      <c r="H148">
        <v>25</v>
      </c>
    </row>
    <row r="149" spans="1:8" x14ac:dyDescent="0.25">
      <c r="A149" t="s">
        <v>253</v>
      </c>
      <c r="B149" s="19" t="s">
        <v>136</v>
      </c>
      <c r="C149" s="2" t="s">
        <v>21</v>
      </c>
      <c r="D149" s="2">
        <v>290.23110721883364</v>
      </c>
      <c r="E149" s="3">
        <v>248.46768000000003</v>
      </c>
      <c r="F149" s="20">
        <v>3057.1534982228031</v>
      </c>
      <c r="G149" s="20">
        <v>96.231273097040571</v>
      </c>
      <c r="H149">
        <v>8</v>
      </c>
    </row>
    <row r="150" spans="1:8" x14ac:dyDescent="0.25">
      <c r="A150" t="s">
        <v>253</v>
      </c>
      <c r="B150" s="19" t="s">
        <v>136</v>
      </c>
      <c r="C150" s="2" t="s">
        <v>21</v>
      </c>
      <c r="D150" s="2">
        <v>290.23110721883364</v>
      </c>
      <c r="E150" s="3">
        <v>1966.4840800000002</v>
      </c>
      <c r="F150" s="20">
        <v>3057.1534982228031</v>
      </c>
      <c r="G150" s="20">
        <v>96.231273097040571</v>
      </c>
      <c r="H150">
        <v>9</v>
      </c>
    </row>
    <row r="151" spans="1:8" x14ac:dyDescent="0.25">
      <c r="A151" t="s">
        <v>253</v>
      </c>
      <c r="B151" s="19" t="s">
        <v>136</v>
      </c>
      <c r="C151" s="2" t="s">
        <v>21</v>
      </c>
      <c r="D151" s="2">
        <v>290.23110721883364</v>
      </c>
      <c r="E151" s="3">
        <v>6340.8624</v>
      </c>
      <c r="F151" s="20">
        <v>4000</v>
      </c>
      <c r="G151" s="20">
        <v>96.231273097040571</v>
      </c>
      <c r="H151">
        <v>10</v>
      </c>
    </row>
    <row r="152" spans="1:8" x14ac:dyDescent="0.25">
      <c r="A152" t="s">
        <v>253</v>
      </c>
      <c r="B152" s="19" t="s">
        <v>143</v>
      </c>
      <c r="C152" s="2" t="s">
        <v>63</v>
      </c>
      <c r="D152" s="2">
        <v>264.36295154301183</v>
      </c>
      <c r="E152" s="3">
        <v>336.90672000000001</v>
      </c>
      <c r="F152" s="20">
        <v>4230.5170913604816</v>
      </c>
      <c r="G152" s="20">
        <v>117.47507470890238</v>
      </c>
      <c r="H152">
        <v>31</v>
      </c>
    </row>
    <row r="153" spans="1:8" x14ac:dyDescent="0.25">
      <c r="A153" t="s">
        <v>253</v>
      </c>
      <c r="B153" s="19" t="s">
        <v>146</v>
      </c>
      <c r="C153" s="2" t="s">
        <v>25</v>
      </c>
      <c r="D153" s="2">
        <v>221.20188901505725</v>
      </c>
      <c r="E153" s="3">
        <v>1999.10112</v>
      </c>
      <c r="F153" s="20">
        <v>3779.7889889251501</v>
      </c>
      <c r="G153" s="20">
        <v>120.9277218008841</v>
      </c>
      <c r="H153">
        <v>12</v>
      </c>
    </row>
    <row r="154" spans="1:8" x14ac:dyDescent="0.25">
      <c r="A154" t="s">
        <v>253</v>
      </c>
      <c r="B154" s="19" t="s">
        <v>149</v>
      </c>
      <c r="C154" s="2" t="s">
        <v>30</v>
      </c>
      <c r="D154" s="2">
        <v>274.99999999999994</v>
      </c>
      <c r="E154" s="3">
        <v>254.76399999999998</v>
      </c>
      <c r="F154" s="20">
        <v>3211.9263918898287</v>
      </c>
      <c r="G154" s="20">
        <v>100.81422640929352</v>
      </c>
      <c r="H154">
        <v>5</v>
      </c>
    </row>
    <row r="155" spans="1:8" x14ac:dyDescent="0.25">
      <c r="A155" t="s">
        <v>253</v>
      </c>
      <c r="B155" s="19" t="s">
        <v>151</v>
      </c>
      <c r="C155" s="2" t="s">
        <v>59</v>
      </c>
      <c r="D155" s="2">
        <v>250</v>
      </c>
      <c r="E155" s="3">
        <v>864.28552000000002</v>
      </c>
      <c r="F155" s="20">
        <v>3079.3853297666601</v>
      </c>
      <c r="G155" s="20">
        <v>103.17361897912944</v>
      </c>
      <c r="H155">
        <v>25</v>
      </c>
    </row>
    <row r="156" spans="1:8" x14ac:dyDescent="0.25">
      <c r="A156" t="s">
        <v>248</v>
      </c>
      <c r="B156" s="19" t="s">
        <v>24</v>
      </c>
      <c r="C156" s="2" t="s">
        <v>25</v>
      </c>
      <c r="D156" s="2">
        <v>185</v>
      </c>
      <c r="E156" s="3">
        <v>43.2</v>
      </c>
      <c r="F156" s="20">
        <v>18172.128628060491</v>
      </c>
      <c r="G156" s="20">
        <v>495.57894263740587</v>
      </c>
      <c r="H156">
        <v>12</v>
      </c>
    </row>
    <row r="157" spans="1:8" x14ac:dyDescent="0.25">
      <c r="A157" t="s">
        <v>248</v>
      </c>
      <c r="B157" s="19" t="s">
        <v>32</v>
      </c>
      <c r="C157" s="2" t="s">
        <v>25</v>
      </c>
      <c r="D157" s="2">
        <v>175</v>
      </c>
      <c r="E157" s="3">
        <v>43.4</v>
      </c>
      <c r="F157" s="20">
        <v>23444.541656948393</v>
      </c>
      <c r="G157" s="20">
        <v>585.03219683739769</v>
      </c>
      <c r="H157">
        <v>12</v>
      </c>
    </row>
    <row r="158" spans="1:8" x14ac:dyDescent="0.25">
      <c r="A158" t="s">
        <v>248</v>
      </c>
      <c r="B158" s="19" t="s">
        <v>36</v>
      </c>
      <c r="C158" s="2" t="s">
        <v>25</v>
      </c>
      <c r="D158" s="2">
        <v>170</v>
      </c>
      <c r="E158" s="3">
        <v>25.198063118580635</v>
      </c>
      <c r="F158" s="20">
        <v>26901.685076977061</v>
      </c>
      <c r="G158" s="20">
        <v>647.80711881307298</v>
      </c>
      <c r="H158">
        <v>12</v>
      </c>
    </row>
    <row r="159" spans="1:8" x14ac:dyDescent="0.25">
      <c r="A159" t="s">
        <v>248</v>
      </c>
      <c r="B159" s="19" t="s">
        <v>40</v>
      </c>
      <c r="C159" s="2" t="s">
        <v>21</v>
      </c>
      <c r="D159" s="2">
        <v>300</v>
      </c>
      <c r="E159" s="3">
        <v>45</v>
      </c>
      <c r="F159" s="20">
        <v>10402.968284909351</v>
      </c>
      <c r="G159" s="20">
        <v>186.63376897833922</v>
      </c>
      <c r="H159">
        <v>10</v>
      </c>
    </row>
    <row r="160" spans="1:8" x14ac:dyDescent="0.25">
      <c r="A160" t="s">
        <v>248</v>
      </c>
      <c r="B160" s="19" t="s">
        <v>45</v>
      </c>
      <c r="C160" s="2" t="s">
        <v>21</v>
      </c>
      <c r="D160" s="2">
        <v>250</v>
      </c>
      <c r="E160" s="3">
        <v>43.570398209767369</v>
      </c>
      <c r="F160" s="20">
        <v>9159.6247507113731</v>
      </c>
      <c r="G160" s="20">
        <v>204.87908988405903</v>
      </c>
      <c r="H160">
        <v>10</v>
      </c>
    </row>
    <row r="161" spans="1:8" x14ac:dyDescent="0.25">
      <c r="A161" t="s">
        <v>248</v>
      </c>
      <c r="B161" s="19" t="s">
        <v>48</v>
      </c>
      <c r="C161" s="2" t="s">
        <v>21</v>
      </c>
      <c r="D161" s="2">
        <v>325</v>
      </c>
      <c r="E161" s="3">
        <v>66.746919331284474</v>
      </c>
      <c r="F161" s="20">
        <v>10775.61639348011</v>
      </c>
      <c r="G161" s="20">
        <v>171.31774820934265</v>
      </c>
      <c r="H161">
        <v>10</v>
      </c>
    </row>
    <row r="162" spans="1:8" x14ac:dyDescent="0.25">
      <c r="A162" t="s">
        <v>248</v>
      </c>
      <c r="B162" s="19" t="s">
        <v>53</v>
      </c>
      <c r="C162" s="2" t="s">
        <v>21</v>
      </c>
      <c r="D162" s="2">
        <v>175</v>
      </c>
      <c r="E162" s="3">
        <v>24.666329095280776</v>
      </c>
      <c r="F162" s="20">
        <v>22466.408780332604</v>
      </c>
      <c r="G162" s="20">
        <v>582.97732519207557</v>
      </c>
      <c r="H162">
        <v>10</v>
      </c>
    </row>
    <row r="163" spans="1:8" x14ac:dyDescent="0.25">
      <c r="A163" t="s">
        <v>248</v>
      </c>
      <c r="B163" s="19" t="s">
        <v>58</v>
      </c>
      <c r="C163" s="2" t="s">
        <v>59</v>
      </c>
      <c r="D163" s="2">
        <v>155</v>
      </c>
      <c r="E163" s="3">
        <v>0</v>
      </c>
      <c r="F163" s="20">
        <v>33460.365657629794</v>
      </c>
      <c r="G163" s="20">
        <v>849.34568748168681</v>
      </c>
      <c r="H163">
        <v>25</v>
      </c>
    </row>
    <row r="164" spans="1:8" x14ac:dyDescent="0.25">
      <c r="A164" t="s">
        <v>248</v>
      </c>
      <c r="B164" s="19" t="s">
        <v>65</v>
      </c>
      <c r="C164" s="2" t="s">
        <v>25</v>
      </c>
      <c r="D164" s="2">
        <v>185</v>
      </c>
      <c r="E164" s="3">
        <v>26.368493919322908</v>
      </c>
      <c r="F164" s="20">
        <v>22090.800164893462</v>
      </c>
      <c r="G164" s="20">
        <v>532.50770416063369</v>
      </c>
      <c r="H164">
        <v>12</v>
      </c>
    </row>
    <row r="165" spans="1:8" x14ac:dyDescent="0.25">
      <c r="A165" t="s">
        <v>248</v>
      </c>
      <c r="B165" s="19" t="s">
        <v>70</v>
      </c>
      <c r="C165" s="2" t="s">
        <v>25</v>
      </c>
      <c r="D165" s="2">
        <v>190</v>
      </c>
      <c r="E165" s="3">
        <v>104</v>
      </c>
      <c r="F165" s="20">
        <v>20857.413320276752</v>
      </c>
      <c r="G165" s="20">
        <v>499.46608996137235</v>
      </c>
      <c r="H165">
        <v>12</v>
      </c>
    </row>
    <row r="166" spans="1:8" x14ac:dyDescent="0.25">
      <c r="A166" t="s">
        <v>248</v>
      </c>
      <c r="B166" s="19" t="s">
        <v>74</v>
      </c>
      <c r="C166" s="2" t="s">
        <v>21</v>
      </c>
      <c r="D166" s="2">
        <v>170</v>
      </c>
      <c r="E166" s="3">
        <v>42</v>
      </c>
      <c r="F166" s="20">
        <v>25203.474098694511</v>
      </c>
      <c r="G166" s="20">
        <v>628.89041183323718</v>
      </c>
      <c r="H166">
        <v>10</v>
      </c>
    </row>
    <row r="167" spans="1:8" x14ac:dyDescent="0.25">
      <c r="A167" t="s">
        <v>248</v>
      </c>
      <c r="B167" s="19" t="s">
        <v>78</v>
      </c>
      <c r="C167" s="2" t="s">
        <v>25</v>
      </c>
      <c r="D167" s="2">
        <v>175</v>
      </c>
      <c r="E167" s="3">
        <v>37.099999999999994</v>
      </c>
      <c r="F167" s="20">
        <v>23868.106584485671</v>
      </c>
      <c r="G167" s="20">
        <v>590.14134768326994</v>
      </c>
      <c r="H167">
        <v>12</v>
      </c>
    </row>
    <row r="168" spans="1:8" x14ac:dyDescent="0.25">
      <c r="A168" t="s">
        <v>248</v>
      </c>
      <c r="B168" s="19" t="s">
        <v>81</v>
      </c>
      <c r="C168" s="2" t="s">
        <v>25</v>
      </c>
      <c r="D168" s="2">
        <v>165</v>
      </c>
      <c r="E168" s="3">
        <v>29.4</v>
      </c>
      <c r="F168" s="20">
        <v>25308.79201999928</v>
      </c>
      <c r="G168" s="20">
        <v>665.40754923301279</v>
      </c>
      <c r="H168">
        <v>12</v>
      </c>
    </row>
    <row r="169" spans="1:8" x14ac:dyDescent="0.25">
      <c r="A169" t="s">
        <v>248</v>
      </c>
      <c r="B169" s="19" t="s">
        <v>84</v>
      </c>
      <c r="C169" s="2" t="s">
        <v>21</v>
      </c>
      <c r="D169" s="2">
        <v>180</v>
      </c>
      <c r="E169" s="3">
        <v>24.5</v>
      </c>
      <c r="F169" s="20">
        <v>23847.845483744324</v>
      </c>
      <c r="G169" s="20">
        <v>570.0811232746845</v>
      </c>
      <c r="H169">
        <v>10</v>
      </c>
    </row>
    <row r="170" spans="1:8" x14ac:dyDescent="0.25">
      <c r="A170" t="s">
        <v>248</v>
      </c>
      <c r="B170" s="19" t="s">
        <v>88</v>
      </c>
      <c r="C170" s="2" t="s">
        <v>25</v>
      </c>
      <c r="D170" s="2">
        <v>150</v>
      </c>
      <c r="E170" s="3">
        <v>0</v>
      </c>
      <c r="F170" s="20">
        <v>38181.978222161459</v>
      </c>
      <c r="G170" s="20">
        <v>975.23076666659631</v>
      </c>
      <c r="H170">
        <v>12</v>
      </c>
    </row>
    <row r="171" spans="1:8" x14ac:dyDescent="0.25">
      <c r="A171" t="s">
        <v>248</v>
      </c>
      <c r="B171" s="19" t="s">
        <v>93</v>
      </c>
      <c r="C171" s="2" t="s">
        <v>21</v>
      </c>
      <c r="D171" s="2">
        <v>175</v>
      </c>
      <c r="E171" s="3">
        <v>0</v>
      </c>
      <c r="F171" s="20">
        <v>24165.719327474057</v>
      </c>
      <c r="G171" s="20">
        <v>593.50185135519371</v>
      </c>
      <c r="H171">
        <v>10</v>
      </c>
    </row>
    <row r="172" spans="1:8" x14ac:dyDescent="0.25">
      <c r="A172" t="s">
        <v>248</v>
      </c>
      <c r="B172" s="19" t="s">
        <v>99</v>
      </c>
      <c r="C172" s="2" t="s">
        <v>52</v>
      </c>
      <c r="D172" s="2">
        <v>150</v>
      </c>
      <c r="E172" s="3">
        <v>28.2</v>
      </c>
      <c r="F172" s="20">
        <v>39986.876148600313</v>
      </c>
      <c r="G172" s="20">
        <v>989.71122464973848</v>
      </c>
      <c r="H172">
        <v>16</v>
      </c>
    </row>
    <row r="173" spans="1:8" x14ac:dyDescent="0.25">
      <c r="A173" t="s">
        <v>248</v>
      </c>
      <c r="B173" s="19" t="s">
        <v>103</v>
      </c>
      <c r="C173" s="2" t="s">
        <v>59</v>
      </c>
      <c r="D173" s="2">
        <v>200</v>
      </c>
      <c r="E173" s="3">
        <v>108</v>
      </c>
      <c r="F173" s="20">
        <v>18008.949343584107</v>
      </c>
      <c r="G173" s="20">
        <v>428.65623415310034</v>
      </c>
      <c r="H173">
        <v>25</v>
      </c>
    </row>
    <row r="174" spans="1:8" x14ac:dyDescent="0.25">
      <c r="A174" t="s">
        <v>248</v>
      </c>
      <c r="B174" s="19" t="s">
        <v>106</v>
      </c>
      <c r="C174" s="2" t="s">
        <v>21</v>
      </c>
      <c r="D174" s="2">
        <v>175</v>
      </c>
      <c r="E174" s="3">
        <v>18.680803517233926</v>
      </c>
      <c r="F174" s="20">
        <v>26655.276407112746</v>
      </c>
      <c r="G174" s="20">
        <v>617.43134935288242</v>
      </c>
      <c r="H174">
        <v>10</v>
      </c>
    </row>
    <row r="175" spans="1:8" x14ac:dyDescent="0.25">
      <c r="A175" t="s">
        <v>248</v>
      </c>
      <c r="B175" s="19" t="s">
        <v>109</v>
      </c>
      <c r="C175" s="2" t="s">
        <v>21</v>
      </c>
      <c r="D175" s="2">
        <v>325</v>
      </c>
      <c r="E175" s="3">
        <v>50.055536399722222</v>
      </c>
      <c r="F175" s="20">
        <v>8777.6959372991259</v>
      </c>
      <c r="G175" s="20">
        <v>158.91323614859019</v>
      </c>
      <c r="H175">
        <v>10</v>
      </c>
    </row>
    <row r="176" spans="1:8" x14ac:dyDescent="0.25">
      <c r="A176" t="s">
        <v>248</v>
      </c>
      <c r="B176" s="19" t="s">
        <v>113</v>
      </c>
      <c r="C176" s="2" t="s">
        <v>21</v>
      </c>
      <c r="D176" s="2">
        <v>250</v>
      </c>
      <c r="E176" s="3">
        <v>66.067482685198712</v>
      </c>
      <c r="F176" s="20">
        <v>10395.41743996866</v>
      </c>
      <c r="G176" s="20">
        <v>219.23499411676985</v>
      </c>
      <c r="H176">
        <v>10</v>
      </c>
    </row>
    <row r="177" spans="1:8" x14ac:dyDescent="0.25">
      <c r="A177" t="s">
        <v>248</v>
      </c>
      <c r="B177" s="19" t="s">
        <v>116</v>
      </c>
      <c r="C177" s="2" t="s">
        <v>21</v>
      </c>
      <c r="D177" s="2">
        <v>340</v>
      </c>
      <c r="E177" s="3">
        <v>107.16344986572373</v>
      </c>
      <c r="F177" s="20">
        <v>12051.599357815787</v>
      </c>
      <c r="G177" s="20">
        <v>172.65597666389402</v>
      </c>
      <c r="H177">
        <v>10</v>
      </c>
    </row>
    <row r="178" spans="1:8" x14ac:dyDescent="0.25">
      <c r="A178" t="s">
        <v>248</v>
      </c>
      <c r="B178" s="19" t="s">
        <v>120</v>
      </c>
      <c r="C178" s="2" t="s">
        <v>25</v>
      </c>
      <c r="D178" s="2">
        <v>170</v>
      </c>
      <c r="E178" s="3">
        <v>45.5</v>
      </c>
      <c r="F178" s="20">
        <v>22388.635554869084</v>
      </c>
      <c r="G178" s="20">
        <v>599.82498560887291</v>
      </c>
      <c r="H178">
        <v>12</v>
      </c>
    </row>
    <row r="179" spans="1:8" x14ac:dyDescent="0.25">
      <c r="A179" t="s">
        <v>248</v>
      </c>
      <c r="B179" s="19" t="s">
        <v>124</v>
      </c>
      <c r="C179" s="2" t="s">
        <v>25</v>
      </c>
      <c r="D179" s="2">
        <v>175</v>
      </c>
      <c r="E179" s="3">
        <v>33.599999999999994</v>
      </c>
      <c r="F179" s="20">
        <v>21555.898014876042</v>
      </c>
      <c r="G179" s="20">
        <v>571.72331242853375</v>
      </c>
      <c r="H179">
        <v>12</v>
      </c>
    </row>
    <row r="180" spans="1:8" x14ac:dyDescent="0.25">
      <c r="A180" t="s">
        <v>248</v>
      </c>
      <c r="B180" s="19" t="s">
        <v>127</v>
      </c>
      <c r="C180" s="2" t="s">
        <v>25</v>
      </c>
      <c r="D180" s="2">
        <v>180</v>
      </c>
      <c r="E180" s="3">
        <v>0</v>
      </c>
      <c r="F180" s="20">
        <v>28656.641896735775</v>
      </c>
      <c r="G180" s="20">
        <v>610.06278343888243</v>
      </c>
      <c r="H180">
        <v>12</v>
      </c>
    </row>
    <row r="181" spans="1:8" x14ac:dyDescent="0.25">
      <c r="A181" t="s">
        <v>248</v>
      </c>
      <c r="B181" s="19" t="s">
        <v>131</v>
      </c>
      <c r="C181" s="2" t="s">
        <v>25</v>
      </c>
      <c r="D181" s="2">
        <v>155</v>
      </c>
      <c r="E181" s="3">
        <v>0</v>
      </c>
      <c r="F181" s="20">
        <v>30568.419722508053</v>
      </c>
      <c r="G181" s="20">
        <v>813.21952146310457</v>
      </c>
      <c r="H181">
        <v>12</v>
      </c>
    </row>
    <row r="182" spans="1:8" x14ac:dyDescent="0.25">
      <c r="A182" t="s">
        <v>248</v>
      </c>
      <c r="B182" s="19" t="s">
        <v>134</v>
      </c>
      <c r="C182" s="2" t="s">
        <v>21</v>
      </c>
      <c r="D182" s="2">
        <v>340</v>
      </c>
      <c r="E182" s="3">
        <v>70</v>
      </c>
      <c r="F182" s="20">
        <v>12051.599357815787</v>
      </c>
      <c r="G182" s="20">
        <v>172.65597666389402</v>
      </c>
      <c r="H182">
        <v>9</v>
      </c>
    </row>
    <row r="183" spans="1:8" x14ac:dyDescent="0.25">
      <c r="A183" t="s">
        <v>248</v>
      </c>
      <c r="B183" s="19" t="s">
        <v>137</v>
      </c>
      <c r="C183" s="2" t="s">
        <v>21</v>
      </c>
      <c r="D183" s="2">
        <v>265</v>
      </c>
      <c r="E183" s="3">
        <v>70</v>
      </c>
      <c r="F183" s="20">
        <v>11047.36934792059</v>
      </c>
      <c r="G183" s="20">
        <v>213.36088513772347</v>
      </c>
      <c r="H183">
        <v>9</v>
      </c>
    </row>
    <row r="184" spans="1:8" x14ac:dyDescent="0.25">
      <c r="A184" t="s">
        <v>248</v>
      </c>
      <c r="B184" s="19" t="s">
        <v>139</v>
      </c>
      <c r="C184" s="2" t="s">
        <v>21</v>
      </c>
      <c r="D184" s="2">
        <v>180</v>
      </c>
      <c r="E184" s="3">
        <v>70</v>
      </c>
      <c r="F184" s="20">
        <v>23759.920141961938</v>
      </c>
      <c r="G184" s="20">
        <v>569.21997216772593</v>
      </c>
      <c r="H184">
        <v>9</v>
      </c>
    </row>
    <row r="185" spans="1:8" x14ac:dyDescent="0.25">
      <c r="A185" t="s">
        <v>248</v>
      </c>
      <c r="B185" s="19" t="s">
        <v>141</v>
      </c>
      <c r="C185" s="2" t="s">
        <v>21</v>
      </c>
      <c r="D185" s="2">
        <v>320</v>
      </c>
      <c r="E185" s="3">
        <v>68</v>
      </c>
      <c r="F185" s="20">
        <v>9394.0697839302557</v>
      </c>
      <c r="G185" s="20">
        <v>163.04086180278017</v>
      </c>
      <c r="H185">
        <v>9</v>
      </c>
    </row>
    <row r="186" spans="1:8" x14ac:dyDescent="0.25">
      <c r="A186" t="s">
        <v>248</v>
      </c>
      <c r="B186" s="19" t="s">
        <v>144</v>
      </c>
      <c r="C186" s="2" t="s">
        <v>21</v>
      </c>
      <c r="D186" s="2">
        <v>220</v>
      </c>
      <c r="E186" s="3">
        <v>37</v>
      </c>
      <c r="F186" s="20">
        <v>10771.100396864469</v>
      </c>
      <c r="G186" s="20">
        <v>258.28032646519824</v>
      </c>
      <c r="H186">
        <v>9</v>
      </c>
    </row>
    <row r="187" spans="1:8" x14ac:dyDescent="0.25">
      <c r="A187" t="s">
        <v>248</v>
      </c>
      <c r="B187" s="19" t="s">
        <v>147</v>
      </c>
      <c r="C187" s="2" t="s">
        <v>21</v>
      </c>
      <c r="D187" s="2">
        <v>300</v>
      </c>
      <c r="E187" s="3">
        <v>55</v>
      </c>
      <c r="F187" s="20">
        <v>9660.0668471699282</v>
      </c>
      <c r="G187" s="20">
        <v>180.00643467680658</v>
      </c>
      <c r="H187">
        <v>9</v>
      </c>
    </row>
    <row r="188" spans="1:8" x14ac:dyDescent="0.25">
      <c r="A188" t="s">
        <v>254</v>
      </c>
      <c r="B188" s="19" t="s">
        <v>41</v>
      </c>
      <c r="C188" s="2" t="s">
        <v>92</v>
      </c>
      <c r="D188" s="2">
        <v>150</v>
      </c>
      <c r="E188" s="3">
        <v>59.933999999999997</v>
      </c>
      <c r="F188" s="20">
        <v>77982.588657181856</v>
      </c>
      <c r="G188" s="20">
        <v>1439.2412088861972</v>
      </c>
      <c r="H188">
        <v>1</v>
      </c>
    </row>
    <row r="189" spans="1:8" x14ac:dyDescent="0.25">
      <c r="A189" t="s">
        <v>254</v>
      </c>
      <c r="B189" s="19" t="s">
        <v>71</v>
      </c>
      <c r="C189" s="2" t="s">
        <v>92</v>
      </c>
      <c r="D189" s="2">
        <v>150</v>
      </c>
      <c r="E189" s="3">
        <v>3670.8761</v>
      </c>
      <c r="F189" s="20">
        <v>94623.408166020628</v>
      </c>
      <c r="G189" s="20">
        <v>1645.0292647912379</v>
      </c>
      <c r="H189">
        <v>1</v>
      </c>
    </row>
    <row r="190" spans="1:8" x14ac:dyDescent="0.25">
      <c r="A190" t="s">
        <v>254</v>
      </c>
      <c r="B190" s="19" t="s">
        <v>75</v>
      </c>
      <c r="C190" s="2" t="s">
        <v>92</v>
      </c>
      <c r="D190" s="2">
        <v>175</v>
      </c>
      <c r="E190" s="3">
        <v>371.80610000000001</v>
      </c>
      <c r="F190" s="20">
        <v>58269.959736683842</v>
      </c>
      <c r="G190" s="20">
        <v>943.11503135616795</v>
      </c>
      <c r="H190">
        <v>1</v>
      </c>
    </row>
    <row r="191" spans="1:8" x14ac:dyDescent="0.25">
      <c r="A191" t="s">
        <v>254</v>
      </c>
      <c r="B191" s="19" t="s">
        <v>100</v>
      </c>
      <c r="C191" s="2" t="s">
        <v>92</v>
      </c>
      <c r="D191" s="2">
        <v>150</v>
      </c>
      <c r="E191" s="3">
        <v>1149.2637</v>
      </c>
      <c r="F191" s="20">
        <v>113721.31878731996</v>
      </c>
      <c r="G191" s="20">
        <v>1885.8213482585165</v>
      </c>
      <c r="H191">
        <v>1</v>
      </c>
    </row>
    <row r="192" spans="1:8" x14ac:dyDescent="0.25">
      <c r="A192" t="s">
        <v>254</v>
      </c>
      <c r="B192" s="19" t="s">
        <v>104</v>
      </c>
      <c r="C192" s="2" t="s">
        <v>92</v>
      </c>
      <c r="D192" s="2">
        <v>175</v>
      </c>
      <c r="E192" s="3">
        <v>2452.2525999999998</v>
      </c>
      <c r="F192" s="20">
        <v>69553.699922999149</v>
      </c>
      <c r="G192" s="20">
        <v>1066.0595119056293</v>
      </c>
      <c r="H192">
        <v>1</v>
      </c>
    </row>
    <row r="193" spans="1:8" x14ac:dyDescent="0.25">
      <c r="A193" t="s">
        <v>254</v>
      </c>
      <c r="B193" s="19" t="s">
        <v>107</v>
      </c>
      <c r="C193" s="2" t="s">
        <v>92</v>
      </c>
      <c r="D193" s="2">
        <v>200</v>
      </c>
      <c r="E193" s="3">
        <v>724.80499999999995</v>
      </c>
      <c r="F193" s="20">
        <v>54047.430443904996</v>
      </c>
      <c r="G193" s="20">
        <v>777.48105256699091</v>
      </c>
      <c r="H193">
        <v>1</v>
      </c>
    </row>
    <row r="194" spans="1:8" x14ac:dyDescent="0.25">
      <c r="A194" t="s">
        <v>254</v>
      </c>
      <c r="B194" s="19" t="s">
        <v>110</v>
      </c>
      <c r="C194" s="2" t="s">
        <v>92</v>
      </c>
      <c r="D194" s="2">
        <v>225</v>
      </c>
      <c r="E194" s="3">
        <v>4.5716231710159416</v>
      </c>
      <c r="F194" s="20">
        <v>42488.086078058746</v>
      </c>
      <c r="G194" s="20">
        <v>610.49050926734242</v>
      </c>
      <c r="H194">
        <v>1</v>
      </c>
    </row>
    <row r="195" spans="1:8" x14ac:dyDescent="0.25">
      <c r="A195" t="s">
        <v>254</v>
      </c>
      <c r="B195" s="19" t="s">
        <v>41</v>
      </c>
      <c r="C195" s="2" t="s">
        <v>92</v>
      </c>
      <c r="D195" s="2">
        <v>150</v>
      </c>
      <c r="E195" s="3">
        <v>3072.1556</v>
      </c>
      <c r="F195" s="20">
        <v>77982.588657181856</v>
      </c>
      <c r="G195" s="20">
        <v>1439.2412088861972</v>
      </c>
      <c r="H195">
        <v>2</v>
      </c>
    </row>
    <row r="196" spans="1:8" x14ac:dyDescent="0.25">
      <c r="A196" t="s">
        <v>254</v>
      </c>
      <c r="B196" s="19" t="s">
        <v>46</v>
      </c>
      <c r="C196" s="2" t="s">
        <v>92</v>
      </c>
      <c r="D196" s="2">
        <v>175</v>
      </c>
      <c r="E196" s="3">
        <v>8.8000000000000005E-3</v>
      </c>
      <c r="F196" s="20">
        <v>48246.344123250266</v>
      </c>
      <c r="G196" s="20">
        <v>836.16688614240104</v>
      </c>
      <c r="H196">
        <v>2</v>
      </c>
    </row>
    <row r="197" spans="1:8" x14ac:dyDescent="0.25">
      <c r="A197" t="s">
        <v>254</v>
      </c>
      <c r="B197" s="19" t="s">
        <v>71</v>
      </c>
      <c r="C197" s="2" t="s">
        <v>92</v>
      </c>
      <c r="D197" s="2">
        <v>150</v>
      </c>
      <c r="E197" s="3">
        <v>9225.6329999999998</v>
      </c>
      <c r="F197" s="20">
        <v>94623.408166020628</v>
      </c>
      <c r="G197" s="20">
        <v>1645.0292647912379</v>
      </c>
      <c r="H197">
        <v>2</v>
      </c>
    </row>
    <row r="198" spans="1:8" x14ac:dyDescent="0.25">
      <c r="A198" t="s">
        <v>254</v>
      </c>
      <c r="B198" s="19" t="s">
        <v>75</v>
      </c>
      <c r="C198" s="2" t="s">
        <v>92</v>
      </c>
      <c r="D198" s="2">
        <v>175</v>
      </c>
      <c r="E198" s="3">
        <v>5683.6288999999997</v>
      </c>
      <c r="F198" s="20">
        <v>58269.959736683842</v>
      </c>
      <c r="G198" s="20">
        <v>943.11503135616795</v>
      </c>
      <c r="H198">
        <v>2</v>
      </c>
    </row>
    <row r="199" spans="1:8" x14ac:dyDescent="0.25">
      <c r="A199" t="s">
        <v>254</v>
      </c>
      <c r="B199" s="19" t="s">
        <v>79</v>
      </c>
      <c r="C199" s="2" t="s">
        <v>92</v>
      </c>
      <c r="D199" s="2">
        <v>200</v>
      </c>
      <c r="E199" s="3">
        <v>212.47489999999999</v>
      </c>
      <c r="F199" s="20">
        <v>45132.204010921334</v>
      </c>
      <c r="G199" s="20">
        <v>688.21939411247502</v>
      </c>
      <c r="H199">
        <v>2</v>
      </c>
    </row>
    <row r="200" spans="1:8" x14ac:dyDescent="0.25">
      <c r="A200" t="s">
        <v>254</v>
      </c>
      <c r="B200" s="19" t="s">
        <v>100</v>
      </c>
      <c r="C200" s="2" t="s">
        <v>92</v>
      </c>
      <c r="D200" s="2">
        <v>150</v>
      </c>
      <c r="E200" s="3">
        <v>396.83139999999997</v>
      </c>
      <c r="F200" s="20">
        <v>113721.31878731996</v>
      </c>
      <c r="G200" s="20">
        <v>1885.8213482585165</v>
      </c>
      <c r="H200">
        <v>2</v>
      </c>
    </row>
    <row r="201" spans="1:8" x14ac:dyDescent="0.25">
      <c r="A201" t="s">
        <v>254</v>
      </c>
      <c r="B201" s="19" t="s">
        <v>104</v>
      </c>
      <c r="C201" s="2" t="s">
        <v>92</v>
      </c>
      <c r="D201" s="2">
        <v>175</v>
      </c>
      <c r="E201" s="3">
        <v>8034.6513000000004</v>
      </c>
      <c r="F201" s="20">
        <v>69553.699922999149</v>
      </c>
      <c r="G201" s="20">
        <v>1066.0595119056293</v>
      </c>
      <c r="H201">
        <v>2</v>
      </c>
    </row>
    <row r="202" spans="1:8" x14ac:dyDescent="0.25">
      <c r="A202" t="s">
        <v>254</v>
      </c>
      <c r="B202" s="19" t="s">
        <v>107</v>
      </c>
      <c r="C202" s="2" t="s">
        <v>92</v>
      </c>
      <c r="D202" s="2">
        <v>200</v>
      </c>
      <c r="E202" s="3">
        <v>8584.8479000000007</v>
      </c>
      <c r="F202" s="20">
        <v>54047.430443904996</v>
      </c>
      <c r="G202" s="20">
        <v>777.48105256699091</v>
      </c>
      <c r="H202">
        <v>2</v>
      </c>
    </row>
    <row r="203" spans="1:8" x14ac:dyDescent="0.25">
      <c r="A203" t="s">
        <v>254</v>
      </c>
      <c r="B203" s="19" t="s">
        <v>110</v>
      </c>
      <c r="C203" s="2" t="s">
        <v>92</v>
      </c>
      <c r="D203" s="2">
        <v>225</v>
      </c>
      <c r="E203" s="3">
        <v>487.4205</v>
      </c>
      <c r="F203" s="20">
        <v>42488.086078058746</v>
      </c>
      <c r="G203" s="20">
        <v>610.49050926734242</v>
      </c>
      <c r="H203">
        <v>2</v>
      </c>
    </row>
    <row r="204" spans="1:8" x14ac:dyDescent="0.25">
      <c r="A204" t="s">
        <v>254</v>
      </c>
      <c r="B204" s="19" t="s">
        <v>41</v>
      </c>
      <c r="C204" s="2" t="s">
        <v>92</v>
      </c>
      <c r="D204" s="2">
        <v>150</v>
      </c>
      <c r="E204" s="3">
        <v>5543.6016</v>
      </c>
      <c r="F204" s="20">
        <v>77982.588657181856</v>
      </c>
      <c r="G204" s="20">
        <v>1439.2412088861972</v>
      </c>
      <c r="H204">
        <v>3</v>
      </c>
    </row>
    <row r="205" spans="1:8" x14ac:dyDescent="0.25">
      <c r="A205" t="s">
        <v>254</v>
      </c>
      <c r="B205" s="19" t="s">
        <v>71</v>
      </c>
      <c r="C205" s="2" t="s">
        <v>92</v>
      </c>
      <c r="D205" s="2">
        <v>150</v>
      </c>
      <c r="E205" s="3">
        <v>14780.7999</v>
      </c>
      <c r="F205" s="20">
        <v>94623.408166020628</v>
      </c>
      <c r="G205" s="20">
        <v>1645.0292647912379</v>
      </c>
      <c r="H205">
        <v>3</v>
      </c>
    </row>
    <row r="206" spans="1:8" x14ac:dyDescent="0.25">
      <c r="A206" t="s">
        <v>254</v>
      </c>
      <c r="B206" s="19" t="s">
        <v>75</v>
      </c>
      <c r="C206" s="2" t="s">
        <v>92</v>
      </c>
      <c r="D206" s="2">
        <v>175</v>
      </c>
      <c r="E206" s="3">
        <v>10771.2333</v>
      </c>
      <c r="F206" s="20">
        <v>58269.959736683842</v>
      </c>
      <c r="G206" s="20">
        <v>943.11503135616795</v>
      </c>
      <c r="H206">
        <v>3</v>
      </c>
    </row>
    <row r="207" spans="1:8" x14ac:dyDescent="0.25">
      <c r="A207" t="s">
        <v>254</v>
      </c>
      <c r="B207" s="19" t="s">
        <v>79</v>
      </c>
      <c r="C207" s="2" t="s">
        <v>92</v>
      </c>
      <c r="D207" s="2">
        <v>200</v>
      </c>
      <c r="E207" s="3">
        <v>21.8977</v>
      </c>
      <c r="F207" s="20">
        <v>45132.204010921334</v>
      </c>
      <c r="G207" s="20">
        <v>688.21939411247502</v>
      </c>
      <c r="H207">
        <v>3</v>
      </c>
    </row>
    <row r="208" spans="1:8" x14ac:dyDescent="0.25">
      <c r="A208" t="s">
        <v>254</v>
      </c>
      <c r="B208" s="19" t="s">
        <v>104</v>
      </c>
      <c r="C208" s="2" t="s">
        <v>92</v>
      </c>
      <c r="D208" s="2">
        <v>175</v>
      </c>
      <c r="E208" s="3">
        <v>8761.7661000000007</v>
      </c>
      <c r="F208" s="20">
        <v>69553.699922999149</v>
      </c>
      <c r="G208" s="20">
        <v>1066.0595119056293</v>
      </c>
      <c r="H208">
        <v>3</v>
      </c>
    </row>
    <row r="209" spans="1:8" x14ac:dyDescent="0.25">
      <c r="A209" t="s">
        <v>254</v>
      </c>
      <c r="B209" s="19" t="s">
        <v>107</v>
      </c>
      <c r="C209" s="2" t="s">
        <v>92</v>
      </c>
      <c r="D209" s="2">
        <v>200</v>
      </c>
      <c r="E209" s="3">
        <v>18477.3488</v>
      </c>
      <c r="F209" s="20">
        <v>54047.430443904996</v>
      </c>
      <c r="G209" s="20">
        <v>777.48105256699091</v>
      </c>
      <c r="H209">
        <v>3</v>
      </c>
    </row>
    <row r="210" spans="1:8" x14ac:dyDescent="0.25">
      <c r="A210" t="s">
        <v>254</v>
      </c>
      <c r="B210" s="19" t="s">
        <v>110</v>
      </c>
      <c r="C210" s="2" t="s">
        <v>92</v>
      </c>
      <c r="D210" s="2">
        <v>225</v>
      </c>
      <c r="E210" s="3">
        <v>97.476299999999995</v>
      </c>
      <c r="F210" s="20">
        <v>42488.086078058746</v>
      </c>
      <c r="G210" s="20">
        <v>610.49050926734242</v>
      </c>
      <c r="H210">
        <v>3</v>
      </c>
    </row>
    <row r="211" spans="1:8" x14ac:dyDescent="0.25">
      <c r="A211" t="s">
        <v>254</v>
      </c>
      <c r="B211" s="19" t="s">
        <v>41</v>
      </c>
      <c r="C211" s="2" t="s">
        <v>92</v>
      </c>
      <c r="D211" s="2">
        <v>150</v>
      </c>
      <c r="E211" s="3">
        <v>865.35230000000001</v>
      </c>
      <c r="F211" s="20">
        <v>77982.588657181856</v>
      </c>
      <c r="G211" s="20">
        <v>1439.2412088861972</v>
      </c>
      <c r="H211">
        <v>4</v>
      </c>
    </row>
    <row r="212" spans="1:8" x14ac:dyDescent="0.25">
      <c r="A212" t="s">
        <v>254</v>
      </c>
      <c r="B212" s="19" t="s">
        <v>71</v>
      </c>
      <c r="C212" s="2" t="s">
        <v>92</v>
      </c>
      <c r="D212" s="2">
        <v>150</v>
      </c>
      <c r="E212" s="3">
        <v>4481.5199000000002</v>
      </c>
      <c r="F212" s="20">
        <v>94623.408166020628</v>
      </c>
      <c r="G212" s="20">
        <v>1645.0292647912379</v>
      </c>
      <c r="H212">
        <v>4</v>
      </c>
    </row>
    <row r="213" spans="1:8" x14ac:dyDescent="0.25">
      <c r="A213" t="s">
        <v>254</v>
      </c>
      <c r="B213" s="19" t="s">
        <v>75</v>
      </c>
      <c r="C213" s="2" t="s">
        <v>92</v>
      </c>
      <c r="D213" s="2">
        <v>175</v>
      </c>
      <c r="E213" s="3">
        <v>2746.6136000000001</v>
      </c>
      <c r="F213" s="20">
        <v>58269.959736683842</v>
      </c>
      <c r="G213" s="20">
        <v>943.11503135616795</v>
      </c>
      <c r="H213">
        <v>4</v>
      </c>
    </row>
    <row r="214" spans="1:8" x14ac:dyDescent="0.25">
      <c r="A214" t="s">
        <v>254</v>
      </c>
      <c r="B214" s="19" t="s">
        <v>104</v>
      </c>
      <c r="C214" s="2" t="s">
        <v>92</v>
      </c>
      <c r="D214" s="2">
        <v>175</v>
      </c>
      <c r="E214" s="3">
        <v>2249.2988999999998</v>
      </c>
      <c r="F214" s="20">
        <v>69553.699922999149</v>
      </c>
      <c r="G214" s="20">
        <v>1066.0595119056293</v>
      </c>
      <c r="H214">
        <v>4</v>
      </c>
    </row>
    <row r="215" spans="1:8" x14ac:dyDescent="0.25">
      <c r="A215" t="s">
        <v>254</v>
      </c>
      <c r="B215" s="19" t="s">
        <v>107</v>
      </c>
      <c r="C215" s="2" t="s">
        <v>92</v>
      </c>
      <c r="D215" s="2">
        <v>200</v>
      </c>
      <c r="E215" s="3">
        <v>6109.1790000000001</v>
      </c>
      <c r="F215" s="20">
        <v>54047.430443904996</v>
      </c>
      <c r="G215" s="20">
        <v>777.48105256699091</v>
      </c>
      <c r="H215">
        <v>4</v>
      </c>
    </row>
    <row r="216" spans="1:8" x14ac:dyDescent="0.25">
      <c r="A216" t="s">
        <v>254</v>
      </c>
      <c r="B216" s="19" t="s">
        <v>26</v>
      </c>
      <c r="C216" s="2" t="s">
        <v>30</v>
      </c>
      <c r="D216" s="2">
        <v>150</v>
      </c>
      <c r="E216" s="3">
        <v>2574.5864999999999</v>
      </c>
      <c r="F216" s="20">
        <v>63198.708016705132</v>
      </c>
      <c r="G216" s="20">
        <v>1257.4101947791085</v>
      </c>
      <c r="H216">
        <v>5</v>
      </c>
    </row>
    <row r="217" spans="1:8" x14ac:dyDescent="0.25">
      <c r="A217" t="s">
        <v>254</v>
      </c>
      <c r="B217" s="19" t="s">
        <v>41</v>
      </c>
      <c r="C217" s="2" t="s">
        <v>30</v>
      </c>
      <c r="D217" s="2">
        <v>150</v>
      </c>
      <c r="E217" s="3">
        <v>12027.831099999999</v>
      </c>
      <c r="F217" s="20">
        <v>77982.588657181856</v>
      </c>
      <c r="G217" s="20">
        <v>1439.2412088861972</v>
      </c>
      <c r="H217">
        <v>5</v>
      </c>
    </row>
    <row r="218" spans="1:8" x14ac:dyDescent="0.25">
      <c r="A218" t="s">
        <v>254</v>
      </c>
      <c r="B218" s="19" t="s">
        <v>46</v>
      </c>
      <c r="C218" s="2" t="s">
        <v>30</v>
      </c>
      <c r="D218" s="2">
        <v>175</v>
      </c>
      <c r="E218" s="3">
        <v>5128.4035000000003</v>
      </c>
      <c r="F218" s="20">
        <v>48246.344123250266</v>
      </c>
      <c r="G218" s="20">
        <v>836.16688614240104</v>
      </c>
      <c r="H218">
        <v>5</v>
      </c>
    </row>
    <row r="219" spans="1:8" x14ac:dyDescent="0.25">
      <c r="A219" t="s">
        <v>254</v>
      </c>
      <c r="B219" s="19" t="s">
        <v>49</v>
      </c>
      <c r="C219" s="2" t="s">
        <v>30</v>
      </c>
      <c r="D219" s="2">
        <v>200</v>
      </c>
      <c r="E219" s="3">
        <v>105.70099999999999</v>
      </c>
      <c r="F219" s="20">
        <v>37122.227597878285</v>
      </c>
      <c r="G219" s="20">
        <v>609.25549124854388</v>
      </c>
      <c r="H219">
        <v>5</v>
      </c>
    </row>
    <row r="220" spans="1:8" x14ac:dyDescent="0.25">
      <c r="A220" t="s">
        <v>254</v>
      </c>
      <c r="B220" s="19" t="s">
        <v>71</v>
      </c>
      <c r="C220" s="2" t="s">
        <v>30</v>
      </c>
      <c r="D220" s="2">
        <v>150</v>
      </c>
      <c r="E220" s="3">
        <v>8089.8271000000004</v>
      </c>
      <c r="F220" s="20">
        <v>94623.408166020628</v>
      </c>
      <c r="G220" s="20">
        <v>1645.0292647912379</v>
      </c>
      <c r="H220">
        <v>5</v>
      </c>
    </row>
    <row r="221" spans="1:8" x14ac:dyDescent="0.25">
      <c r="A221" t="s">
        <v>254</v>
      </c>
      <c r="B221" s="19" t="s">
        <v>75</v>
      </c>
      <c r="C221" s="2" t="s">
        <v>30</v>
      </c>
      <c r="D221" s="2">
        <v>175</v>
      </c>
      <c r="E221" s="3">
        <v>15673.9442</v>
      </c>
      <c r="F221" s="20">
        <v>58269.959736683842</v>
      </c>
      <c r="G221" s="20">
        <v>943.11503135616795</v>
      </c>
      <c r="H221">
        <v>5</v>
      </c>
    </row>
    <row r="222" spans="1:8" x14ac:dyDescent="0.25">
      <c r="A222" t="s">
        <v>254</v>
      </c>
      <c r="B222" s="19" t="s">
        <v>79</v>
      </c>
      <c r="C222" s="2" t="s">
        <v>30</v>
      </c>
      <c r="D222" s="2">
        <v>200</v>
      </c>
      <c r="E222" s="3">
        <v>4561.2053999999998</v>
      </c>
      <c r="F222" s="20">
        <v>45132.204010921334</v>
      </c>
      <c r="G222" s="20">
        <v>688.21939411247502</v>
      </c>
      <c r="H222">
        <v>5</v>
      </c>
    </row>
    <row r="223" spans="1:8" x14ac:dyDescent="0.25">
      <c r="A223" t="s">
        <v>254</v>
      </c>
      <c r="B223" s="19" t="s">
        <v>82</v>
      </c>
      <c r="C223" s="2" t="s">
        <v>30</v>
      </c>
      <c r="D223" s="2">
        <v>225</v>
      </c>
      <c r="E223" s="3">
        <v>2724.2294999999999</v>
      </c>
      <c r="F223" s="20">
        <v>33699.090685804156</v>
      </c>
      <c r="G223" s="20">
        <v>510.50862262235626</v>
      </c>
      <c r="H223">
        <v>5</v>
      </c>
    </row>
    <row r="224" spans="1:8" x14ac:dyDescent="0.25">
      <c r="A224" t="s">
        <v>254</v>
      </c>
      <c r="B224" s="19" t="s">
        <v>100</v>
      </c>
      <c r="C224" s="2" t="s">
        <v>30</v>
      </c>
      <c r="D224" s="2">
        <v>150</v>
      </c>
      <c r="E224" s="3">
        <v>604.75250000000005</v>
      </c>
      <c r="F224" s="20">
        <v>113721.31878731996</v>
      </c>
      <c r="G224" s="20">
        <v>1885.8213482585165</v>
      </c>
      <c r="H224">
        <v>5</v>
      </c>
    </row>
    <row r="225" spans="1:8" x14ac:dyDescent="0.25">
      <c r="A225" t="s">
        <v>254</v>
      </c>
      <c r="B225" s="19" t="s">
        <v>104</v>
      </c>
      <c r="C225" s="2" t="s">
        <v>30</v>
      </c>
      <c r="D225" s="2">
        <v>175</v>
      </c>
      <c r="E225" s="3">
        <v>7087.817</v>
      </c>
      <c r="F225" s="20">
        <v>69553.699922999149</v>
      </c>
      <c r="G225" s="20">
        <v>1066.0595119056293</v>
      </c>
      <c r="H225">
        <v>5</v>
      </c>
    </row>
    <row r="226" spans="1:8" x14ac:dyDescent="0.25">
      <c r="A226" t="s">
        <v>254</v>
      </c>
      <c r="B226" s="19" t="s">
        <v>107</v>
      </c>
      <c r="C226" s="2" t="s">
        <v>30</v>
      </c>
      <c r="D226" s="2">
        <v>200</v>
      </c>
      <c r="E226" s="3">
        <v>19433.121999999999</v>
      </c>
      <c r="F226" s="20">
        <v>54047.430443904996</v>
      </c>
      <c r="G226" s="20">
        <v>777.48105256699091</v>
      </c>
      <c r="H226">
        <v>5</v>
      </c>
    </row>
    <row r="227" spans="1:8" x14ac:dyDescent="0.25">
      <c r="A227" t="s">
        <v>254</v>
      </c>
      <c r="B227" s="19" t="s">
        <v>110</v>
      </c>
      <c r="C227" s="2" t="s">
        <v>30</v>
      </c>
      <c r="D227" s="2">
        <v>225</v>
      </c>
      <c r="E227" s="3">
        <v>4422.6449000000002</v>
      </c>
      <c r="F227" s="20">
        <v>42488.086078058746</v>
      </c>
      <c r="G227" s="20">
        <v>610.49050926734242</v>
      </c>
      <c r="H227">
        <v>5</v>
      </c>
    </row>
    <row r="228" spans="1:8" x14ac:dyDescent="0.25">
      <c r="A228" t="s">
        <v>254</v>
      </c>
      <c r="B228" s="19" t="s">
        <v>114</v>
      </c>
      <c r="C228" s="2" t="s">
        <v>30</v>
      </c>
      <c r="D228" s="2">
        <v>250</v>
      </c>
      <c r="E228" s="3">
        <v>4165.1723000000002</v>
      </c>
      <c r="F228" s="20">
        <v>34420.882861420112</v>
      </c>
      <c r="G228" s="20">
        <v>471.38536416316572</v>
      </c>
      <c r="H228">
        <v>5</v>
      </c>
    </row>
    <row r="229" spans="1:8" x14ac:dyDescent="0.25">
      <c r="A229" t="s">
        <v>254</v>
      </c>
      <c r="B229" s="19" t="s">
        <v>117</v>
      </c>
      <c r="C229" s="2" t="s">
        <v>30</v>
      </c>
      <c r="D229" s="2">
        <v>275</v>
      </c>
      <c r="E229" s="3">
        <v>262.233</v>
      </c>
      <c r="F229" s="20">
        <v>29471.810717522036</v>
      </c>
      <c r="G229" s="20">
        <v>386.28019015927333</v>
      </c>
      <c r="H229">
        <v>5</v>
      </c>
    </row>
    <row r="230" spans="1:8" x14ac:dyDescent="0.25">
      <c r="A230" t="s">
        <v>254</v>
      </c>
      <c r="B230" s="19" t="s">
        <v>26</v>
      </c>
      <c r="C230" s="2" t="s">
        <v>30</v>
      </c>
      <c r="D230" s="2">
        <v>150</v>
      </c>
      <c r="E230" s="3">
        <v>1103.9364</v>
      </c>
      <c r="F230" s="20">
        <v>63198.708016705132</v>
      </c>
      <c r="G230" s="20">
        <v>1257.4101947791085</v>
      </c>
      <c r="H230">
        <v>6</v>
      </c>
    </row>
    <row r="231" spans="1:8" x14ac:dyDescent="0.25">
      <c r="A231" t="s">
        <v>254</v>
      </c>
      <c r="B231" s="19" t="s">
        <v>41</v>
      </c>
      <c r="C231" s="2" t="s">
        <v>30</v>
      </c>
      <c r="D231" s="2">
        <v>150</v>
      </c>
      <c r="E231" s="3">
        <v>1564.29</v>
      </c>
      <c r="F231" s="20">
        <v>77982.588657181856</v>
      </c>
      <c r="G231" s="20">
        <v>1439.2412088861972</v>
      </c>
      <c r="H231">
        <v>6</v>
      </c>
    </row>
    <row r="232" spans="1:8" x14ac:dyDescent="0.25">
      <c r="A232" t="s">
        <v>254</v>
      </c>
      <c r="B232" s="19" t="s">
        <v>46</v>
      </c>
      <c r="C232" s="2" t="s">
        <v>30</v>
      </c>
      <c r="D232" s="2">
        <v>175</v>
      </c>
      <c r="E232" s="3">
        <v>4159.4961999999996</v>
      </c>
      <c r="F232" s="20">
        <v>48246.344123250266</v>
      </c>
      <c r="G232" s="20">
        <v>836.16688614240104</v>
      </c>
      <c r="H232">
        <v>6</v>
      </c>
    </row>
    <row r="233" spans="1:8" x14ac:dyDescent="0.25">
      <c r="A233" t="s">
        <v>254</v>
      </c>
      <c r="B233" s="19" t="s">
        <v>71</v>
      </c>
      <c r="C233" s="2" t="s">
        <v>30</v>
      </c>
      <c r="D233" s="2">
        <v>150</v>
      </c>
      <c r="E233" s="3">
        <v>394.65019999999998</v>
      </c>
      <c r="F233" s="20">
        <v>94623.408166020628</v>
      </c>
      <c r="G233" s="20">
        <v>1645.0292647912379</v>
      </c>
      <c r="H233">
        <v>6</v>
      </c>
    </row>
    <row r="234" spans="1:8" x14ac:dyDescent="0.25">
      <c r="A234" t="s">
        <v>254</v>
      </c>
      <c r="B234" s="19" t="s">
        <v>75</v>
      </c>
      <c r="C234" s="2" t="s">
        <v>30</v>
      </c>
      <c r="D234" s="2">
        <v>175</v>
      </c>
      <c r="E234" s="3">
        <v>428.23989999999998</v>
      </c>
      <c r="F234" s="20">
        <v>58269.959736683842</v>
      </c>
      <c r="G234" s="20">
        <v>943.11503135616795</v>
      </c>
      <c r="H234">
        <v>6</v>
      </c>
    </row>
    <row r="235" spans="1:8" x14ac:dyDescent="0.25">
      <c r="A235" t="s">
        <v>254</v>
      </c>
      <c r="B235" s="19" t="s">
        <v>79</v>
      </c>
      <c r="C235" s="2" t="s">
        <v>30</v>
      </c>
      <c r="D235" s="2">
        <v>200</v>
      </c>
      <c r="E235" s="3">
        <v>5674.1947</v>
      </c>
      <c r="F235" s="20">
        <v>45132.204010921334</v>
      </c>
      <c r="G235" s="20">
        <v>688.21939411247502</v>
      </c>
      <c r="H235">
        <v>6</v>
      </c>
    </row>
    <row r="236" spans="1:8" x14ac:dyDescent="0.25">
      <c r="A236" t="s">
        <v>254</v>
      </c>
      <c r="B236" s="19" t="s">
        <v>82</v>
      </c>
      <c r="C236" s="2" t="s">
        <v>30</v>
      </c>
      <c r="D236" s="2">
        <v>225</v>
      </c>
      <c r="E236" s="3">
        <v>684.42570000000001</v>
      </c>
      <c r="F236" s="20">
        <v>33699.090685804156</v>
      </c>
      <c r="G236" s="20">
        <v>510.50862262235626</v>
      </c>
      <c r="H236">
        <v>6</v>
      </c>
    </row>
    <row r="237" spans="1:8" x14ac:dyDescent="0.25">
      <c r="A237" t="s">
        <v>254</v>
      </c>
      <c r="B237" s="19" t="s">
        <v>100</v>
      </c>
      <c r="C237" s="2" t="s">
        <v>30</v>
      </c>
      <c r="D237" s="2">
        <v>150</v>
      </c>
      <c r="E237" s="3">
        <v>687.12599999999998</v>
      </c>
      <c r="F237" s="20">
        <v>113721.31878731996</v>
      </c>
      <c r="G237" s="20">
        <v>1885.8213482585165</v>
      </c>
      <c r="H237">
        <v>6</v>
      </c>
    </row>
    <row r="238" spans="1:8" x14ac:dyDescent="0.25">
      <c r="A238" t="s">
        <v>254</v>
      </c>
      <c r="B238" s="19" t="s">
        <v>104</v>
      </c>
      <c r="C238" s="2" t="s">
        <v>30</v>
      </c>
      <c r="D238" s="2">
        <v>175</v>
      </c>
      <c r="E238" s="3">
        <v>343.02620000000002</v>
      </c>
      <c r="F238" s="20">
        <v>69553.699922999149</v>
      </c>
      <c r="G238" s="20">
        <v>1066.0595119056293</v>
      </c>
      <c r="H238">
        <v>6</v>
      </c>
    </row>
    <row r="239" spans="1:8" x14ac:dyDescent="0.25">
      <c r="A239" t="s">
        <v>254</v>
      </c>
      <c r="B239" s="19" t="s">
        <v>107</v>
      </c>
      <c r="C239" s="2" t="s">
        <v>30</v>
      </c>
      <c r="D239" s="2">
        <v>200</v>
      </c>
      <c r="E239" s="3">
        <v>314.7192</v>
      </c>
      <c r="F239" s="20">
        <v>54047.430443904996</v>
      </c>
      <c r="G239" s="20">
        <v>777.48105256699091</v>
      </c>
      <c r="H239">
        <v>6</v>
      </c>
    </row>
    <row r="240" spans="1:8" x14ac:dyDescent="0.25">
      <c r="A240" t="s">
        <v>254</v>
      </c>
      <c r="B240" s="19" t="s">
        <v>110</v>
      </c>
      <c r="C240" s="2" t="s">
        <v>30</v>
      </c>
      <c r="D240" s="2">
        <v>225</v>
      </c>
      <c r="E240" s="3">
        <v>5663.6709000000001</v>
      </c>
      <c r="F240" s="20">
        <v>42488.086078058746</v>
      </c>
      <c r="G240" s="20">
        <v>610.49050926734242</v>
      </c>
      <c r="H240">
        <v>6</v>
      </c>
    </row>
    <row r="241" spans="1:8" x14ac:dyDescent="0.25">
      <c r="A241" t="s">
        <v>254</v>
      </c>
      <c r="B241" s="19" t="s">
        <v>114</v>
      </c>
      <c r="C241" s="2" t="s">
        <v>30</v>
      </c>
      <c r="D241" s="2">
        <v>250</v>
      </c>
      <c r="E241" s="3">
        <v>1323.2467999999999</v>
      </c>
      <c r="F241" s="20">
        <v>34420.882861420112</v>
      </c>
      <c r="G241" s="20">
        <v>471.38536416316572</v>
      </c>
      <c r="H241">
        <v>6</v>
      </c>
    </row>
    <row r="242" spans="1:8" x14ac:dyDescent="0.25">
      <c r="A242" t="s">
        <v>254</v>
      </c>
      <c r="B242" s="19" t="s">
        <v>117</v>
      </c>
      <c r="C242" s="2" t="s">
        <v>30</v>
      </c>
      <c r="D242" s="2">
        <v>275</v>
      </c>
      <c r="E242" s="3">
        <v>48.730499999999999</v>
      </c>
      <c r="F242" s="20">
        <v>29471.810717522036</v>
      </c>
      <c r="G242" s="20">
        <v>386.28019015927333</v>
      </c>
      <c r="H242">
        <v>6</v>
      </c>
    </row>
    <row r="243" spans="1:8" x14ac:dyDescent="0.25">
      <c r="A243" t="s">
        <v>254</v>
      </c>
      <c r="B243" s="19" t="s">
        <v>26</v>
      </c>
      <c r="C243" s="2" t="s">
        <v>30</v>
      </c>
      <c r="D243" s="2">
        <v>150</v>
      </c>
      <c r="E243" s="3">
        <v>468.70929999999998</v>
      </c>
      <c r="F243" s="20">
        <v>63198.708016705132</v>
      </c>
      <c r="G243" s="20">
        <v>1257.4101947791085</v>
      </c>
      <c r="H243">
        <v>7</v>
      </c>
    </row>
    <row r="244" spans="1:8" x14ac:dyDescent="0.25">
      <c r="A244" t="s">
        <v>254</v>
      </c>
      <c r="B244" s="19" t="s">
        <v>41</v>
      </c>
      <c r="C244" s="2" t="s">
        <v>30</v>
      </c>
      <c r="D244" s="2">
        <v>150</v>
      </c>
      <c r="E244" s="3">
        <v>18406.998599999999</v>
      </c>
      <c r="F244" s="20">
        <v>77982.588657181856</v>
      </c>
      <c r="G244" s="20">
        <v>1439.2412088861972</v>
      </c>
      <c r="H244">
        <v>7</v>
      </c>
    </row>
    <row r="245" spans="1:8" x14ac:dyDescent="0.25">
      <c r="A245" t="s">
        <v>254</v>
      </c>
      <c r="B245" s="19" t="s">
        <v>46</v>
      </c>
      <c r="C245" s="2" t="s">
        <v>30</v>
      </c>
      <c r="D245" s="2">
        <v>175</v>
      </c>
      <c r="E245" s="3">
        <v>3623.183</v>
      </c>
      <c r="F245" s="20">
        <v>48246.344123250266</v>
      </c>
      <c r="G245" s="20">
        <v>836.16688614240104</v>
      </c>
      <c r="H245">
        <v>7</v>
      </c>
    </row>
    <row r="246" spans="1:8" x14ac:dyDescent="0.25">
      <c r="A246" t="s">
        <v>254</v>
      </c>
      <c r="B246" s="19" t="s">
        <v>49</v>
      </c>
      <c r="C246" s="2" t="s">
        <v>30</v>
      </c>
      <c r="D246" s="2">
        <v>200</v>
      </c>
      <c r="E246" s="3">
        <v>14.3523</v>
      </c>
      <c r="F246" s="20">
        <v>37122.227597878285</v>
      </c>
      <c r="G246" s="20">
        <v>609.25549124854388</v>
      </c>
      <c r="H246">
        <v>7</v>
      </c>
    </row>
    <row r="247" spans="1:8" x14ac:dyDescent="0.25">
      <c r="A247" t="s">
        <v>254</v>
      </c>
      <c r="B247" s="19" t="s">
        <v>71</v>
      </c>
      <c r="C247" s="2" t="s">
        <v>30</v>
      </c>
      <c r="D247" s="2">
        <v>150</v>
      </c>
      <c r="E247" s="3">
        <v>1251.6255736064111</v>
      </c>
      <c r="F247" s="20">
        <v>94623.408166020628</v>
      </c>
      <c r="G247" s="20">
        <v>1645.0292647912379</v>
      </c>
      <c r="H247">
        <v>7</v>
      </c>
    </row>
    <row r="248" spans="1:8" x14ac:dyDescent="0.25">
      <c r="A248" t="s">
        <v>254</v>
      </c>
      <c r="B248" s="19" t="s">
        <v>75</v>
      </c>
      <c r="C248" s="2" t="s">
        <v>30</v>
      </c>
      <c r="D248" s="2">
        <v>175</v>
      </c>
      <c r="E248" s="3">
        <v>19329.120500000001</v>
      </c>
      <c r="F248" s="20">
        <v>58269.959736683842</v>
      </c>
      <c r="G248" s="20">
        <v>943.11503135616795</v>
      </c>
      <c r="H248">
        <v>7</v>
      </c>
    </row>
    <row r="249" spans="1:8" x14ac:dyDescent="0.25">
      <c r="A249" t="s">
        <v>254</v>
      </c>
      <c r="B249" s="19" t="s">
        <v>79</v>
      </c>
      <c r="C249" s="2" t="s">
        <v>30</v>
      </c>
      <c r="D249" s="2">
        <v>200</v>
      </c>
      <c r="E249" s="3">
        <v>9378.8338999999996</v>
      </c>
      <c r="F249" s="20">
        <v>45132.204010921334</v>
      </c>
      <c r="G249" s="20">
        <v>688.21939411247502</v>
      </c>
      <c r="H249">
        <v>7</v>
      </c>
    </row>
    <row r="250" spans="1:8" x14ac:dyDescent="0.25">
      <c r="A250" t="s">
        <v>254</v>
      </c>
      <c r="B250" s="19" t="s">
        <v>82</v>
      </c>
      <c r="C250" s="2" t="s">
        <v>30</v>
      </c>
      <c r="D250" s="2">
        <v>225</v>
      </c>
      <c r="E250" s="3">
        <v>302.26510000000002</v>
      </c>
      <c r="F250" s="20">
        <v>33699.090685804156</v>
      </c>
      <c r="G250" s="20">
        <v>510.50862262235626</v>
      </c>
      <c r="H250">
        <v>7</v>
      </c>
    </row>
    <row r="251" spans="1:8" x14ac:dyDescent="0.25">
      <c r="A251" t="s">
        <v>254</v>
      </c>
      <c r="B251" s="19" t="s">
        <v>104</v>
      </c>
      <c r="C251" s="2" t="s">
        <v>30</v>
      </c>
      <c r="D251" s="2">
        <v>175</v>
      </c>
      <c r="E251" s="3">
        <v>425.46825893230675</v>
      </c>
      <c r="F251" s="20">
        <v>69553.699922999149</v>
      </c>
      <c r="G251" s="20">
        <v>1066.0595119056293</v>
      </c>
      <c r="H251">
        <v>7</v>
      </c>
    </row>
    <row r="252" spans="1:8" x14ac:dyDescent="0.25">
      <c r="A252" t="s">
        <v>254</v>
      </c>
      <c r="B252" s="19" t="s">
        <v>107</v>
      </c>
      <c r="C252" s="2" t="s">
        <v>30</v>
      </c>
      <c r="D252" s="2">
        <v>200</v>
      </c>
      <c r="E252" s="3">
        <v>18296.3698</v>
      </c>
      <c r="F252" s="20">
        <v>54047.430443904996</v>
      </c>
      <c r="G252" s="20">
        <v>777.48105256699091</v>
      </c>
      <c r="H252">
        <v>7</v>
      </c>
    </row>
    <row r="253" spans="1:8" x14ac:dyDescent="0.25">
      <c r="A253" t="s">
        <v>254</v>
      </c>
      <c r="B253" s="19" t="s">
        <v>110</v>
      </c>
      <c r="C253" s="2" t="s">
        <v>30</v>
      </c>
      <c r="D253" s="2">
        <v>225</v>
      </c>
      <c r="E253" s="3">
        <v>14832.1764</v>
      </c>
      <c r="F253" s="20">
        <v>42488.086078058746</v>
      </c>
      <c r="G253" s="20">
        <v>610.49050926734242</v>
      </c>
      <c r="H253">
        <v>7</v>
      </c>
    </row>
    <row r="254" spans="1:8" x14ac:dyDescent="0.25">
      <c r="A254" t="s">
        <v>254</v>
      </c>
      <c r="B254" s="19" t="s">
        <v>114</v>
      </c>
      <c r="C254" s="2" t="s">
        <v>30</v>
      </c>
      <c r="D254" s="2">
        <v>250</v>
      </c>
      <c r="E254" s="3">
        <v>900.82119999999998</v>
      </c>
      <c r="F254" s="20">
        <v>34420.882861420112</v>
      </c>
      <c r="G254" s="20">
        <v>471.38536416316572</v>
      </c>
      <c r="H254">
        <v>7</v>
      </c>
    </row>
    <row r="255" spans="1:8" x14ac:dyDescent="0.25">
      <c r="A255" t="s">
        <v>254</v>
      </c>
      <c r="B255" s="19" t="s">
        <v>26</v>
      </c>
      <c r="C255" s="2" t="s">
        <v>21</v>
      </c>
      <c r="D255" s="2">
        <v>150</v>
      </c>
      <c r="E255" s="3">
        <v>187.05090000000001</v>
      </c>
      <c r="F255" s="20">
        <v>63198.708016705132</v>
      </c>
      <c r="G255" s="20">
        <v>1257.4101947791085</v>
      </c>
      <c r="H255">
        <v>8</v>
      </c>
    </row>
    <row r="256" spans="1:8" x14ac:dyDescent="0.25">
      <c r="A256" t="s">
        <v>254</v>
      </c>
      <c r="B256" s="19" t="s">
        <v>41</v>
      </c>
      <c r="C256" s="2" t="s">
        <v>21</v>
      </c>
      <c r="D256" s="2">
        <v>150</v>
      </c>
      <c r="E256" s="3">
        <v>3070.4081000000001</v>
      </c>
      <c r="F256" s="20">
        <v>77982.588657181856</v>
      </c>
      <c r="G256" s="20">
        <v>1439.2412088861972</v>
      </c>
      <c r="H256">
        <v>8</v>
      </c>
    </row>
    <row r="257" spans="1:8" x14ac:dyDescent="0.25">
      <c r="A257" t="s">
        <v>254</v>
      </c>
      <c r="B257" s="19" t="s">
        <v>46</v>
      </c>
      <c r="C257" s="2" t="s">
        <v>21</v>
      </c>
      <c r="D257" s="2">
        <v>175</v>
      </c>
      <c r="E257" s="3">
        <v>4043.4868999999999</v>
      </c>
      <c r="F257" s="20">
        <v>48246.344123250266</v>
      </c>
      <c r="G257" s="20">
        <v>836.16688614240104</v>
      </c>
      <c r="H257">
        <v>8</v>
      </c>
    </row>
    <row r="258" spans="1:8" x14ac:dyDescent="0.25">
      <c r="A258" t="s">
        <v>254</v>
      </c>
      <c r="B258" s="19" t="s">
        <v>71</v>
      </c>
      <c r="C258" s="2" t="s">
        <v>21</v>
      </c>
      <c r="D258" s="2">
        <v>150</v>
      </c>
      <c r="E258" s="3">
        <v>259.81119999999999</v>
      </c>
      <c r="F258" s="20">
        <v>94623.408166020628</v>
      </c>
      <c r="G258" s="20">
        <v>1645.0292647912379</v>
      </c>
      <c r="H258">
        <v>8</v>
      </c>
    </row>
    <row r="259" spans="1:8" x14ac:dyDescent="0.25">
      <c r="A259" t="s">
        <v>254</v>
      </c>
      <c r="B259" s="19" t="s">
        <v>75</v>
      </c>
      <c r="C259" s="2" t="s">
        <v>21</v>
      </c>
      <c r="D259" s="2">
        <v>175</v>
      </c>
      <c r="E259" s="3">
        <v>1385.5644</v>
      </c>
      <c r="F259" s="20">
        <v>58269.959736683842</v>
      </c>
      <c r="G259" s="20">
        <v>943.11503135616795</v>
      </c>
      <c r="H259">
        <v>8</v>
      </c>
    </row>
    <row r="260" spans="1:8" x14ac:dyDescent="0.25">
      <c r="A260" t="s">
        <v>254</v>
      </c>
      <c r="B260" s="19" t="s">
        <v>79</v>
      </c>
      <c r="C260" s="2" t="s">
        <v>21</v>
      </c>
      <c r="D260" s="2">
        <v>200</v>
      </c>
      <c r="E260" s="3">
        <v>6124.1940999999997</v>
      </c>
      <c r="F260" s="20">
        <v>45132.204010921334</v>
      </c>
      <c r="G260" s="20">
        <v>688.21939411247502</v>
      </c>
      <c r="H260">
        <v>8</v>
      </c>
    </row>
    <row r="261" spans="1:8" x14ac:dyDescent="0.25">
      <c r="A261" t="s">
        <v>254</v>
      </c>
      <c r="B261" s="19" t="s">
        <v>82</v>
      </c>
      <c r="C261" s="2" t="s">
        <v>21</v>
      </c>
      <c r="D261" s="2">
        <v>225</v>
      </c>
      <c r="E261" s="3">
        <v>129.18780000000001</v>
      </c>
      <c r="F261" s="20">
        <v>33699.090685804156</v>
      </c>
      <c r="G261" s="20">
        <v>510.50862262235626</v>
      </c>
      <c r="H261">
        <v>8</v>
      </c>
    </row>
    <row r="262" spans="1:8" x14ac:dyDescent="0.25">
      <c r="A262" t="s">
        <v>254</v>
      </c>
      <c r="B262" s="19" t="s">
        <v>100</v>
      </c>
      <c r="C262" s="2" t="s">
        <v>21</v>
      </c>
      <c r="D262" s="2">
        <v>150</v>
      </c>
      <c r="E262" s="3">
        <v>296.13510000000002</v>
      </c>
      <c r="F262" s="20">
        <v>113721.31878731996</v>
      </c>
      <c r="G262" s="20">
        <v>1885.8213482585165</v>
      </c>
      <c r="H262">
        <v>8</v>
      </c>
    </row>
    <row r="263" spans="1:8" x14ac:dyDescent="0.25">
      <c r="A263" t="s">
        <v>254</v>
      </c>
      <c r="B263" s="19" t="s">
        <v>104</v>
      </c>
      <c r="C263" s="2" t="s">
        <v>21</v>
      </c>
      <c r="D263" s="2">
        <v>175</v>
      </c>
      <c r="E263" s="3">
        <v>222.95359999999999</v>
      </c>
      <c r="F263" s="20">
        <v>69553.699922999149</v>
      </c>
      <c r="G263" s="20">
        <v>1066.0595119056293</v>
      </c>
      <c r="H263">
        <v>8</v>
      </c>
    </row>
    <row r="264" spans="1:8" x14ac:dyDescent="0.25">
      <c r="A264" t="s">
        <v>254</v>
      </c>
      <c r="B264" s="19" t="s">
        <v>107</v>
      </c>
      <c r="C264" s="2" t="s">
        <v>21</v>
      </c>
      <c r="D264" s="2">
        <v>200</v>
      </c>
      <c r="E264" s="3">
        <v>851.74800000000005</v>
      </c>
      <c r="F264" s="20">
        <v>54047.430443904996</v>
      </c>
      <c r="G264" s="20">
        <v>777.48105256699091</v>
      </c>
      <c r="H264">
        <v>8</v>
      </c>
    </row>
    <row r="265" spans="1:8" x14ac:dyDescent="0.25">
      <c r="A265" t="s">
        <v>254</v>
      </c>
      <c r="B265" s="19" t="s">
        <v>110</v>
      </c>
      <c r="C265" s="2" t="s">
        <v>21</v>
      </c>
      <c r="D265" s="2">
        <v>225</v>
      </c>
      <c r="E265" s="3">
        <v>6597.6039000000001</v>
      </c>
      <c r="F265" s="20">
        <v>42488.086078058746</v>
      </c>
      <c r="G265" s="20">
        <v>610.49050926734242</v>
      </c>
      <c r="H265">
        <v>8</v>
      </c>
    </row>
    <row r="266" spans="1:8" x14ac:dyDescent="0.25">
      <c r="A266" t="s">
        <v>254</v>
      </c>
      <c r="B266" s="19" t="s">
        <v>114</v>
      </c>
      <c r="C266" s="2" t="s">
        <v>21</v>
      </c>
      <c r="D266" s="2">
        <v>250</v>
      </c>
      <c r="E266" s="3">
        <v>989.40599999999995</v>
      </c>
      <c r="F266" s="20">
        <v>34420.882861420112</v>
      </c>
      <c r="G266" s="20">
        <v>471.38536416316572</v>
      </c>
      <c r="H266">
        <v>8</v>
      </c>
    </row>
    <row r="267" spans="1:8" x14ac:dyDescent="0.25">
      <c r="A267" t="s">
        <v>254</v>
      </c>
      <c r="B267" s="19" t="s">
        <v>26</v>
      </c>
      <c r="C267" s="2" t="s">
        <v>21</v>
      </c>
      <c r="D267" s="2">
        <v>150</v>
      </c>
      <c r="E267" s="3">
        <v>455.31299999999999</v>
      </c>
      <c r="F267" s="20">
        <v>63198.708016705132</v>
      </c>
      <c r="G267" s="20">
        <v>1257.4101947791085</v>
      </c>
      <c r="H267">
        <v>9</v>
      </c>
    </row>
    <row r="268" spans="1:8" x14ac:dyDescent="0.25">
      <c r="A268" t="s">
        <v>254</v>
      </c>
      <c r="B268" s="19" t="s">
        <v>33</v>
      </c>
      <c r="C268" s="2" t="s">
        <v>21</v>
      </c>
      <c r="D268" s="2">
        <v>175</v>
      </c>
      <c r="E268" s="3">
        <v>123.05119999999999</v>
      </c>
      <c r="F268" s="20">
        <v>39329.194615299297</v>
      </c>
      <c r="G268" s="20">
        <v>742.53038842994602</v>
      </c>
      <c r="H268">
        <v>9</v>
      </c>
    </row>
    <row r="269" spans="1:8" x14ac:dyDescent="0.25">
      <c r="A269" t="s">
        <v>254</v>
      </c>
      <c r="B269" s="19" t="s">
        <v>41</v>
      </c>
      <c r="C269" s="2" t="s">
        <v>21</v>
      </c>
      <c r="D269" s="2">
        <v>150</v>
      </c>
      <c r="E269" s="3">
        <v>15502.0803</v>
      </c>
      <c r="F269" s="20">
        <v>77982.588657181856</v>
      </c>
      <c r="G269" s="20">
        <v>1439.2412088861972</v>
      </c>
      <c r="H269">
        <v>9</v>
      </c>
    </row>
    <row r="270" spans="1:8" x14ac:dyDescent="0.25">
      <c r="A270" t="s">
        <v>254</v>
      </c>
      <c r="B270" s="19" t="s">
        <v>46</v>
      </c>
      <c r="C270" s="2" t="s">
        <v>21</v>
      </c>
      <c r="D270" s="2">
        <v>175</v>
      </c>
      <c r="E270" s="3">
        <v>1334.4172000000001</v>
      </c>
      <c r="F270" s="20">
        <v>48246.344123250266</v>
      </c>
      <c r="G270" s="20">
        <v>836.16688614240104</v>
      </c>
      <c r="H270">
        <v>9</v>
      </c>
    </row>
    <row r="271" spans="1:8" x14ac:dyDescent="0.25">
      <c r="A271" t="s">
        <v>254</v>
      </c>
      <c r="B271" s="19" t="s">
        <v>49</v>
      </c>
      <c r="C271" s="2" t="s">
        <v>21</v>
      </c>
      <c r="D271" s="2">
        <v>200</v>
      </c>
      <c r="E271" s="3">
        <v>284.99770000000001</v>
      </c>
      <c r="F271" s="20">
        <v>37122.227597878285</v>
      </c>
      <c r="G271" s="20">
        <v>609.25549124854388</v>
      </c>
      <c r="H271">
        <v>9</v>
      </c>
    </row>
    <row r="272" spans="1:8" x14ac:dyDescent="0.25">
      <c r="A272" t="s">
        <v>254</v>
      </c>
      <c r="B272" s="19" t="s">
        <v>54</v>
      </c>
      <c r="C272" s="2" t="s">
        <v>21</v>
      </c>
      <c r="D272" s="2">
        <v>225</v>
      </c>
      <c r="E272" s="3">
        <v>8.7241242699477759</v>
      </c>
      <c r="F272" s="20">
        <v>26200.154313606407</v>
      </c>
      <c r="G272" s="20">
        <v>425.56085462514147</v>
      </c>
      <c r="H272">
        <v>9</v>
      </c>
    </row>
    <row r="273" spans="1:8" x14ac:dyDescent="0.25">
      <c r="A273" t="s">
        <v>254</v>
      </c>
      <c r="B273" s="19" t="s">
        <v>71</v>
      </c>
      <c r="C273" s="2" t="s">
        <v>21</v>
      </c>
      <c r="D273" s="2">
        <v>150</v>
      </c>
      <c r="E273" s="3">
        <v>8924.8778999999995</v>
      </c>
      <c r="F273" s="20">
        <v>94623.408166020628</v>
      </c>
      <c r="G273" s="20">
        <v>1645.0292647912379</v>
      </c>
      <c r="H273">
        <v>9</v>
      </c>
    </row>
    <row r="274" spans="1:8" x14ac:dyDescent="0.25">
      <c r="A274" t="s">
        <v>254</v>
      </c>
      <c r="B274" s="19" t="s">
        <v>75</v>
      </c>
      <c r="C274" s="2" t="s">
        <v>21</v>
      </c>
      <c r="D274" s="2">
        <v>175</v>
      </c>
      <c r="E274" s="3">
        <v>16232.759599999999</v>
      </c>
      <c r="F274" s="20">
        <v>58269.959736683842</v>
      </c>
      <c r="G274" s="20">
        <v>943.11503135616795</v>
      </c>
      <c r="H274">
        <v>9</v>
      </c>
    </row>
    <row r="275" spans="1:8" x14ac:dyDescent="0.25">
      <c r="A275" t="s">
        <v>254</v>
      </c>
      <c r="B275" s="19" t="s">
        <v>79</v>
      </c>
      <c r="C275" s="2" t="s">
        <v>21</v>
      </c>
      <c r="D275" s="2">
        <v>200</v>
      </c>
      <c r="E275" s="3">
        <v>4457.3716000000004</v>
      </c>
      <c r="F275" s="20">
        <v>45132.204010921334</v>
      </c>
      <c r="G275" s="20">
        <v>688.21939411247502</v>
      </c>
      <c r="H275">
        <v>9</v>
      </c>
    </row>
    <row r="276" spans="1:8" x14ac:dyDescent="0.25">
      <c r="A276" t="s">
        <v>254</v>
      </c>
      <c r="B276" s="19" t="s">
        <v>82</v>
      </c>
      <c r="C276" s="2" t="s">
        <v>21</v>
      </c>
      <c r="D276" s="2">
        <v>225</v>
      </c>
      <c r="E276" s="3">
        <v>273.70420000000001</v>
      </c>
      <c r="F276" s="20">
        <v>33699.090685804156</v>
      </c>
      <c r="G276" s="20">
        <v>510.50862262235626</v>
      </c>
      <c r="H276">
        <v>9</v>
      </c>
    </row>
    <row r="277" spans="1:8" x14ac:dyDescent="0.25">
      <c r="A277" t="s">
        <v>254</v>
      </c>
      <c r="B277" s="19" t="s">
        <v>85</v>
      </c>
      <c r="C277" s="2" t="s">
        <v>21</v>
      </c>
      <c r="D277" s="2">
        <v>250</v>
      </c>
      <c r="E277" s="3">
        <v>130.5974930428477</v>
      </c>
      <c r="F277" s="20">
        <v>27352.335503026403</v>
      </c>
      <c r="G277" s="20">
        <v>396.62638028786967</v>
      </c>
      <c r="H277">
        <v>9</v>
      </c>
    </row>
    <row r="278" spans="1:8" x14ac:dyDescent="0.25">
      <c r="A278" t="s">
        <v>254</v>
      </c>
      <c r="B278" s="19" t="s">
        <v>100</v>
      </c>
      <c r="C278" s="2" t="s">
        <v>21</v>
      </c>
      <c r="D278" s="2">
        <v>150</v>
      </c>
      <c r="E278" s="3">
        <v>6313.9775</v>
      </c>
      <c r="F278" s="20">
        <v>113721.31878731996</v>
      </c>
      <c r="G278" s="20">
        <v>1885.8213482585165</v>
      </c>
      <c r="H278">
        <v>9</v>
      </c>
    </row>
    <row r="279" spans="1:8" x14ac:dyDescent="0.25">
      <c r="A279" t="s">
        <v>254</v>
      </c>
      <c r="B279" s="19" t="s">
        <v>104</v>
      </c>
      <c r="C279" s="2" t="s">
        <v>21</v>
      </c>
      <c r="D279" s="2">
        <v>175</v>
      </c>
      <c r="E279" s="3">
        <v>8260.1479999999992</v>
      </c>
      <c r="F279" s="20">
        <v>69553.699922999149</v>
      </c>
      <c r="G279" s="20">
        <v>1066.0595119056293</v>
      </c>
      <c r="H279">
        <v>9</v>
      </c>
    </row>
    <row r="280" spans="1:8" x14ac:dyDescent="0.25">
      <c r="A280" t="s">
        <v>254</v>
      </c>
      <c r="B280" s="19" t="s">
        <v>107</v>
      </c>
      <c r="C280" s="2" t="s">
        <v>21</v>
      </c>
      <c r="D280" s="2">
        <v>200</v>
      </c>
      <c r="E280" s="3">
        <v>16178.9756</v>
      </c>
      <c r="F280" s="20">
        <v>54047.430443904996</v>
      </c>
      <c r="G280" s="20">
        <v>777.48105256699091</v>
      </c>
      <c r="H280">
        <v>9</v>
      </c>
    </row>
    <row r="281" spans="1:8" x14ac:dyDescent="0.25">
      <c r="A281" t="s">
        <v>254</v>
      </c>
      <c r="B281" s="19" t="s">
        <v>110</v>
      </c>
      <c r="C281" s="2" t="s">
        <v>21</v>
      </c>
      <c r="D281" s="2">
        <v>225</v>
      </c>
      <c r="E281" s="3">
        <v>8177.8486000000003</v>
      </c>
      <c r="F281" s="20">
        <v>42488.086078058746</v>
      </c>
      <c r="G281" s="20">
        <v>610.49050926734242</v>
      </c>
      <c r="H281">
        <v>9</v>
      </c>
    </row>
    <row r="282" spans="1:8" x14ac:dyDescent="0.25">
      <c r="A282" t="s">
        <v>254</v>
      </c>
      <c r="B282" s="19" t="s">
        <v>114</v>
      </c>
      <c r="C282" s="2" t="s">
        <v>21</v>
      </c>
      <c r="D282" s="2">
        <v>250</v>
      </c>
      <c r="E282" s="3">
        <v>363.33</v>
      </c>
      <c r="F282" s="20">
        <v>34420.882861420112</v>
      </c>
      <c r="G282" s="20">
        <v>471.38536416316572</v>
      </c>
      <c r="H282">
        <v>9</v>
      </c>
    </row>
    <row r="283" spans="1:8" x14ac:dyDescent="0.25">
      <c r="A283" t="s">
        <v>254</v>
      </c>
      <c r="B283" s="19" t="s">
        <v>117</v>
      </c>
      <c r="C283" s="2" t="s">
        <v>21</v>
      </c>
      <c r="D283" s="2">
        <v>275</v>
      </c>
      <c r="E283" s="3">
        <v>245.71721113684271</v>
      </c>
      <c r="F283" s="20">
        <v>29471.810717522036</v>
      </c>
      <c r="G283" s="20">
        <v>386.28019015927333</v>
      </c>
      <c r="H283">
        <v>9</v>
      </c>
    </row>
    <row r="284" spans="1:8" x14ac:dyDescent="0.25">
      <c r="A284" t="s">
        <v>254</v>
      </c>
      <c r="B284" s="19" t="s">
        <v>121</v>
      </c>
      <c r="C284" s="2" t="s">
        <v>21</v>
      </c>
      <c r="D284" s="2">
        <v>300</v>
      </c>
      <c r="E284" s="3">
        <v>37.167322622971504</v>
      </c>
      <c r="F284" s="20">
        <v>27024.858076074688</v>
      </c>
      <c r="G284" s="20">
        <v>331.47572841916008</v>
      </c>
      <c r="H284">
        <v>9</v>
      </c>
    </row>
    <row r="285" spans="1:8" x14ac:dyDescent="0.25">
      <c r="A285" t="s">
        <v>254</v>
      </c>
      <c r="B285" s="19" t="s">
        <v>26</v>
      </c>
      <c r="C285" s="2" t="s">
        <v>21</v>
      </c>
      <c r="D285" s="2">
        <v>150</v>
      </c>
      <c r="E285" s="3">
        <v>2008.6255000000001</v>
      </c>
      <c r="F285" s="20">
        <v>63198.708016705132</v>
      </c>
      <c r="G285" s="20">
        <v>1257.4101947791085</v>
      </c>
      <c r="H285">
        <v>10</v>
      </c>
    </row>
    <row r="286" spans="1:8" x14ac:dyDescent="0.25">
      <c r="A286" t="s">
        <v>254</v>
      </c>
      <c r="B286" s="19" t="s">
        <v>33</v>
      </c>
      <c r="C286" s="2" t="s">
        <v>21</v>
      </c>
      <c r="D286" s="2">
        <v>175</v>
      </c>
      <c r="E286" s="3">
        <v>1259.3368</v>
      </c>
      <c r="F286" s="20">
        <v>39329.194615299297</v>
      </c>
      <c r="G286" s="20">
        <v>742.53038842994602</v>
      </c>
      <c r="H286">
        <v>10</v>
      </c>
    </row>
    <row r="287" spans="1:8" x14ac:dyDescent="0.25">
      <c r="A287" t="s">
        <v>254</v>
      </c>
      <c r="B287" s="19" t="s">
        <v>41</v>
      </c>
      <c r="C287" s="2" t="s">
        <v>21</v>
      </c>
      <c r="D287" s="2">
        <v>150</v>
      </c>
      <c r="E287" s="3">
        <v>13776.9473</v>
      </c>
      <c r="F287" s="20">
        <v>77982.588657181856</v>
      </c>
      <c r="G287" s="20">
        <v>1439.2412088861972</v>
      </c>
      <c r="H287">
        <v>10</v>
      </c>
    </row>
    <row r="288" spans="1:8" x14ac:dyDescent="0.25">
      <c r="A288" t="s">
        <v>254</v>
      </c>
      <c r="B288" s="19" t="s">
        <v>46</v>
      </c>
      <c r="C288" s="2" t="s">
        <v>21</v>
      </c>
      <c r="D288" s="2">
        <v>175</v>
      </c>
      <c r="E288" s="3">
        <v>3818.0115000000001</v>
      </c>
      <c r="F288" s="20">
        <v>48246.344123250266</v>
      </c>
      <c r="G288" s="20">
        <v>836.16688614240104</v>
      </c>
      <c r="H288">
        <v>10</v>
      </c>
    </row>
    <row r="289" spans="1:8" x14ac:dyDescent="0.25">
      <c r="A289" t="s">
        <v>254</v>
      </c>
      <c r="B289" s="19" t="s">
        <v>49</v>
      </c>
      <c r="C289" s="2" t="s">
        <v>21</v>
      </c>
      <c r="D289" s="2">
        <v>200</v>
      </c>
      <c r="E289" s="3">
        <v>3581.7899000000002</v>
      </c>
      <c r="F289" s="20">
        <v>37122.227597878285</v>
      </c>
      <c r="G289" s="20">
        <v>609.25549124854388</v>
      </c>
      <c r="H289">
        <v>10</v>
      </c>
    </row>
    <row r="290" spans="1:8" x14ac:dyDescent="0.25">
      <c r="A290" t="s">
        <v>254</v>
      </c>
      <c r="B290" s="19" t="s">
        <v>71</v>
      </c>
      <c r="C290" s="2" t="s">
        <v>21</v>
      </c>
      <c r="D290" s="2">
        <v>150</v>
      </c>
      <c r="E290" s="3">
        <v>8639.9598999999998</v>
      </c>
      <c r="F290" s="20">
        <v>94623.408166020628</v>
      </c>
      <c r="G290" s="20">
        <v>1645.0292647912379</v>
      </c>
      <c r="H290">
        <v>10</v>
      </c>
    </row>
    <row r="291" spans="1:8" x14ac:dyDescent="0.25">
      <c r="A291" t="s">
        <v>254</v>
      </c>
      <c r="B291" s="19" t="s">
        <v>75</v>
      </c>
      <c r="C291" s="2" t="s">
        <v>21</v>
      </c>
      <c r="D291" s="2">
        <v>175</v>
      </c>
      <c r="E291" s="3">
        <v>14281.0653</v>
      </c>
      <c r="F291" s="20">
        <v>58269.959736683842</v>
      </c>
      <c r="G291" s="20">
        <v>943.11503135616795</v>
      </c>
      <c r="H291">
        <v>10</v>
      </c>
    </row>
    <row r="292" spans="1:8" x14ac:dyDescent="0.25">
      <c r="A292" t="s">
        <v>254</v>
      </c>
      <c r="B292" s="19" t="s">
        <v>79</v>
      </c>
      <c r="C292" s="2" t="s">
        <v>21</v>
      </c>
      <c r="D292" s="2">
        <v>200</v>
      </c>
      <c r="E292" s="3">
        <v>6607.6792999999998</v>
      </c>
      <c r="F292" s="20">
        <v>45132.204010921334</v>
      </c>
      <c r="G292" s="20">
        <v>688.21939411247502</v>
      </c>
      <c r="H292">
        <v>10</v>
      </c>
    </row>
    <row r="293" spans="1:8" x14ac:dyDescent="0.25">
      <c r="A293" t="s">
        <v>254</v>
      </c>
      <c r="B293" s="19" t="s">
        <v>82</v>
      </c>
      <c r="C293" s="2" t="s">
        <v>21</v>
      </c>
      <c r="D293" s="2">
        <v>225</v>
      </c>
      <c r="E293" s="3">
        <v>1212.5360000000001</v>
      </c>
      <c r="F293" s="20">
        <v>33699.090685804156</v>
      </c>
      <c r="G293" s="20">
        <v>510.50862262235626</v>
      </c>
      <c r="H293">
        <v>10</v>
      </c>
    </row>
    <row r="294" spans="1:8" x14ac:dyDescent="0.25">
      <c r="A294" t="s">
        <v>254</v>
      </c>
      <c r="B294" s="19" t="s">
        <v>85</v>
      </c>
      <c r="C294" s="2" t="s">
        <v>21</v>
      </c>
      <c r="D294" s="2">
        <v>250</v>
      </c>
      <c r="E294" s="3">
        <v>3105.2649999999999</v>
      </c>
      <c r="F294" s="20">
        <v>27352.335503026403</v>
      </c>
      <c r="G294" s="20">
        <v>396.62638028786967</v>
      </c>
      <c r="H294">
        <v>10</v>
      </c>
    </row>
    <row r="295" spans="1:8" x14ac:dyDescent="0.25">
      <c r="A295" t="s">
        <v>254</v>
      </c>
      <c r="B295" s="19" t="s">
        <v>100</v>
      </c>
      <c r="C295" s="2" t="s">
        <v>21</v>
      </c>
      <c r="D295" s="2">
        <v>150</v>
      </c>
      <c r="E295" s="3">
        <v>3777.7928999999999</v>
      </c>
      <c r="F295" s="20">
        <v>113721.31878731996</v>
      </c>
      <c r="G295" s="20">
        <v>1885.8213482585165</v>
      </c>
      <c r="H295">
        <v>10</v>
      </c>
    </row>
    <row r="296" spans="1:8" x14ac:dyDescent="0.25">
      <c r="A296" t="s">
        <v>254</v>
      </c>
      <c r="B296" s="19" t="s">
        <v>104</v>
      </c>
      <c r="C296" s="2" t="s">
        <v>21</v>
      </c>
      <c r="D296" s="2">
        <v>175</v>
      </c>
      <c r="E296" s="3">
        <v>8406.6347000000005</v>
      </c>
      <c r="F296" s="20">
        <v>69553.699922999149</v>
      </c>
      <c r="G296" s="20">
        <v>1066.0595119056293</v>
      </c>
      <c r="H296">
        <v>10</v>
      </c>
    </row>
    <row r="297" spans="1:8" x14ac:dyDescent="0.25">
      <c r="A297" t="s">
        <v>254</v>
      </c>
      <c r="B297" s="19" t="s">
        <v>107</v>
      </c>
      <c r="C297" s="2" t="s">
        <v>21</v>
      </c>
      <c r="D297" s="2">
        <v>200</v>
      </c>
      <c r="E297" s="3">
        <v>15142.7994</v>
      </c>
      <c r="F297" s="20">
        <v>54047.430443904996</v>
      </c>
      <c r="G297" s="20">
        <v>777.48105256699091</v>
      </c>
      <c r="H297">
        <v>10</v>
      </c>
    </row>
    <row r="298" spans="1:8" x14ac:dyDescent="0.25">
      <c r="A298" t="s">
        <v>254</v>
      </c>
      <c r="B298" s="19" t="s">
        <v>110</v>
      </c>
      <c r="C298" s="2" t="s">
        <v>21</v>
      </c>
      <c r="D298" s="2">
        <v>225</v>
      </c>
      <c r="E298" s="3">
        <v>8605.5648999999994</v>
      </c>
      <c r="F298" s="20">
        <v>42488.086078058746</v>
      </c>
      <c r="G298" s="20">
        <v>610.49050926734242</v>
      </c>
      <c r="H298">
        <v>10</v>
      </c>
    </row>
    <row r="299" spans="1:8" x14ac:dyDescent="0.25">
      <c r="A299" t="s">
        <v>254</v>
      </c>
      <c r="B299" s="19" t="s">
        <v>114</v>
      </c>
      <c r="C299" s="2" t="s">
        <v>21</v>
      </c>
      <c r="D299" s="2">
        <v>250</v>
      </c>
      <c r="E299" s="3">
        <v>1094.5880999999999</v>
      </c>
      <c r="F299" s="20">
        <v>34420.882861420112</v>
      </c>
      <c r="G299" s="20">
        <v>471.38536416316572</v>
      </c>
      <c r="H299">
        <v>10</v>
      </c>
    </row>
    <row r="300" spans="1:8" x14ac:dyDescent="0.25">
      <c r="A300" t="s">
        <v>254</v>
      </c>
      <c r="B300" s="19" t="s">
        <v>117</v>
      </c>
      <c r="C300" s="2" t="s">
        <v>21</v>
      </c>
      <c r="D300" s="2">
        <v>275</v>
      </c>
      <c r="E300" s="3">
        <v>4306.7851000000001</v>
      </c>
      <c r="F300" s="20">
        <v>29471.810717522036</v>
      </c>
      <c r="G300" s="20">
        <v>386.28019015927333</v>
      </c>
      <c r="H300">
        <v>10</v>
      </c>
    </row>
    <row r="301" spans="1:8" x14ac:dyDescent="0.25">
      <c r="A301" t="s">
        <v>254</v>
      </c>
      <c r="B301" s="19" t="s">
        <v>121</v>
      </c>
      <c r="C301" s="2" t="s">
        <v>21</v>
      </c>
      <c r="D301" s="2">
        <v>300</v>
      </c>
      <c r="E301" s="3">
        <v>967.30709999999999</v>
      </c>
      <c r="F301" s="20">
        <v>27024.858076074688</v>
      </c>
      <c r="G301" s="20">
        <v>331.47572841916008</v>
      </c>
      <c r="H301">
        <v>10</v>
      </c>
    </row>
    <row r="302" spans="1:8" x14ac:dyDescent="0.25">
      <c r="A302" t="s">
        <v>254</v>
      </c>
      <c r="B302" s="19" t="s">
        <v>26</v>
      </c>
      <c r="C302" s="2" t="s">
        <v>21</v>
      </c>
      <c r="D302" s="2">
        <v>150</v>
      </c>
      <c r="E302" s="3">
        <v>55.180799999999998</v>
      </c>
      <c r="F302" s="20">
        <v>63198.708016705132</v>
      </c>
      <c r="G302" s="20">
        <v>1257.4101947791085</v>
      </c>
      <c r="H302">
        <v>11</v>
      </c>
    </row>
    <row r="303" spans="1:8" x14ac:dyDescent="0.25">
      <c r="A303" t="s">
        <v>254</v>
      </c>
      <c r="B303" s="19" t="s">
        <v>41</v>
      </c>
      <c r="C303" s="2" t="s">
        <v>21</v>
      </c>
      <c r="D303" s="2">
        <v>150</v>
      </c>
      <c r="E303" s="3">
        <v>324.7296</v>
      </c>
      <c r="F303" s="20">
        <v>77982.588657181856</v>
      </c>
      <c r="G303" s="20">
        <v>1439.2412088861972</v>
      </c>
      <c r="H303">
        <v>11</v>
      </c>
    </row>
    <row r="304" spans="1:8" x14ac:dyDescent="0.25">
      <c r="A304" t="s">
        <v>254</v>
      </c>
      <c r="B304" s="19" t="s">
        <v>46</v>
      </c>
      <c r="C304" s="2" t="s">
        <v>21</v>
      </c>
      <c r="D304" s="2">
        <v>175</v>
      </c>
      <c r="E304" s="3">
        <v>115.749</v>
      </c>
      <c r="F304" s="20">
        <v>48246.344123250266</v>
      </c>
      <c r="G304" s="20">
        <v>836.16688614240104</v>
      </c>
      <c r="H304">
        <v>11</v>
      </c>
    </row>
    <row r="305" spans="1:8" x14ac:dyDescent="0.25">
      <c r="A305" t="s">
        <v>254</v>
      </c>
      <c r="B305" s="19" t="s">
        <v>49</v>
      </c>
      <c r="C305" s="2" t="s">
        <v>21</v>
      </c>
      <c r="D305" s="2">
        <v>200</v>
      </c>
      <c r="E305" s="3">
        <v>18.2027</v>
      </c>
      <c r="F305" s="20">
        <v>37122.227597878285</v>
      </c>
      <c r="G305" s="20">
        <v>609.25549124854388</v>
      </c>
      <c r="H305">
        <v>11</v>
      </c>
    </row>
    <row r="306" spans="1:8" x14ac:dyDescent="0.25">
      <c r="A306" t="s">
        <v>254</v>
      </c>
      <c r="B306" s="19" t="s">
        <v>71</v>
      </c>
      <c r="C306" s="2" t="s">
        <v>21</v>
      </c>
      <c r="D306" s="2">
        <v>150</v>
      </c>
      <c r="E306" s="3">
        <v>1124.8109999999999</v>
      </c>
      <c r="F306" s="20">
        <v>94623.408166020628</v>
      </c>
      <c r="G306" s="20">
        <v>1645.0292647912379</v>
      </c>
      <c r="H306">
        <v>11</v>
      </c>
    </row>
    <row r="307" spans="1:8" x14ac:dyDescent="0.25">
      <c r="A307" t="s">
        <v>254</v>
      </c>
      <c r="B307" s="19" t="s">
        <v>75</v>
      </c>
      <c r="C307" s="2" t="s">
        <v>21</v>
      </c>
      <c r="D307" s="2">
        <v>175</v>
      </c>
      <c r="E307" s="3">
        <v>349.46199999999999</v>
      </c>
      <c r="F307" s="20">
        <v>58269.959736683842</v>
      </c>
      <c r="G307" s="20">
        <v>943.11503135616795</v>
      </c>
      <c r="H307">
        <v>11</v>
      </c>
    </row>
    <row r="308" spans="1:8" x14ac:dyDescent="0.25">
      <c r="A308" t="s">
        <v>254</v>
      </c>
      <c r="B308" s="19" t="s">
        <v>79</v>
      </c>
      <c r="C308" s="2" t="s">
        <v>21</v>
      </c>
      <c r="D308" s="2">
        <v>200</v>
      </c>
      <c r="E308" s="3">
        <v>146.4144</v>
      </c>
      <c r="F308" s="20">
        <v>45132.204010921334</v>
      </c>
      <c r="G308" s="20">
        <v>688.21939411247502</v>
      </c>
      <c r="H308">
        <v>11</v>
      </c>
    </row>
    <row r="309" spans="1:8" x14ac:dyDescent="0.25">
      <c r="A309" t="s">
        <v>254</v>
      </c>
      <c r="B309" s="19" t="s">
        <v>82</v>
      </c>
      <c r="C309" s="2" t="s">
        <v>21</v>
      </c>
      <c r="D309" s="2">
        <v>225</v>
      </c>
      <c r="E309" s="3">
        <v>58.447400000000002</v>
      </c>
      <c r="F309" s="20">
        <v>33699.090685804156</v>
      </c>
      <c r="G309" s="20">
        <v>510.50862262235626</v>
      </c>
      <c r="H309">
        <v>11</v>
      </c>
    </row>
    <row r="310" spans="1:8" x14ac:dyDescent="0.25">
      <c r="A310" t="s">
        <v>254</v>
      </c>
      <c r="B310" s="19" t="s">
        <v>100</v>
      </c>
      <c r="C310" s="2" t="s">
        <v>21</v>
      </c>
      <c r="D310" s="2">
        <v>150</v>
      </c>
      <c r="E310" s="3">
        <v>569.9126</v>
      </c>
      <c r="F310" s="20">
        <v>113721.31878731996</v>
      </c>
      <c r="G310" s="20">
        <v>1885.8213482585165</v>
      </c>
      <c r="H310">
        <v>11</v>
      </c>
    </row>
    <row r="311" spans="1:8" x14ac:dyDescent="0.25">
      <c r="A311" t="s">
        <v>254</v>
      </c>
      <c r="B311" s="19" t="s">
        <v>104</v>
      </c>
      <c r="C311" s="2" t="s">
        <v>21</v>
      </c>
      <c r="D311" s="2">
        <v>175</v>
      </c>
      <c r="E311" s="3">
        <v>1183.6859999999999</v>
      </c>
      <c r="F311" s="20">
        <v>69553.699922999149</v>
      </c>
      <c r="G311" s="20">
        <v>1066.0595119056293</v>
      </c>
      <c r="H311">
        <v>11</v>
      </c>
    </row>
    <row r="312" spans="1:8" x14ac:dyDescent="0.25">
      <c r="A312" t="s">
        <v>254</v>
      </c>
      <c r="B312" s="19" t="s">
        <v>107</v>
      </c>
      <c r="C312" s="2" t="s">
        <v>21</v>
      </c>
      <c r="D312" s="2">
        <v>200</v>
      </c>
      <c r="E312" s="3">
        <v>319.4812</v>
      </c>
      <c r="F312" s="20">
        <v>54047.430443904996</v>
      </c>
      <c r="G312" s="20">
        <v>777.48105256699091</v>
      </c>
      <c r="H312">
        <v>11</v>
      </c>
    </row>
    <row r="313" spans="1:8" x14ac:dyDescent="0.25">
      <c r="A313" t="s">
        <v>254</v>
      </c>
      <c r="B313" s="19" t="s">
        <v>110</v>
      </c>
      <c r="C313" s="2" t="s">
        <v>21</v>
      </c>
      <c r="D313" s="2">
        <v>225</v>
      </c>
      <c r="E313" s="3">
        <v>232.6712</v>
      </c>
      <c r="F313" s="20">
        <v>42488.086078058746</v>
      </c>
      <c r="G313" s="20">
        <v>610.49050926734242</v>
      </c>
      <c r="H313">
        <v>11</v>
      </c>
    </row>
    <row r="314" spans="1:8" x14ac:dyDescent="0.25">
      <c r="A314" t="s">
        <v>254</v>
      </c>
      <c r="B314" s="19" t="s">
        <v>114</v>
      </c>
      <c r="C314" s="2" t="s">
        <v>21</v>
      </c>
      <c r="D314" s="2">
        <v>250</v>
      </c>
      <c r="E314" s="3">
        <v>87.1798</v>
      </c>
      <c r="F314" s="20">
        <v>34420.882861420112</v>
      </c>
      <c r="G314" s="20">
        <v>471.38536416316572</v>
      </c>
      <c r="H314">
        <v>11</v>
      </c>
    </row>
    <row r="315" spans="1:8" x14ac:dyDescent="0.25">
      <c r="A315" t="s">
        <v>254</v>
      </c>
      <c r="B315" s="19" t="s">
        <v>26</v>
      </c>
      <c r="C315" s="2" t="s">
        <v>25</v>
      </c>
      <c r="D315" s="2">
        <v>150</v>
      </c>
      <c r="E315" s="3">
        <v>1362.9880000000001</v>
      </c>
      <c r="F315" s="20">
        <v>63198.708016705132</v>
      </c>
      <c r="G315" s="20">
        <v>1257.4101947791085</v>
      </c>
      <c r="H315">
        <v>12</v>
      </c>
    </row>
    <row r="316" spans="1:8" x14ac:dyDescent="0.25">
      <c r="A316" t="s">
        <v>254</v>
      </c>
      <c r="B316" s="19" t="s">
        <v>41</v>
      </c>
      <c r="C316" s="2" t="s">
        <v>25</v>
      </c>
      <c r="D316" s="2">
        <v>150</v>
      </c>
      <c r="E316" s="3">
        <v>75008.718999999997</v>
      </c>
      <c r="F316" s="20">
        <v>77982.588657181856</v>
      </c>
      <c r="G316" s="20">
        <v>1439.2412088861972</v>
      </c>
      <c r="H316">
        <v>12</v>
      </c>
    </row>
    <row r="317" spans="1:8" x14ac:dyDescent="0.25">
      <c r="A317" t="s">
        <v>254</v>
      </c>
      <c r="B317" s="19" t="s">
        <v>46</v>
      </c>
      <c r="C317" s="2" t="s">
        <v>25</v>
      </c>
      <c r="D317" s="2">
        <v>175</v>
      </c>
      <c r="E317" s="3">
        <v>16407.464100000001</v>
      </c>
      <c r="F317" s="20">
        <v>48246.344123250266</v>
      </c>
      <c r="G317" s="20">
        <v>836.16688614240104</v>
      </c>
      <c r="H317">
        <v>12</v>
      </c>
    </row>
    <row r="318" spans="1:8" x14ac:dyDescent="0.25">
      <c r="A318" t="s">
        <v>254</v>
      </c>
      <c r="B318" s="19" t="s">
        <v>71</v>
      </c>
      <c r="C318" s="2" t="s">
        <v>25</v>
      </c>
      <c r="D318" s="2">
        <v>150</v>
      </c>
      <c r="E318" s="3">
        <v>2641.9326000000001</v>
      </c>
      <c r="F318" s="20">
        <v>94623.408166020628</v>
      </c>
      <c r="G318" s="20">
        <v>1645.0292647912379</v>
      </c>
      <c r="H318">
        <v>12</v>
      </c>
    </row>
    <row r="319" spans="1:8" x14ac:dyDescent="0.25">
      <c r="A319" t="s">
        <v>254</v>
      </c>
      <c r="B319" s="19" t="s">
        <v>75</v>
      </c>
      <c r="C319" s="2" t="s">
        <v>25</v>
      </c>
      <c r="D319" s="2">
        <v>175</v>
      </c>
      <c r="E319" s="3">
        <v>67006.107900000003</v>
      </c>
      <c r="F319" s="20">
        <v>58269.959736683842</v>
      </c>
      <c r="G319" s="20">
        <v>943.11503135616795</v>
      </c>
      <c r="H319">
        <v>12</v>
      </c>
    </row>
    <row r="320" spans="1:8" x14ac:dyDescent="0.25">
      <c r="A320" t="s">
        <v>254</v>
      </c>
      <c r="B320" s="19" t="s">
        <v>79</v>
      </c>
      <c r="C320" s="2" t="s">
        <v>25</v>
      </c>
      <c r="D320" s="2">
        <v>200</v>
      </c>
      <c r="E320" s="3">
        <v>42574.850299999998</v>
      </c>
      <c r="F320" s="20">
        <v>45132.204010921334</v>
      </c>
      <c r="G320" s="20">
        <v>688.21939411247502</v>
      </c>
      <c r="H320">
        <v>12</v>
      </c>
    </row>
    <row r="321" spans="1:8" x14ac:dyDescent="0.25">
      <c r="A321" t="s">
        <v>254</v>
      </c>
      <c r="B321" s="19" t="s">
        <v>82</v>
      </c>
      <c r="C321" s="2" t="s">
        <v>25</v>
      </c>
      <c r="D321" s="2">
        <v>225</v>
      </c>
      <c r="E321" s="3">
        <v>567.75350000000003</v>
      </c>
      <c r="F321" s="20">
        <v>33699.090685804156</v>
      </c>
      <c r="G321" s="20">
        <v>510.50862262235626</v>
      </c>
      <c r="H321">
        <v>12</v>
      </c>
    </row>
    <row r="322" spans="1:8" x14ac:dyDescent="0.25">
      <c r="A322" t="s">
        <v>254</v>
      </c>
      <c r="B322" s="19" t="s">
        <v>104</v>
      </c>
      <c r="C322" s="2" t="s">
        <v>25</v>
      </c>
      <c r="D322" s="2">
        <v>175</v>
      </c>
      <c r="E322" s="3">
        <v>1887.9953</v>
      </c>
      <c r="F322" s="20">
        <v>69553.699922999149</v>
      </c>
      <c r="G322" s="20">
        <v>1066.0595119056293</v>
      </c>
      <c r="H322">
        <v>12</v>
      </c>
    </row>
    <row r="323" spans="1:8" x14ac:dyDescent="0.25">
      <c r="A323" t="s">
        <v>254</v>
      </c>
      <c r="B323" s="19" t="s">
        <v>107</v>
      </c>
      <c r="C323" s="2" t="s">
        <v>25</v>
      </c>
      <c r="D323" s="2">
        <v>200</v>
      </c>
      <c r="E323" s="3">
        <v>54598.667800000003</v>
      </c>
      <c r="F323" s="20">
        <v>54047.430443904996</v>
      </c>
      <c r="G323" s="20">
        <v>777.48105256699091</v>
      </c>
      <c r="H323">
        <v>12</v>
      </c>
    </row>
    <row r="324" spans="1:8" x14ac:dyDescent="0.25">
      <c r="A324" t="s">
        <v>254</v>
      </c>
      <c r="B324" s="19" t="s">
        <v>110</v>
      </c>
      <c r="C324" s="2" t="s">
        <v>25</v>
      </c>
      <c r="D324" s="2">
        <v>225</v>
      </c>
      <c r="E324" s="3">
        <v>63435.311199999996</v>
      </c>
      <c r="F324" s="20">
        <v>42488.086078058746</v>
      </c>
      <c r="G324" s="20">
        <v>610.49050926734242</v>
      </c>
      <c r="H324">
        <v>12</v>
      </c>
    </row>
    <row r="325" spans="1:8" x14ac:dyDescent="0.25">
      <c r="A325" t="s">
        <v>254</v>
      </c>
      <c r="B325" s="19" t="s">
        <v>114</v>
      </c>
      <c r="C325" s="2" t="s">
        <v>25</v>
      </c>
      <c r="D325" s="2">
        <v>250</v>
      </c>
      <c r="E325" s="3">
        <v>4767.1624000000002</v>
      </c>
      <c r="F325" s="20">
        <v>34420.882861420112</v>
      </c>
      <c r="G325" s="20">
        <v>471.38536416316572</v>
      </c>
      <c r="H325">
        <v>12</v>
      </c>
    </row>
    <row r="326" spans="1:8" x14ac:dyDescent="0.25">
      <c r="A326" t="s">
        <v>254</v>
      </c>
      <c r="B326" s="19" t="s">
        <v>26</v>
      </c>
      <c r="C326" s="2" t="s">
        <v>25</v>
      </c>
      <c r="D326" s="2">
        <v>150</v>
      </c>
      <c r="E326" s="3">
        <v>90.293700000000001</v>
      </c>
      <c r="F326" s="20">
        <v>63198.708016705132</v>
      </c>
      <c r="G326" s="20">
        <v>1257.4101947791085</v>
      </c>
      <c r="H326">
        <v>13</v>
      </c>
    </row>
    <row r="327" spans="1:8" x14ac:dyDescent="0.25">
      <c r="A327" t="s">
        <v>254</v>
      </c>
      <c r="B327" s="19" t="s">
        <v>41</v>
      </c>
      <c r="C327" s="2" t="s">
        <v>25</v>
      </c>
      <c r="D327" s="2">
        <v>150</v>
      </c>
      <c r="E327" s="3">
        <v>1815.5360000000001</v>
      </c>
      <c r="F327" s="20">
        <v>77982.588657181856</v>
      </c>
      <c r="G327" s="20">
        <v>1439.2412088861972</v>
      </c>
      <c r="H327">
        <v>13</v>
      </c>
    </row>
    <row r="328" spans="1:8" x14ac:dyDescent="0.25">
      <c r="A328" t="s">
        <v>254</v>
      </c>
      <c r="B328" s="19" t="s">
        <v>46</v>
      </c>
      <c r="C328" s="2" t="s">
        <v>25</v>
      </c>
      <c r="D328" s="2">
        <v>175</v>
      </c>
      <c r="E328" s="3">
        <v>743.27919999999995</v>
      </c>
      <c r="F328" s="20">
        <v>48246.344123250266</v>
      </c>
      <c r="G328" s="20">
        <v>836.16688614240104</v>
      </c>
      <c r="H328">
        <v>13</v>
      </c>
    </row>
    <row r="329" spans="1:8" x14ac:dyDescent="0.25">
      <c r="A329" t="s">
        <v>254</v>
      </c>
      <c r="B329" s="19" t="s">
        <v>75</v>
      </c>
      <c r="C329" s="2" t="s">
        <v>25</v>
      </c>
      <c r="D329" s="2">
        <v>175</v>
      </c>
      <c r="E329" s="3">
        <v>1380.2</v>
      </c>
      <c r="F329" s="20">
        <v>58269.959736683842</v>
      </c>
      <c r="G329" s="20">
        <v>943.11503135616795</v>
      </c>
      <c r="H329">
        <v>13</v>
      </c>
    </row>
    <row r="330" spans="1:8" x14ac:dyDescent="0.25">
      <c r="A330" t="s">
        <v>254</v>
      </c>
      <c r="B330" s="19" t="s">
        <v>79</v>
      </c>
      <c r="C330" s="2" t="s">
        <v>25</v>
      </c>
      <c r="D330" s="2">
        <v>200</v>
      </c>
      <c r="E330" s="3">
        <v>2467.6992</v>
      </c>
      <c r="F330" s="20">
        <v>45132.204010921334</v>
      </c>
      <c r="G330" s="20">
        <v>688.21939411247502</v>
      </c>
      <c r="H330">
        <v>13</v>
      </c>
    </row>
    <row r="331" spans="1:8" x14ac:dyDescent="0.25">
      <c r="A331" t="s">
        <v>254</v>
      </c>
      <c r="B331" s="19" t="s">
        <v>82</v>
      </c>
      <c r="C331" s="2" t="s">
        <v>25</v>
      </c>
      <c r="D331" s="2">
        <v>225</v>
      </c>
      <c r="E331" s="3">
        <v>10.6076</v>
      </c>
      <c r="F331" s="20">
        <v>33699.090685804156</v>
      </c>
      <c r="G331" s="20">
        <v>510.50862262235626</v>
      </c>
      <c r="H331">
        <v>13</v>
      </c>
    </row>
    <row r="332" spans="1:8" x14ac:dyDescent="0.25">
      <c r="A332" t="s">
        <v>254</v>
      </c>
      <c r="B332" s="19" t="s">
        <v>107</v>
      </c>
      <c r="C332" s="2" t="s">
        <v>25</v>
      </c>
      <c r="D332" s="2">
        <v>200</v>
      </c>
      <c r="E332" s="3">
        <v>879.45</v>
      </c>
      <c r="F332" s="20">
        <v>54047.430443904996</v>
      </c>
      <c r="G332" s="20">
        <v>777.48105256699091</v>
      </c>
      <c r="H332">
        <v>13</v>
      </c>
    </row>
    <row r="333" spans="1:8" x14ac:dyDescent="0.25">
      <c r="A333" t="s">
        <v>254</v>
      </c>
      <c r="B333" s="19" t="s">
        <v>110</v>
      </c>
      <c r="C333" s="2" t="s">
        <v>25</v>
      </c>
      <c r="D333" s="2">
        <v>225</v>
      </c>
      <c r="E333" s="3">
        <v>3420.0875999999998</v>
      </c>
      <c r="F333" s="20">
        <v>42488.086078058746</v>
      </c>
      <c r="G333" s="20">
        <v>610.49050926734242</v>
      </c>
      <c r="H333">
        <v>13</v>
      </c>
    </row>
    <row r="334" spans="1:8" x14ac:dyDescent="0.25">
      <c r="A334" t="s">
        <v>254</v>
      </c>
      <c r="B334" s="19" t="s">
        <v>114</v>
      </c>
      <c r="C334" s="2" t="s">
        <v>25</v>
      </c>
      <c r="D334" s="2">
        <v>250</v>
      </c>
      <c r="E334" s="3">
        <v>83.291200000000003</v>
      </c>
      <c r="F334" s="20">
        <v>34420.882861420112</v>
      </c>
      <c r="G334" s="20">
        <v>471.38536416316572</v>
      </c>
      <c r="H334">
        <v>13</v>
      </c>
    </row>
    <row r="335" spans="1:8" x14ac:dyDescent="0.25">
      <c r="A335" t="s">
        <v>254</v>
      </c>
      <c r="B335" s="19" t="s">
        <v>41</v>
      </c>
      <c r="C335" s="2" t="s">
        <v>52</v>
      </c>
      <c r="D335" s="2">
        <v>150</v>
      </c>
      <c r="E335" s="3">
        <v>495.517</v>
      </c>
      <c r="F335" s="20">
        <v>77982.588657181856</v>
      </c>
      <c r="G335" s="20">
        <v>1439.2412088861972</v>
      </c>
      <c r="H335">
        <v>14</v>
      </c>
    </row>
    <row r="336" spans="1:8" x14ac:dyDescent="0.25">
      <c r="A336" t="s">
        <v>254</v>
      </c>
      <c r="B336" s="19" t="s">
        <v>71</v>
      </c>
      <c r="C336" s="2" t="s">
        <v>52</v>
      </c>
      <c r="D336" s="2">
        <v>150</v>
      </c>
      <c r="E336" s="3">
        <v>7504.0559999999996</v>
      </c>
      <c r="F336" s="20">
        <v>94623.408166020628</v>
      </c>
      <c r="G336" s="20">
        <v>1645.0292647912379</v>
      </c>
      <c r="H336">
        <v>14</v>
      </c>
    </row>
    <row r="337" spans="1:8" x14ac:dyDescent="0.25">
      <c r="A337" t="s">
        <v>254</v>
      </c>
      <c r="B337" s="19" t="s">
        <v>75</v>
      </c>
      <c r="C337" s="2" t="s">
        <v>52</v>
      </c>
      <c r="D337" s="2">
        <v>175</v>
      </c>
      <c r="E337" s="3">
        <v>2046.7403999999999</v>
      </c>
      <c r="F337" s="20">
        <v>58269.959736683842</v>
      </c>
      <c r="G337" s="20">
        <v>943.11503135616795</v>
      </c>
      <c r="H337">
        <v>14</v>
      </c>
    </row>
    <row r="338" spans="1:8" x14ac:dyDescent="0.25">
      <c r="A338" t="s">
        <v>254</v>
      </c>
      <c r="B338" s="19" t="s">
        <v>79</v>
      </c>
      <c r="C338" s="2" t="s">
        <v>52</v>
      </c>
      <c r="D338" s="2">
        <v>200</v>
      </c>
      <c r="E338" s="3">
        <v>0.34200000000000003</v>
      </c>
      <c r="F338" s="20">
        <v>45132.204010921334</v>
      </c>
      <c r="G338" s="20">
        <v>688.21939411247502</v>
      </c>
      <c r="H338">
        <v>14</v>
      </c>
    </row>
    <row r="339" spans="1:8" x14ac:dyDescent="0.25">
      <c r="A339" t="s">
        <v>254</v>
      </c>
      <c r="B339" s="19" t="s">
        <v>104</v>
      </c>
      <c r="C339" s="2" t="s">
        <v>52</v>
      </c>
      <c r="D339" s="2">
        <v>175</v>
      </c>
      <c r="E339" s="3">
        <v>5259.5959999999995</v>
      </c>
      <c r="F339" s="20">
        <v>69553.699922999149</v>
      </c>
      <c r="G339" s="20">
        <v>1066.0595119056293</v>
      </c>
      <c r="H339">
        <v>14</v>
      </c>
    </row>
    <row r="340" spans="1:8" x14ac:dyDescent="0.25">
      <c r="A340" t="s">
        <v>254</v>
      </c>
      <c r="B340" s="19" t="s">
        <v>107</v>
      </c>
      <c r="C340" s="2" t="s">
        <v>52</v>
      </c>
      <c r="D340" s="2">
        <v>200</v>
      </c>
      <c r="E340" s="3">
        <v>5040.8663999999999</v>
      </c>
      <c r="F340" s="20">
        <v>54047.430443904996</v>
      </c>
      <c r="G340" s="20">
        <v>777.48105256699091</v>
      </c>
      <c r="H340">
        <v>14</v>
      </c>
    </row>
    <row r="341" spans="1:8" x14ac:dyDescent="0.25">
      <c r="A341" t="s">
        <v>254</v>
      </c>
      <c r="B341" s="19" t="s">
        <v>110</v>
      </c>
      <c r="C341" s="2" t="s">
        <v>52</v>
      </c>
      <c r="D341" s="2">
        <v>225</v>
      </c>
      <c r="E341" s="3">
        <v>17.158899999999999</v>
      </c>
      <c r="F341" s="20">
        <v>42488.086078058746</v>
      </c>
      <c r="G341" s="20">
        <v>610.49050926734242</v>
      </c>
      <c r="H341">
        <v>14</v>
      </c>
    </row>
    <row r="342" spans="1:8" x14ac:dyDescent="0.25">
      <c r="A342" t="s">
        <v>254</v>
      </c>
      <c r="B342" s="19" t="s">
        <v>26</v>
      </c>
      <c r="C342" s="2" t="s">
        <v>52</v>
      </c>
      <c r="D342" s="2">
        <v>150</v>
      </c>
      <c r="E342" s="3">
        <v>2632.2350000000001</v>
      </c>
      <c r="F342" s="20">
        <v>63198.708016705132</v>
      </c>
      <c r="G342" s="20">
        <v>1257.4101947791085</v>
      </c>
      <c r="H342">
        <v>15</v>
      </c>
    </row>
    <row r="343" spans="1:8" x14ac:dyDescent="0.25">
      <c r="A343" t="s">
        <v>254</v>
      </c>
      <c r="B343" s="19" t="s">
        <v>33</v>
      </c>
      <c r="C343" s="2" t="s">
        <v>52</v>
      </c>
      <c r="D343" s="2">
        <v>175</v>
      </c>
      <c r="E343" s="3">
        <v>180.2286</v>
      </c>
      <c r="F343" s="20">
        <v>39329.194615299297</v>
      </c>
      <c r="G343" s="20">
        <v>742.53038842994602</v>
      </c>
      <c r="H343">
        <v>15</v>
      </c>
    </row>
    <row r="344" spans="1:8" x14ac:dyDescent="0.25">
      <c r="A344" t="s">
        <v>254</v>
      </c>
      <c r="B344" s="19" t="s">
        <v>41</v>
      </c>
      <c r="C344" s="2" t="s">
        <v>52</v>
      </c>
      <c r="D344" s="2">
        <v>150</v>
      </c>
      <c r="E344" s="3">
        <v>6653.9921000000004</v>
      </c>
      <c r="F344" s="20">
        <v>77982.588657181856</v>
      </c>
      <c r="G344" s="20">
        <v>1439.2412088861972</v>
      </c>
      <c r="H344">
        <v>15</v>
      </c>
    </row>
    <row r="345" spans="1:8" x14ac:dyDescent="0.25">
      <c r="A345" t="s">
        <v>254</v>
      </c>
      <c r="B345" s="19" t="s">
        <v>46</v>
      </c>
      <c r="C345" s="2" t="s">
        <v>52</v>
      </c>
      <c r="D345" s="2">
        <v>175</v>
      </c>
      <c r="E345" s="3">
        <v>4602.8814000000002</v>
      </c>
      <c r="F345" s="20">
        <v>48246.344123250266</v>
      </c>
      <c r="G345" s="20">
        <v>836.16688614240104</v>
      </c>
      <c r="H345">
        <v>15</v>
      </c>
    </row>
    <row r="346" spans="1:8" x14ac:dyDescent="0.25">
      <c r="A346" t="s">
        <v>254</v>
      </c>
      <c r="B346" s="19" t="s">
        <v>49</v>
      </c>
      <c r="C346" s="2" t="s">
        <v>52</v>
      </c>
      <c r="D346" s="2">
        <v>200</v>
      </c>
      <c r="E346" s="3">
        <v>769.4162</v>
      </c>
      <c r="F346" s="20">
        <v>37122.227597878285</v>
      </c>
      <c r="G346" s="20">
        <v>609.25549124854388</v>
      </c>
      <c r="H346">
        <v>15</v>
      </c>
    </row>
    <row r="347" spans="1:8" x14ac:dyDescent="0.25">
      <c r="A347" t="s">
        <v>254</v>
      </c>
      <c r="B347" s="19" t="s">
        <v>71</v>
      </c>
      <c r="C347" s="2" t="s">
        <v>52</v>
      </c>
      <c r="D347" s="2">
        <v>150</v>
      </c>
      <c r="E347" s="3">
        <v>4464.7021999999997</v>
      </c>
      <c r="F347" s="20">
        <v>94623.408166020628</v>
      </c>
      <c r="G347" s="20">
        <v>1645.0292647912379</v>
      </c>
      <c r="H347">
        <v>15</v>
      </c>
    </row>
    <row r="348" spans="1:8" x14ac:dyDescent="0.25">
      <c r="A348" t="s">
        <v>254</v>
      </c>
      <c r="B348" s="19" t="s">
        <v>75</v>
      </c>
      <c r="C348" s="2" t="s">
        <v>52</v>
      </c>
      <c r="D348" s="2">
        <v>175</v>
      </c>
      <c r="E348" s="3">
        <v>7645.1818999999996</v>
      </c>
      <c r="F348" s="20">
        <v>58269.959736683842</v>
      </c>
      <c r="G348" s="20">
        <v>943.11503135616795</v>
      </c>
      <c r="H348">
        <v>15</v>
      </c>
    </row>
    <row r="349" spans="1:8" x14ac:dyDescent="0.25">
      <c r="A349" t="s">
        <v>254</v>
      </c>
      <c r="B349" s="19" t="s">
        <v>79</v>
      </c>
      <c r="C349" s="2" t="s">
        <v>52</v>
      </c>
      <c r="D349" s="2">
        <v>200</v>
      </c>
      <c r="E349" s="3">
        <v>5584.8779000000004</v>
      </c>
      <c r="F349" s="20">
        <v>45132.204010921334</v>
      </c>
      <c r="G349" s="20">
        <v>688.21939411247502</v>
      </c>
      <c r="H349">
        <v>15</v>
      </c>
    </row>
    <row r="350" spans="1:8" x14ac:dyDescent="0.25">
      <c r="A350" t="s">
        <v>254</v>
      </c>
      <c r="B350" s="19" t="s">
        <v>82</v>
      </c>
      <c r="C350" s="2" t="s">
        <v>52</v>
      </c>
      <c r="D350" s="2">
        <v>225</v>
      </c>
      <c r="E350" s="3">
        <v>3180.6075000000001</v>
      </c>
      <c r="F350" s="20">
        <v>33699.090685804156</v>
      </c>
      <c r="G350" s="20">
        <v>510.50862262235626</v>
      </c>
      <c r="H350">
        <v>15</v>
      </c>
    </row>
    <row r="351" spans="1:8" x14ac:dyDescent="0.25">
      <c r="A351" t="s">
        <v>254</v>
      </c>
      <c r="B351" s="19" t="s">
        <v>85</v>
      </c>
      <c r="C351" s="2" t="s">
        <v>52</v>
      </c>
      <c r="D351" s="2">
        <v>250</v>
      </c>
      <c r="E351" s="3">
        <v>27.76</v>
      </c>
      <c r="F351" s="20">
        <v>27352.335503026403</v>
      </c>
      <c r="G351" s="20">
        <v>396.62638028786967</v>
      </c>
      <c r="H351">
        <v>15</v>
      </c>
    </row>
    <row r="352" spans="1:8" x14ac:dyDescent="0.25">
      <c r="A352" t="s">
        <v>254</v>
      </c>
      <c r="B352" s="19" t="s">
        <v>104</v>
      </c>
      <c r="C352" s="2" t="s">
        <v>52</v>
      </c>
      <c r="D352" s="2">
        <v>175</v>
      </c>
      <c r="E352" s="3">
        <v>3813.48</v>
      </c>
      <c r="F352" s="20">
        <v>69553.699922999149</v>
      </c>
      <c r="G352" s="20">
        <v>1066.0595119056293</v>
      </c>
      <c r="H352">
        <v>15</v>
      </c>
    </row>
    <row r="353" spans="1:8" x14ac:dyDescent="0.25">
      <c r="A353" t="s">
        <v>254</v>
      </c>
      <c r="B353" s="19" t="s">
        <v>107</v>
      </c>
      <c r="C353" s="2" t="s">
        <v>52</v>
      </c>
      <c r="D353" s="2">
        <v>200</v>
      </c>
      <c r="E353" s="3">
        <v>7994.0258000000003</v>
      </c>
      <c r="F353" s="20">
        <v>54047.430443904996</v>
      </c>
      <c r="G353" s="20">
        <v>777.48105256699091</v>
      </c>
      <c r="H353">
        <v>15</v>
      </c>
    </row>
    <row r="354" spans="1:8" x14ac:dyDescent="0.25">
      <c r="A354" t="s">
        <v>254</v>
      </c>
      <c r="B354" s="19" t="s">
        <v>110</v>
      </c>
      <c r="C354" s="2" t="s">
        <v>52</v>
      </c>
      <c r="D354" s="2">
        <v>225</v>
      </c>
      <c r="E354" s="3">
        <v>6132.8665000000001</v>
      </c>
      <c r="F354" s="20">
        <v>42488.086078058746</v>
      </c>
      <c r="G354" s="20">
        <v>610.49050926734242</v>
      </c>
      <c r="H354">
        <v>15</v>
      </c>
    </row>
    <row r="355" spans="1:8" x14ac:dyDescent="0.25">
      <c r="A355" t="s">
        <v>254</v>
      </c>
      <c r="B355" s="19" t="s">
        <v>114</v>
      </c>
      <c r="C355" s="2" t="s">
        <v>52</v>
      </c>
      <c r="D355" s="2">
        <v>250</v>
      </c>
      <c r="E355" s="3">
        <v>5407.0436</v>
      </c>
      <c r="F355" s="20">
        <v>34420.882861420112</v>
      </c>
      <c r="G355" s="20">
        <v>471.38536416316572</v>
      </c>
      <c r="H355">
        <v>15</v>
      </c>
    </row>
    <row r="356" spans="1:8" x14ac:dyDescent="0.25">
      <c r="A356" t="s">
        <v>254</v>
      </c>
      <c r="B356" s="19" t="s">
        <v>117</v>
      </c>
      <c r="C356" s="2" t="s">
        <v>52</v>
      </c>
      <c r="D356" s="2">
        <v>275</v>
      </c>
      <c r="E356" s="3">
        <v>559.7482</v>
      </c>
      <c r="F356" s="20">
        <v>29471.810717522036</v>
      </c>
      <c r="G356" s="20">
        <v>386.28019015927333</v>
      </c>
      <c r="H356">
        <v>15</v>
      </c>
    </row>
    <row r="357" spans="1:8" x14ac:dyDescent="0.25">
      <c r="A357" t="s">
        <v>254</v>
      </c>
      <c r="B357" s="19" t="s">
        <v>26</v>
      </c>
      <c r="C357" s="2" t="s">
        <v>52</v>
      </c>
      <c r="D357" s="2">
        <v>150</v>
      </c>
      <c r="E357" s="3">
        <v>4411.8449000000001</v>
      </c>
      <c r="F357" s="20">
        <v>63198.708016705132</v>
      </c>
      <c r="G357" s="20">
        <v>1257.4101947791085</v>
      </c>
      <c r="H357">
        <v>16</v>
      </c>
    </row>
    <row r="358" spans="1:8" x14ac:dyDescent="0.25">
      <c r="A358" t="s">
        <v>254</v>
      </c>
      <c r="B358" s="19" t="s">
        <v>33</v>
      </c>
      <c r="C358" s="2" t="s">
        <v>52</v>
      </c>
      <c r="D358" s="2">
        <v>175</v>
      </c>
      <c r="E358" s="3">
        <v>113.20780000000001</v>
      </c>
      <c r="F358" s="20">
        <v>39329.194615299297</v>
      </c>
      <c r="G358" s="20">
        <v>742.53038842994602</v>
      </c>
      <c r="H358">
        <v>16</v>
      </c>
    </row>
    <row r="359" spans="1:8" x14ac:dyDescent="0.25">
      <c r="A359" t="s">
        <v>254</v>
      </c>
      <c r="B359" s="19" t="s">
        <v>37</v>
      </c>
      <c r="C359" s="2" t="s">
        <v>52</v>
      </c>
      <c r="D359" s="2">
        <v>200</v>
      </c>
      <c r="E359" s="3">
        <v>13.571199999999999</v>
      </c>
      <c r="F359" s="20">
        <v>29885.822793701052</v>
      </c>
      <c r="G359" s="20">
        <v>537.98972377254972</v>
      </c>
      <c r="H359">
        <v>16</v>
      </c>
    </row>
    <row r="360" spans="1:8" x14ac:dyDescent="0.25">
      <c r="A360" t="s">
        <v>254</v>
      </c>
      <c r="B360" s="19" t="s">
        <v>41</v>
      </c>
      <c r="C360" s="2" t="s">
        <v>52</v>
      </c>
      <c r="D360" s="2">
        <v>150</v>
      </c>
      <c r="E360" s="3">
        <v>8026.4974000000002</v>
      </c>
      <c r="F360" s="20">
        <v>77982.588657181856</v>
      </c>
      <c r="G360" s="20">
        <v>1439.2412088861972</v>
      </c>
      <c r="H360">
        <v>16</v>
      </c>
    </row>
    <row r="361" spans="1:8" x14ac:dyDescent="0.25">
      <c r="A361" t="s">
        <v>254</v>
      </c>
      <c r="B361" s="19" t="s">
        <v>46</v>
      </c>
      <c r="C361" s="2" t="s">
        <v>52</v>
      </c>
      <c r="D361" s="2">
        <v>175</v>
      </c>
      <c r="E361" s="3">
        <v>8163.3252000000002</v>
      </c>
      <c r="F361" s="20">
        <v>48246.344123250266</v>
      </c>
      <c r="G361" s="20">
        <v>836.16688614240104</v>
      </c>
      <c r="H361">
        <v>16</v>
      </c>
    </row>
    <row r="362" spans="1:8" x14ac:dyDescent="0.25">
      <c r="A362" t="s">
        <v>254</v>
      </c>
      <c r="B362" s="19" t="s">
        <v>49</v>
      </c>
      <c r="C362" s="2" t="s">
        <v>52</v>
      </c>
      <c r="D362" s="2">
        <v>200</v>
      </c>
      <c r="E362" s="3">
        <v>334.14490000000001</v>
      </c>
      <c r="F362" s="20">
        <v>37122.227597878285</v>
      </c>
      <c r="G362" s="20">
        <v>609.25549124854388</v>
      </c>
      <c r="H362">
        <v>16</v>
      </c>
    </row>
    <row r="363" spans="1:8" x14ac:dyDescent="0.25">
      <c r="A363" t="s">
        <v>254</v>
      </c>
      <c r="B363" s="19" t="s">
        <v>54</v>
      </c>
      <c r="C363" s="2" t="s">
        <v>52</v>
      </c>
      <c r="D363" s="2">
        <v>225</v>
      </c>
      <c r="E363" s="3">
        <v>73.411000000000001</v>
      </c>
      <c r="F363" s="20">
        <v>26200.154313606407</v>
      </c>
      <c r="G363" s="20">
        <v>425.56085462514147</v>
      </c>
      <c r="H363">
        <v>16</v>
      </c>
    </row>
    <row r="364" spans="1:8" x14ac:dyDescent="0.25">
      <c r="A364" t="s">
        <v>254</v>
      </c>
      <c r="B364" s="19" t="s">
        <v>75</v>
      </c>
      <c r="C364" s="2" t="s">
        <v>52</v>
      </c>
      <c r="D364" s="2">
        <v>175</v>
      </c>
      <c r="E364" s="3">
        <v>5742.8293000000003</v>
      </c>
      <c r="F364" s="20">
        <v>58269.959736683842</v>
      </c>
      <c r="G364" s="20">
        <v>943.11503135616795</v>
      </c>
      <c r="H364">
        <v>16</v>
      </c>
    </row>
    <row r="365" spans="1:8" x14ac:dyDescent="0.25">
      <c r="A365" t="s">
        <v>254</v>
      </c>
      <c r="B365" s="19" t="s">
        <v>79</v>
      </c>
      <c r="C365" s="2" t="s">
        <v>52</v>
      </c>
      <c r="D365" s="2">
        <v>200</v>
      </c>
      <c r="E365" s="3">
        <v>8809.0349000000006</v>
      </c>
      <c r="F365" s="20">
        <v>45132.204010921334</v>
      </c>
      <c r="G365" s="20">
        <v>688.21939411247502</v>
      </c>
      <c r="H365">
        <v>16</v>
      </c>
    </row>
    <row r="366" spans="1:8" x14ac:dyDescent="0.25">
      <c r="A366" t="s">
        <v>254</v>
      </c>
      <c r="B366" s="19" t="s">
        <v>82</v>
      </c>
      <c r="C366" s="2" t="s">
        <v>52</v>
      </c>
      <c r="D366" s="2">
        <v>225</v>
      </c>
      <c r="E366" s="3">
        <v>5697.1126000000004</v>
      </c>
      <c r="F366" s="20">
        <v>33699.090685804156</v>
      </c>
      <c r="G366" s="20">
        <v>510.50862262235626</v>
      </c>
      <c r="H366">
        <v>16</v>
      </c>
    </row>
    <row r="367" spans="1:8" x14ac:dyDescent="0.25">
      <c r="A367" t="s">
        <v>254</v>
      </c>
      <c r="B367" s="19" t="s">
        <v>85</v>
      </c>
      <c r="C367" s="2" t="s">
        <v>52</v>
      </c>
      <c r="D367" s="2">
        <v>250</v>
      </c>
      <c r="E367" s="3">
        <v>163.9393</v>
      </c>
      <c r="F367" s="20">
        <v>27352.335503026403</v>
      </c>
      <c r="G367" s="20">
        <v>396.62638028786967</v>
      </c>
      <c r="H367">
        <v>16</v>
      </c>
    </row>
    <row r="368" spans="1:8" x14ac:dyDescent="0.25">
      <c r="A368" t="s">
        <v>254</v>
      </c>
      <c r="B368" s="19" t="s">
        <v>89</v>
      </c>
      <c r="C368" s="2" t="s">
        <v>52</v>
      </c>
      <c r="D368" s="2">
        <v>275</v>
      </c>
      <c r="E368" s="3">
        <v>21.946400000000001</v>
      </c>
      <c r="F368" s="20">
        <v>23458.534267734853</v>
      </c>
      <c r="G368" s="20">
        <v>326.96688212300518</v>
      </c>
      <c r="H368">
        <v>16</v>
      </c>
    </row>
    <row r="369" spans="1:8" x14ac:dyDescent="0.25">
      <c r="A369" t="s">
        <v>254</v>
      </c>
      <c r="B369" s="19" t="s">
        <v>107</v>
      </c>
      <c r="C369" s="2" t="s">
        <v>52</v>
      </c>
      <c r="D369" s="2">
        <v>200</v>
      </c>
      <c r="E369" s="3">
        <v>3636.2907</v>
      </c>
      <c r="F369" s="20">
        <v>54047.430443904996</v>
      </c>
      <c r="G369" s="20">
        <v>777.48105256699091</v>
      </c>
      <c r="H369">
        <v>16</v>
      </c>
    </row>
    <row r="370" spans="1:8" x14ac:dyDescent="0.25">
      <c r="A370" t="s">
        <v>254</v>
      </c>
      <c r="B370" s="19" t="s">
        <v>110</v>
      </c>
      <c r="C370" s="2" t="s">
        <v>52</v>
      </c>
      <c r="D370" s="2">
        <v>225</v>
      </c>
      <c r="E370" s="3">
        <v>11498.818799999999</v>
      </c>
      <c r="F370" s="20">
        <v>42488.086078058746</v>
      </c>
      <c r="G370" s="20">
        <v>610.49050926734242</v>
      </c>
      <c r="H370">
        <v>16</v>
      </c>
    </row>
    <row r="371" spans="1:8" x14ac:dyDescent="0.25">
      <c r="A371" t="s">
        <v>254</v>
      </c>
      <c r="B371" s="19" t="s">
        <v>114</v>
      </c>
      <c r="C371" s="2" t="s">
        <v>52</v>
      </c>
      <c r="D371" s="2">
        <v>250</v>
      </c>
      <c r="E371" s="3">
        <v>7752.0036</v>
      </c>
      <c r="F371" s="20">
        <v>34420.882861420112</v>
      </c>
      <c r="G371" s="20">
        <v>471.38536416316572</v>
      </c>
      <c r="H371">
        <v>16</v>
      </c>
    </row>
    <row r="372" spans="1:8" x14ac:dyDescent="0.25">
      <c r="A372" t="s">
        <v>254</v>
      </c>
      <c r="B372" s="19" t="s">
        <v>117</v>
      </c>
      <c r="C372" s="2" t="s">
        <v>52</v>
      </c>
      <c r="D372" s="2">
        <v>275</v>
      </c>
      <c r="E372" s="3">
        <v>1188.7008000000001</v>
      </c>
      <c r="F372" s="20">
        <v>29471.810717522036</v>
      </c>
      <c r="G372" s="20">
        <v>386.28019015927333</v>
      </c>
      <c r="H372">
        <v>16</v>
      </c>
    </row>
    <row r="373" spans="1:8" x14ac:dyDescent="0.25">
      <c r="A373" t="s">
        <v>254</v>
      </c>
      <c r="B373" s="19" t="s">
        <v>121</v>
      </c>
      <c r="C373" s="2" t="s">
        <v>52</v>
      </c>
      <c r="D373" s="2">
        <v>300</v>
      </c>
      <c r="E373" s="3">
        <v>94.000200000000007</v>
      </c>
      <c r="F373" s="20">
        <v>27024.858076074688</v>
      </c>
      <c r="G373" s="20">
        <v>331.47572841916008</v>
      </c>
      <c r="H373">
        <v>16</v>
      </c>
    </row>
    <row r="374" spans="1:8" x14ac:dyDescent="0.25">
      <c r="A374" t="s">
        <v>254</v>
      </c>
      <c r="B374" s="19" t="s">
        <v>41</v>
      </c>
      <c r="C374" s="2" t="s">
        <v>57</v>
      </c>
      <c r="D374" s="2">
        <v>150</v>
      </c>
      <c r="E374" s="3">
        <v>7692.6190999999999</v>
      </c>
      <c r="F374" s="20">
        <v>77982.588657181856</v>
      </c>
      <c r="G374" s="20">
        <v>1439.2412088861972</v>
      </c>
      <c r="H374">
        <v>17</v>
      </c>
    </row>
    <row r="375" spans="1:8" x14ac:dyDescent="0.25">
      <c r="A375" t="s">
        <v>254</v>
      </c>
      <c r="B375" s="19" t="s">
        <v>71</v>
      </c>
      <c r="C375" s="2" t="s">
        <v>57</v>
      </c>
      <c r="D375" s="2">
        <v>150</v>
      </c>
      <c r="E375" s="3">
        <v>6514.2451000000001</v>
      </c>
      <c r="F375" s="20">
        <v>94623.408166020628</v>
      </c>
      <c r="G375" s="20">
        <v>1645.0292647912379</v>
      </c>
      <c r="H375">
        <v>17</v>
      </c>
    </row>
    <row r="376" spans="1:8" x14ac:dyDescent="0.25">
      <c r="A376" t="s">
        <v>254</v>
      </c>
      <c r="B376" s="19" t="s">
        <v>75</v>
      </c>
      <c r="C376" s="2" t="s">
        <v>57</v>
      </c>
      <c r="D376" s="2">
        <v>175</v>
      </c>
      <c r="E376" s="3">
        <v>12698.5177</v>
      </c>
      <c r="F376" s="20">
        <v>58269.959736683842</v>
      </c>
      <c r="G376" s="20">
        <v>943.11503135616795</v>
      </c>
      <c r="H376">
        <v>17</v>
      </c>
    </row>
    <row r="377" spans="1:8" x14ac:dyDescent="0.25">
      <c r="A377" t="s">
        <v>254</v>
      </c>
      <c r="B377" s="19" t="s">
        <v>79</v>
      </c>
      <c r="C377" s="2" t="s">
        <v>57</v>
      </c>
      <c r="D377" s="2">
        <v>200</v>
      </c>
      <c r="E377" s="3">
        <v>193.84639999999999</v>
      </c>
      <c r="F377" s="20">
        <v>45132.204010921334</v>
      </c>
      <c r="G377" s="20">
        <v>688.21939411247502</v>
      </c>
      <c r="H377">
        <v>17</v>
      </c>
    </row>
    <row r="378" spans="1:8" x14ac:dyDescent="0.25">
      <c r="A378" t="s">
        <v>254</v>
      </c>
      <c r="B378" s="19" t="s">
        <v>104</v>
      </c>
      <c r="C378" s="2" t="s">
        <v>57</v>
      </c>
      <c r="D378" s="2">
        <v>175</v>
      </c>
      <c r="E378" s="3">
        <v>4015.2285999999999</v>
      </c>
      <c r="F378" s="20">
        <v>69553.699922999149</v>
      </c>
      <c r="G378" s="20">
        <v>1066.0595119056293</v>
      </c>
      <c r="H378">
        <v>17</v>
      </c>
    </row>
    <row r="379" spans="1:8" x14ac:dyDescent="0.25">
      <c r="A379" t="s">
        <v>254</v>
      </c>
      <c r="B379" s="19" t="s">
        <v>107</v>
      </c>
      <c r="C379" s="2" t="s">
        <v>57</v>
      </c>
      <c r="D379" s="2">
        <v>200</v>
      </c>
      <c r="E379" s="3">
        <v>18337.212</v>
      </c>
      <c r="F379" s="20">
        <v>54047.430443904996</v>
      </c>
      <c r="G379" s="20">
        <v>777.48105256699091</v>
      </c>
      <c r="H379">
        <v>17</v>
      </c>
    </row>
    <row r="380" spans="1:8" x14ac:dyDescent="0.25">
      <c r="A380" t="s">
        <v>254</v>
      </c>
      <c r="B380" s="19" t="s">
        <v>110</v>
      </c>
      <c r="C380" s="2" t="s">
        <v>57</v>
      </c>
      <c r="D380" s="2">
        <v>225</v>
      </c>
      <c r="E380" s="3">
        <v>575.55899999999997</v>
      </c>
      <c r="F380" s="20">
        <v>42488.086078058746</v>
      </c>
      <c r="G380" s="20">
        <v>610.49050926734242</v>
      </c>
      <c r="H380">
        <v>17</v>
      </c>
    </row>
    <row r="381" spans="1:8" x14ac:dyDescent="0.25">
      <c r="A381" t="s">
        <v>254</v>
      </c>
      <c r="B381" s="19" t="s">
        <v>114</v>
      </c>
      <c r="C381" s="2" t="s">
        <v>57</v>
      </c>
      <c r="D381" s="2">
        <v>250</v>
      </c>
      <c r="E381" s="3">
        <v>11.059984807792244</v>
      </c>
      <c r="F381" s="20">
        <v>34420.882861420112</v>
      </c>
      <c r="G381" s="20">
        <v>471.38536416316572</v>
      </c>
      <c r="H381">
        <v>17</v>
      </c>
    </row>
    <row r="382" spans="1:8" x14ac:dyDescent="0.25">
      <c r="A382" t="s">
        <v>254</v>
      </c>
      <c r="B382" s="19" t="s">
        <v>41</v>
      </c>
      <c r="C382" s="2" t="s">
        <v>57</v>
      </c>
      <c r="D382" s="2">
        <v>150</v>
      </c>
      <c r="E382" s="3">
        <v>1773.6022</v>
      </c>
      <c r="F382" s="20">
        <v>77982.588657181856</v>
      </c>
      <c r="G382" s="20">
        <v>1439.2412088861972</v>
      </c>
      <c r="H382">
        <v>18</v>
      </c>
    </row>
    <row r="383" spans="1:8" x14ac:dyDescent="0.25">
      <c r="A383" t="s">
        <v>254</v>
      </c>
      <c r="B383" s="19" t="s">
        <v>46</v>
      </c>
      <c r="C383" s="2" t="s">
        <v>57</v>
      </c>
      <c r="D383" s="2">
        <v>175</v>
      </c>
      <c r="E383" s="3">
        <v>63.549500000000002</v>
      </c>
      <c r="F383" s="20">
        <v>48246.344123250266</v>
      </c>
      <c r="G383" s="20">
        <v>836.16688614240104</v>
      </c>
      <c r="H383">
        <v>18</v>
      </c>
    </row>
    <row r="384" spans="1:8" x14ac:dyDescent="0.25">
      <c r="A384" t="s">
        <v>254</v>
      </c>
      <c r="B384" s="19" t="s">
        <v>71</v>
      </c>
      <c r="C384" s="2" t="s">
        <v>57</v>
      </c>
      <c r="D384" s="2">
        <v>150</v>
      </c>
      <c r="E384" s="3">
        <v>21707.194299999999</v>
      </c>
      <c r="F384" s="20">
        <v>94623.408166020628</v>
      </c>
      <c r="G384" s="20">
        <v>1645.0292647912379</v>
      </c>
      <c r="H384">
        <v>18</v>
      </c>
    </row>
    <row r="385" spans="1:8" x14ac:dyDescent="0.25">
      <c r="A385" t="s">
        <v>254</v>
      </c>
      <c r="B385" s="19" t="s">
        <v>75</v>
      </c>
      <c r="C385" s="2" t="s">
        <v>57</v>
      </c>
      <c r="D385" s="2">
        <v>175</v>
      </c>
      <c r="E385" s="3">
        <v>2361.4765000000002</v>
      </c>
      <c r="F385" s="20">
        <v>58269.959736683842</v>
      </c>
      <c r="G385" s="20">
        <v>943.11503135616795</v>
      </c>
      <c r="H385">
        <v>18</v>
      </c>
    </row>
    <row r="386" spans="1:8" x14ac:dyDescent="0.25">
      <c r="A386" t="s">
        <v>254</v>
      </c>
      <c r="B386" s="19" t="s">
        <v>79</v>
      </c>
      <c r="C386" s="2" t="s">
        <v>57</v>
      </c>
      <c r="D386" s="2">
        <v>200</v>
      </c>
      <c r="E386" s="3">
        <v>185.2758</v>
      </c>
      <c r="F386" s="20">
        <v>45132.204010921334</v>
      </c>
      <c r="G386" s="20">
        <v>688.21939411247502</v>
      </c>
      <c r="H386">
        <v>18</v>
      </c>
    </row>
    <row r="387" spans="1:8" x14ac:dyDescent="0.25">
      <c r="A387" t="s">
        <v>254</v>
      </c>
      <c r="B387" s="19" t="s">
        <v>100</v>
      </c>
      <c r="C387" s="2" t="s">
        <v>57</v>
      </c>
      <c r="D387" s="2">
        <v>150</v>
      </c>
      <c r="E387" s="3">
        <v>14461.463299999999</v>
      </c>
      <c r="F387" s="20">
        <v>113721.31878731996</v>
      </c>
      <c r="G387" s="20">
        <v>1885.8213482585165</v>
      </c>
      <c r="H387">
        <v>18</v>
      </c>
    </row>
    <row r="388" spans="1:8" x14ac:dyDescent="0.25">
      <c r="A388" t="s">
        <v>254</v>
      </c>
      <c r="B388" s="19" t="s">
        <v>104</v>
      </c>
      <c r="C388" s="2" t="s">
        <v>57</v>
      </c>
      <c r="D388" s="2">
        <v>175</v>
      </c>
      <c r="E388" s="3">
        <v>19179.7192</v>
      </c>
      <c r="F388" s="20">
        <v>69553.699922999149</v>
      </c>
      <c r="G388" s="20">
        <v>1066.0595119056293</v>
      </c>
      <c r="H388">
        <v>18</v>
      </c>
    </row>
    <row r="389" spans="1:8" x14ac:dyDescent="0.25">
      <c r="A389" t="s">
        <v>254</v>
      </c>
      <c r="B389" s="19" t="s">
        <v>107</v>
      </c>
      <c r="C389" s="2" t="s">
        <v>57</v>
      </c>
      <c r="D389" s="2">
        <v>200</v>
      </c>
      <c r="E389" s="3">
        <v>3416.0594000000001</v>
      </c>
      <c r="F389" s="20">
        <v>54047.430443904996</v>
      </c>
      <c r="G389" s="20">
        <v>777.48105256699091</v>
      </c>
      <c r="H389">
        <v>18</v>
      </c>
    </row>
    <row r="390" spans="1:8" x14ac:dyDescent="0.25">
      <c r="A390" t="s">
        <v>254</v>
      </c>
      <c r="B390" s="19" t="s">
        <v>110</v>
      </c>
      <c r="C390" s="2" t="s">
        <v>57</v>
      </c>
      <c r="D390" s="2">
        <v>225</v>
      </c>
      <c r="E390" s="3">
        <v>164.548</v>
      </c>
      <c r="F390" s="20">
        <v>42488.086078058746</v>
      </c>
      <c r="G390" s="20">
        <v>610.49050926734242</v>
      </c>
      <c r="H390">
        <v>18</v>
      </c>
    </row>
    <row r="391" spans="1:8" x14ac:dyDescent="0.25">
      <c r="A391" t="s">
        <v>254</v>
      </c>
      <c r="B391" s="19" t="s">
        <v>41</v>
      </c>
      <c r="C391" s="2" t="s">
        <v>57</v>
      </c>
      <c r="D391" s="2">
        <v>150</v>
      </c>
      <c r="E391" s="3">
        <v>5415.2020000000002</v>
      </c>
      <c r="F391" s="20">
        <v>77982.588657181856</v>
      </c>
      <c r="G391" s="20">
        <v>1439.2412088861972</v>
      </c>
      <c r="H391">
        <v>19</v>
      </c>
    </row>
    <row r="392" spans="1:8" x14ac:dyDescent="0.25">
      <c r="A392" t="s">
        <v>254</v>
      </c>
      <c r="B392" s="19" t="s">
        <v>71</v>
      </c>
      <c r="C392" s="2" t="s">
        <v>57</v>
      </c>
      <c r="D392" s="2">
        <v>150</v>
      </c>
      <c r="E392" s="3">
        <v>2249.8559</v>
      </c>
      <c r="F392" s="20">
        <v>94623.408166020628</v>
      </c>
      <c r="G392" s="20">
        <v>1645.0292647912379</v>
      </c>
      <c r="H392">
        <v>19</v>
      </c>
    </row>
    <row r="393" spans="1:8" x14ac:dyDescent="0.25">
      <c r="A393" t="s">
        <v>254</v>
      </c>
      <c r="B393" s="19" t="s">
        <v>75</v>
      </c>
      <c r="C393" s="2" t="s">
        <v>57</v>
      </c>
      <c r="D393" s="2">
        <v>175</v>
      </c>
      <c r="E393" s="3">
        <v>4115.2728999999999</v>
      </c>
      <c r="F393" s="20">
        <v>58269.959736683842</v>
      </c>
      <c r="G393" s="20">
        <v>943.11503135616795</v>
      </c>
      <c r="H393">
        <v>19</v>
      </c>
    </row>
    <row r="394" spans="1:8" x14ac:dyDescent="0.25">
      <c r="A394" t="s">
        <v>254</v>
      </c>
      <c r="B394" s="19" t="s">
        <v>100</v>
      </c>
      <c r="C394" s="2" t="s">
        <v>57</v>
      </c>
      <c r="D394" s="2">
        <v>150</v>
      </c>
      <c r="E394" s="3">
        <v>791.36099999999999</v>
      </c>
      <c r="F394" s="20">
        <v>113721.31878731996</v>
      </c>
      <c r="G394" s="20">
        <v>1885.8213482585165</v>
      </c>
      <c r="H394">
        <v>19</v>
      </c>
    </row>
    <row r="395" spans="1:8" x14ac:dyDescent="0.25">
      <c r="A395" t="s">
        <v>254</v>
      </c>
      <c r="B395" s="19" t="s">
        <v>104</v>
      </c>
      <c r="C395" s="2" t="s">
        <v>57</v>
      </c>
      <c r="D395" s="2">
        <v>175</v>
      </c>
      <c r="E395" s="3">
        <v>5152.1759000000002</v>
      </c>
      <c r="F395" s="20">
        <v>69553.699922999149</v>
      </c>
      <c r="G395" s="20">
        <v>1066.0595119056293</v>
      </c>
      <c r="H395">
        <v>19</v>
      </c>
    </row>
    <row r="396" spans="1:8" x14ac:dyDescent="0.25">
      <c r="A396" t="s">
        <v>254</v>
      </c>
      <c r="B396" s="19" t="s">
        <v>107</v>
      </c>
      <c r="C396" s="2" t="s">
        <v>57</v>
      </c>
      <c r="D396" s="2">
        <v>200</v>
      </c>
      <c r="E396" s="3">
        <v>2285.1849999999999</v>
      </c>
      <c r="F396" s="20">
        <v>54047.430443904996</v>
      </c>
      <c r="G396" s="20">
        <v>777.48105256699091</v>
      </c>
      <c r="H396">
        <v>19</v>
      </c>
    </row>
    <row r="397" spans="1:8" x14ac:dyDescent="0.25">
      <c r="A397" t="s">
        <v>254</v>
      </c>
      <c r="B397" s="19" t="s">
        <v>41</v>
      </c>
      <c r="C397" s="2" t="s">
        <v>57</v>
      </c>
      <c r="D397" s="2">
        <v>150</v>
      </c>
      <c r="E397" s="3">
        <v>6525.0393000000004</v>
      </c>
      <c r="F397" s="20">
        <v>77982.588657181856</v>
      </c>
      <c r="G397" s="20">
        <v>1439.2412088861972</v>
      </c>
      <c r="H397">
        <v>20</v>
      </c>
    </row>
    <row r="398" spans="1:8" x14ac:dyDescent="0.25">
      <c r="A398" t="s">
        <v>254</v>
      </c>
      <c r="B398" s="19" t="s">
        <v>71</v>
      </c>
      <c r="C398" s="2" t="s">
        <v>57</v>
      </c>
      <c r="D398" s="2">
        <v>150</v>
      </c>
      <c r="E398" s="3">
        <v>15931.0669</v>
      </c>
      <c r="F398" s="20">
        <v>94623.408166020628</v>
      </c>
      <c r="G398" s="20">
        <v>1645.0292647912379</v>
      </c>
      <c r="H398">
        <v>20</v>
      </c>
    </row>
    <row r="399" spans="1:8" x14ac:dyDescent="0.25">
      <c r="A399" t="s">
        <v>254</v>
      </c>
      <c r="B399" s="19" t="s">
        <v>75</v>
      </c>
      <c r="C399" s="2" t="s">
        <v>57</v>
      </c>
      <c r="D399" s="2">
        <v>175</v>
      </c>
      <c r="E399" s="3">
        <v>4832.5949000000001</v>
      </c>
      <c r="F399" s="20">
        <v>58269.959736683842</v>
      </c>
      <c r="G399" s="20">
        <v>943.11503135616795</v>
      </c>
      <c r="H399">
        <v>20</v>
      </c>
    </row>
    <row r="400" spans="1:8" x14ac:dyDescent="0.25">
      <c r="A400" t="s">
        <v>254</v>
      </c>
      <c r="B400" s="19" t="s">
        <v>100</v>
      </c>
      <c r="C400" s="2" t="s">
        <v>57</v>
      </c>
      <c r="D400" s="2">
        <v>150</v>
      </c>
      <c r="E400" s="3">
        <v>12893.5399</v>
      </c>
      <c r="F400" s="20">
        <v>113721.31878731996</v>
      </c>
      <c r="G400" s="20">
        <v>1885.8213482585165</v>
      </c>
      <c r="H400">
        <v>20</v>
      </c>
    </row>
    <row r="401" spans="1:8" x14ac:dyDescent="0.25">
      <c r="A401" t="s">
        <v>254</v>
      </c>
      <c r="B401" s="19" t="s">
        <v>104</v>
      </c>
      <c r="C401" s="2" t="s">
        <v>57</v>
      </c>
      <c r="D401" s="2">
        <v>175</v>
      </c>
      <c r="E401" s="3">
        <v>15195.2876</v>
      </c>
      <c r="F401" s="20">
        <v>69553.699922999149</v>
      </c>
      <c r="G401" s="20">
        <v>1066.0595119056293</v>
      </c>
      <c r="H401">
        <v>20</v>
      </c>
    </row>
    <row r="402" spans="1:8" x14ac:dyDescent="0.25">
      <c r="A402" t="s">
        <v>254</v>
      </c>
      <c r="B402" s="19" t="s">
        <v>107</v>
      </c>
      <c r="C402" s="2" t="s">
        <v>57</v>
      </c>
      <c r="D402" s="2">
        <v>200</v>
      </c>
      <c r="E402" s="3">
        <v>3046.3303000000001</v>
      </c>
      <c r="F402" s="20">
        <v>54047.430443904996</v>
      </c>
      <c r="G402" s="20">
        <v>777.48105256699091</v>
      </c>
      <c r="H402">
        <v>20</v>
      </c>
    </row>
    <row r="403" spans="1:8" x14ac:dyDescent="0.25">
      <c r="A403" t="s">
        <v>254</v>
      </c>
      <c r="B403" s="19" t="s">
        <v>26</v>
      </c>
      <c r="C403" s="2" t="s">
        <v>98</v>
      </c>
      <c r="D403" s="2">
        <v>150</v>
      </c>
      <c r="E403" s="3">
        <v>4.7484000000000002</v>
      </c>
      <c r="F403" s="20">
        <v>63198.708016705132</v>
      </c>
      <c r="G403" s="20">
        <v>1257.4101947791085</v>
      </c>
      <c r="H403">
        <v>21</v>
      </c>
    </row>
    <row r="404" spans="1:8" x14ac:dyDescent="0.25">
      <c r="A404" t="s">
        <v>254</v>
      </c>
      <c r="B404" s="19" t="s">
        <v>41</v>
      </c>
      <c r="C404" s="2" t="s">
        <v>98</v>
      </c>
      <c r="D404" s="2">
        <v>150</v>
      </c>
      <c r="E404" s="3">
        <v>1110.2186999999999</v>
      </c>
      <c r="F404" s="20">
        <v>77982.588657181856</v>
      </c>
      <c r="G404" s="20">
        <v>1439.2412088861972</v>
      </c>
      <c r="H404">
        <v>21</v>
      </c>
    </row>
    <row r="405" spans="1:8" x14ac:dyDescent="0.25">
      <c r="A405" t="s">
        <v>254</v>
      </c>
      <c r="B405" s="19" t="s">
        <v>46</v>
      </c>
      <c r="C405" s="2" t="s">
        <v>98</v>
      </c>
      <c r="D405" s="2">
        <v>175</v>
      </c>
      <c r="E405" s="3">
        <v>40.49</v>
      </c>
      <c r="F405" s="20">
        <v>48246.344123250266</v>
      </c>
      <c r="G405" s="20">
        <v>836.16688614240104</v>
      </c>
      <c r="H405">
        <v>21</v>
      </c>
    </row>
    <row r="406" spans="1:8" x14ac:dyDescent="0.25">
      <c r="A406" t="s">
        <v>254</v>
      </c>
      <c r="B406" s="19" t="s">
        <v>49</v>
      </c>
      <c r="C406" s="2" t="s">
        <v>98</v>
      </c>
      <c r="D406" s="2">
        <v>200</v>
      </c>
      <c r="E406" s="3">
        <v>1.4003000000000001</v>
      </c>
      <c r="F406" s="20">
        <v>37122.227597878285</v>
      </c>
      <c r="G406" s="20">
        <v>609.25549124854388</v>
      </c>
      <c r="H406">
        <v>21</v>
      </c>
    </row>
    <row r="407" spans="1:8" x14ac:dyDescent="0.25">
      <c r="A407" t="s">
        <v>254</v>
      </c>
      <c r="B407" s="19" t="s">
        <v>71</v>
      </c>
      <c r="C407" s="2" t="s">
        <v>98</v>
      </c>
      <c r="D407" s="2">
        <v>150</v>
      </c>
      <c r="E407" s="3">
        <v>4118.1682000000001</v>
      </c>
      <c r="F407" s="20">
        <v>94623.408166020628</v>
      </c>
      <c r="G407" s="20">
        <v>1645.0292647912379</v>
      </c>
      <c r="H407">
        <v>21</v>
      </c>
    </row>
    <row r="408" spans="1:8" x14ac:dyDescent="0.25">
      <c r="A408" t="s">
        <v>254</v>
      </c>
      <c r="B408" s="19" t="s">
        <v>75</v>
      </c>
      <c r="C408" s="2" t="s">
        <v>98</v>
      </c>
      <c r="D408" s="2">
        <v>175</v>
      </c>
      <c r="E408" s="3">
        <v>1429.3842999999999</v>
      </c>
      <c r="F408" s="20">
        <v>58269.959736683842</v>
      </c>
      <c r="G408" s="20">
        <v>943.11503135616795</v>
      </c>
      <c r="H408">
        <v>21</v>
      </c>
    </row>
    <row r="409" spans="1:8" x14ac:dyDescent="0.25">
      <c r="A409" t="s">
        <v>254</v>
      </c>
      <c r="B409" s="19" t="s">
        <v>79</v>
      </c>
      <c r="C409" s="2" t="s">
        <v>98</v>
      </c>
      <c r="D409" s="2">
        <v>200</v>
      </c>
      <c r="E409" s="3">
        <v>67.820700000000002</v>
      </c>
      <c r="F409" s="20">
        <v>45132.204010921334</v>
      </c>
      <c r="G409" s="20">
        <v>688.21939411247502</v>
      </c>
      <c r="H409">
        <v>21</v>
      </c>
    </row>
    <row r="410" spans="1:8" x14ac:dyDescent="0.25">
      <c r="A410" t="s">
        <v>254</v>
      </c>
      <c r="B410" s="19" t="s">
        <v>82</v>
      </c>
      <c r="C410" s="2" t="s">
        <v>98</v>
      </c>
      <c r="D410" s="2">
        <v>225</v>
      </c>
      <c r="E410" s="3">
        <v>1.2082999999999999</v>
      </c>
      <c r="F410" s="20">
        <v>33699.090685804156</v>
      </c>
      <c r="G410" s="20">
        <v>510.50862262235626</v>
      </c>
      <c r="H410">
        <v>21</v>
      </c>
    </row>
    <row r="411" spans="1:8" x14ac:dyDescent="0.25">
      <c r="A411" t="s">
        <v>254</v>
      </c>
      <c r="B411" s="19" t="s">
        <v>100</v>
      </c>
      <c r="C411" s="2" t="s">
        <v>98</v>
      </c>
      <c r="D411" s="2">
        <v>150</v>
      </c>
      <c r="E411" s="3">
        <v>19426.368200000001</v>
      </c>
      <c r="F411" s="20">
        <v>113721.31878731996</v>
      </c>
      <c r="G411" s="20">
        <v>1885.8213482585165</v>
      </c>
      <c r="H411">
        <v>21</v>
      </c>
    </row>
    <row r="412" spans="1:8" x14ac:dyDescent="0.25">
      <c r="A412" t="s">
        <v>254</v>
      </c>
      <c r="B412" s="19" t="s">
        <v>104</v>
      </c>
      <c r="C412" s="2" t="s">
        <v>98</v>
      </c>
      <c r="D412" s="2">
        <v>175</v>
      </c>
      <c r="E412" s="3">
        <v>4516.5915999999997</v>
      </c>
      <c r="F412" s="20">
        <v>69553.699922999149</v>
      </c>
      <c r="G412" s="20">
        <v>1066.0595119056293</v>
      </c>
      <c r="H412">
        <v>21</v>
      </c>
    </row>
    <row r="413" spans="1:8" x14ac:dyDescent="0.25">
      <c r="A413" t="s">
        <v>254</v>
      </c>
      <c r="B413" s="19" t="s">
        <v>107</v>
      </c>
      <c r="C413" s="2" t="s">
        <v>98</v>
      </c>
      <c r="D413" s="2">
        <v>200</v>
      </c>
      <c r="E413" s="3">
        <v>1425.6329000000001</v>
      </c>
      <c r="F413" s="20">
        <v>54047.430443904996</v>
      </c>
      <c r="G413" s="20">
        <v>777.48105256699091</v>
      </c>
      <c r="H413">
        <v>21</v>
      </c>
    </row>
    <row r="414" spans="1:8" x14ac:dyDescent="0.25">
      <c r="A414" t="s">
        <v>254</v>
      </c>
      <c r="B414" s="19" t="s">
        <v>110</v>
      </c>
      <c r="C414" s="2" t="s">
        <v>98</v>
      </c>
      <c r="D414" s="2">
        <v>225</v>
      </c>
      <c r="E414" s="3">
        <v>81.409099999999995</v>
      </c>
      <c r="F414" s="20">
        <v>42488.086078058746</v>
      </c>
      <c r="G414" s="20">
        <v>610.49050926734242</v>
      </c>
      <c r="H414">
        <v>21</v>
      </c>
    </row>
    <row r="415" spans="1:8" x14ac:dyDescent="0.25">
      <c r="A415" t="s">
        <v>254</v>
      </c>
      <c r="B415" s="19" t="s">
        <v>114</v>
      </c>
      <c r="C415" s="2" t="s">
        <v>98</v>
      </c>
      <c r="D415" s="2">
        <v>250</v>
      </c>
      <c r="E415" s="3">
        <v>3.5485000000000002</v>
      </c>
      <c r="F415" s="20">
        <v>34420.882861420112</v>
      </c>
      <c r="G415" s="20">
        <v>471.38536416316572</v>
      </c>
      <c r="H415">
        <v>21</v>
      </c>
    </row>
    <row r="416" spans="1:8" x14ac:dyDescent="0.25">
      <c r="A416" t="s">
        <v>254</v>
      </c>
      <c r="B416" s="19" t="s">
        <v>71</v>
      </c>
      <c r="C416" s="2" t="s">
        <v>98</v>
      </c>
      <c r="D416" s="2">
        <v>150</v>
      </c>
      <c r="E416" s="3">
        <v>71.575000000000003</v>
      </c>
      <c r="F416" s="20">
        <v>94623.408166020628</v>
      </c>
      <c r="G416" s="20">
        <v>1645.0292647912379</v>
      </c>
      <c r="H416">
        <v>22</v>
      </c>
    </row>
    <row r="417" spans="1:8" x14ac:dyDescent="0.25">
      <c r="A417" t="s">
        <v>254</v>
      </c>
      <c r="B417" s="19" t="s">
        <v>100</v>
      </c>
      <c r="C417" s="2" t="s">
        <v>98</v>
      </c>
      <c r="D417" s="2">
        <v>150</v>
      </c>
      <c r="E417" s="3">
        <v>1119.1791000000001</v>
      </c>
      <c r="F417" s="20">
        <v>113721.31878731996</v>
      </c>
      <c r="G417" s="20">
        <v>1885.8213482585165</v>
      </c>
      <c r="H417">
        <v>22</v>
      </c>
    </row>
    <row r="418" spans="1:8" x14ac:dyDescent="0.25">
      <c r="A418" t="s">
        <v>254</v>
      </c>
      <c r="B418" s="19" t="s">
        <v>71</v>
      </c>
      <c r="C418" s="2" t="s">
        <v>98</v>
      </c>
      <c r="D418" s="2">
        <v>150</v>
      </c>
      <c r="E418" s="3">
        <v>317.26799999999997</v>
      </c>
      <c r="F418" s="20">
        <v>94623.408166020628</v>
      </c>
      <c r="G418" s="20">
        <v>1645.0292647912379</v>
      </c>
      <c r="H418">
        <v>23</v>
      </c>
    </row>
    <row r="419" spans="1:8" x14ac:dyDescent="0.25">
      <c r="A419" t="s">
        <v>254</v>
      </c>
      <c r="B419" s="19" t="s">
        <v>100</v>
      </c>
      <c r="C419" s="2" t="s">
        <v>98</v>
      </c>
      <c r="D419" s="2">
        <v>150</v>
      </c>
      <c r="E419" s="3">
        <v>4974.6620999999996</v>
      </c>
      <c r="F419" s="20">
        <v>113721.31878731996</v>
      </c>
      <c r="G419" s="20">
        <v>1885.8213482585165</v>
      </c>
      <c r="H419">
        <v>23</v>
      </c>
    </row>
    <row r="420" spans="1:8" x14ac:dyDescent="0.25">
      <c r="A420" t="s">
        <v>254</v>
      </c>
      <c r="B420" s="19" t="s">
        <v>41</v>
      </c>
      <c r="C420" s="2" t="s">
        <v>98</v>
      </c>
      <c r="D420" s="2">
        <v>150</v>
      </c>
      <c r="E420" s="3">
        <v>2149.2656999999999</v>
      </c>
      <c r="F420" s="20">
        <v>77982.588657181856</v>
      </c>
      <c r="G420" s="20">
        <v>1439.2412088861972</v>
      </c>
      <c r="H420">
        <v>24</v>
      </c>
    </row>
    <row r="421" spans="1:8" x14ac:dyDescent="0.25">
      <c r="A421" t="s">
        <v>254</v>
      </c>
      <c r="B421" s="19" t="s">
        <v>71</v>
      </c>
      <c r="C421" s="2" t="s">
        <v>98</v>
      </c>
      <c r="D421" s="2">
        <v>150</v>
      </c>
      <c r="E421" s="3">
        <v>5537.0793999999996</v>
      </c>
      <c r="F421" s="20">
        <v>94623.408166020628</v>
      </c>
      <c r="G421" s="20">
        <v>1645.0292647912379</v>
      </c>
      <c r="H421">
        <v>24</v>
      </c>
    </row>
    <row r="422" spans="1:8" x14ac:dyDescent="0.25">
      <c r="A422" t="s">
        <v>254</v>
      </c>
      <c r="B422" s="19" t="s">
        <v>75</v>
      </c>
      <c r="C422" s="2" t="s">
        <v>98</v>
      </c>
      <c r="D422" s="2">
        <v>175</v>
      </c>
      <c r="E422" s="3">
        <v>1268.5925999999999</v>
      </c>
      <c r="F422" s="20">
        <v>58269.959736683842</v>
      </c>
      <c r="G422" s="20">
        <v>943.11503135616795</v>
      </c>
      <c r="H422">
        <v>24</v>
      </c>
    </row>
    <row r="423" spans="1:8" x14ac:dyDescent="0.25">
      <c r="A423" t="s">
        <v>254</v>
      </c>
      <c r="B423" s="19" t="s">
        <v>100</v>
      </c>
      <c r="C423" s="2" t="s">
        <v>98</v>
      </c>
      <c r="D423" s="2">
        <v>150</v>
      </c>
      <c r="E423" s="3">
        <v>10293.338</v>
      </c>
      <c r="F423" s="20">
        <v>113721.31878731996</v>
      </c>
      <c r="G423" s="20">
        <v>1885.8213482585165</v>
      </c>
      <c r="H423">
        <v>24</v>
      </c>
    </row>
    <row r="424" spans="1:8" x14ac:dyDescent="0.25">
      <c r="A424" t="s">
        <v>254</v>
      </c>
      <c r="B424" s="19" t="s">
        <v>104</v>
      </c>
      <c r="C424" s="2" t="s">
        <v>98</v>
      </c>
      <c r="D424" s="2">
        <v>175</v>
      </c>
      <c r="E424" s="3">
        <v>5090.6819999999998</v>
      </c>
      <c r="F424" s="20">
        <v>69553.699922999149</v>
      </c>
      <c r="G424" s="20">
        <v>1066.0595119056293</v>
      </c>
      <c r="H424">
        <v>24</v>
      </c>
    </row>
    <row r="425" spans="1:8" x14ac:dyDescent="0.25">
      <c r="A425" t="s">
        <v>254</v>
      </c>
      <c r="B425" s="19" t="s">
        <v>107</v>
      </c>
      <c r="C425" s="2" t="s">
        <v>98</v>
      </c>
      <c r="D425" s="2">
        <v>200</v>
      </c>
      <c r="E425" s="3">
        <v>608.43309999999997</v>
      </c>
      <c r="F425" s="20">
        <v>54047.430443904996</v>
      </c>
      <c r="G425" s="20">
        <v>777.48105256699091</v>
      </c>
      <c r="H425">
        <v>24</v>
      </c>
    </row>
    <row r="426" spans="1:8" x14ac:dyDescent="0.25">
      <c r="A426" t="s">
        <v>254</v>
      </c>
      <c r="B426" s="19" t="s">
        <v>26</v>
      </c>
      <c r="C426" s="2" t="s">
        <v>59</v>
      </c>
      <c r="D426" s="2">
        <v>150</v>
      </c>
      <c r="E426" s="3">
        <v>482.8802</v>
      </c>
      <c r="F426" s="20">
        <v>63198.708016705132</v>
      </c>
      <c r="G426" s="20">
        <v>1257.4101947791085</v>
      </c>
      <c r="H426">
        <v>25</v>
      </c>
    </row>
    <row r="427" spans="1:8" x14ac:dyDescent="0.25">
      <c r="A427" t="s">
        <v>254</v>
      </c>
      <c r="B427" s="19" t="s">
        <v>41</v>
      </c>
      <c r="C427" s="2" t="s">
        <v>59</v>
      </c>
      <c r="D427" s="2">
        <v>150</v>
      </c>
      <c r="E427" s="3">
        <v>21867.289100000002</v>
      </c>
      <c r="F427" s="20">
        <v>77982.588657181856</v>
      </c>
      <c r="G427" s="20">
        <v>1439.2412088861972</v>
      </c>
      <c r="H427">
        <v>25</v>
      </c>
    </row>
    <row r="428" spans="1:8" x14ac:dyDescent="0.25">
      <c r="A428" t="s">
        <v>254</v>
      </c>
      <c r="B428" s="19" t="s">
        <v>46</v>
      </c>
      <c r="C428" s="2" t="s">
        <v>59</v>
      </c>
      <c r="D428" s="2">
        <v>175</v>
      </c>
      <c r="E428" s="3">
        <v>14516.3043</v>
      </c>
      <c r="F428" s="20">
        <v>48246.344123250266</v>
      </c>
      <c r="G428" s="20">
        <v>836.16688614240104</v>
      </c>
      <c r="H428">
        <v>25</v>
      </c>
    </row>
    <row r="429" spans="1:8" x14ac:dyDescent="0.25">
      <c r="A429" t="s">
        <v>254</v>
      </c>
      <c r="B429" s="19" t="s">
        <v>71</v>
      </c>
      <c r="C429" s="2" t="s">
        <v>59</v>
      </c>
      <c r="D429" s="2">
        <v>150</v>
      </c>
      <c r="E429" s="3">
        <v>6509.2043999999996</v>
      </c>
      <c r="F429" s="20">
        <v>94623.408166020628</v>
      </c>
      <c r="G429" s="20">
        <v>1645.0292647912379</v>
      </c>
      <c r="H429">
        <v>25</v>
      </c>
    </row>
    <row r="430" spans="1:8" x14ac:dyDescent="0.25">
      <c r="A430" t="s">
        <v>254</v>
      </c>
      <c r="B430" s="19" t="s">
        <v>75</v>
      </c>
      <c r="C430" s="2" t="s">
        <v>59</v>
      </c>
      <c r="D430" s="2">
        <v>175</v>
      </c>
      <c r="E430" s="3">
        <v>18290.1976</v>
      </c>
      <c r="F430" s="20">
        <v>58269.959736683842</v>
      </c>
      <c r="G430" s="20">
        <v>943.11503135616795</v>
      </c>
      <c r="H430">
        <v>25</v>
      </c>
    </row>
    <row r="431" spans="1:8" x14ac:dyDescent="0.25">
      <c r="A431" t="s">
        <v>254</v>
      </c>
      <c r="B431" s="19" t="s">
        <v>79</v>
      </c>
      <c r="C431" s="2" t="s">
        <v>59</v>
      </c>
      <c r="D431" s="2">
        <v>200</v>
      </c>
      <c r="E431" s="3">
        <v>28174.080099999999</v>
      </c>
      <c r="F431" s="20">
        <v>45132.204010921334</v>
      </c>
      <c r="G431" s="20">
        <v>688.21939411247502</v>
      </c>
      <c r="H431">
        <v>25</v>
      </c>
    </row>
    <row r="432" spans="1:8" x14ac:dyDescent="0.25">
      <c r="A432" t="s">
        <v>254</v>
      </c>
      <c r="B432" s="19" t="s">
        <v>82</v>
      </c>
      <c r="C432" s="2" t="s">
        <v>59</v>
      </c>
      <c r="D432" s="2">
        <v>225</v>
      </c>
      <c r="E432" s="3">
        <v>232.23050000000001</v>
      </c>
      <c r="F432" s="20">
        <v>33699.090685804156</v>
      </c>
      <c r="G432" s="20">
        <v>510.50862262235626</v>
      </c>
      <c r="H432">
        <v>25</v>
      </c>
    </row>
    <row r="433" spans="1:8" x14ac:dyDescent="0.25">
      <c r="A433" t="s">
        <v>254</v>
      </c>
      <c r="B433" s="19" t="s">
        <v>100</v>
      </c>
      <c r="C433" s="2" t="s">
        <v>59</v>
      </c>
      <c r="D433" s="2">
        <v>150</v>
      </c>
      <c r="E433" s="3">
        <v>5351.64</v>
      </c>
      <c r="F433" s="20">
        <v>113721.31878731996</v>
      </c>
      <c r="G433" s="20">
        <v>1885.8213482585165</v>
      </c>
      <c r="H433">
        <v>25</v>
      </c>
    </row>
    <row r="434" spans="1:8" x14ac:dyDescent="0.25">
      <c r="A434" t="s">
        <v>254</v>
      </c>
      <c r="B434" s="19" t="s">
        <v>104</v>
      </c>
      <c r="C434" s="2" t="s">
        <v>59</v>
      </c>
      <c r="D434" s="2">
        <v>175</v>
      </c>
      <c r="E434" s="3">
        <v>6123.3730999999998</v>
      </c>
      <c r="F434" s="20">
        <v>69553.699922999149</v>
      </c>
      <c r="G434" s="20">
        <v>1066.0595119056293</v>
      </c>
      <c r="H434">
        <v>25</v>
      </c>
    </row>
    <row r="435" spans="1:8" x14ac:dyDescent="0.25">
      <c r="A435" t="s">
        <v>254</v>
      </c>
      <c r="B435" s="19" t="s">
        <v>107</v>
      </c>
      <c r="C435" s="2" t="s">
        <v>59</v>
      </c>
      <c r="D435" s="2">
        <v>200</v>
      </c>
      <c r="E435" s="3">
        <v>17518.469400000002</v>
      </c>
      <c r="F435" s="20">
        <v>54047.430443904996</v>
      </c>
      <c r="G435" s="20">
        <v>777.48105256699091</v>
      </c>
      <c r="H435">
        <v>25</v>
      </c>
    </row>
    <row r="436" spans="1:8" x14ac:dyDescent="0.25">
      <c r="A436" t="s">
        <v>254</v>
      </c>
      <c r="B436" s="19" t="s">
        <v>110</v>
      </c>
      <c r="C436" s="2" t="s">
        <v>59</v>
      </c>
      <c r="D436" s="2">
        <v>225</v>
      </c>
      <c r="E436" s="3">
        <v>31974.107100000001</v>
      </c>
      <c r="F436" s="20">
        <v>42488.086078058746</v>
      </c>
      <c r="G436" s="20">
        <v>610.49050926734242</v>
      </c>
      <c r="H436">
        <v>25</v>
      </c>
    </row>
    <row r="437" spans="1:8" x14ac:dyDescent="0.25">
      <c r="A437" t="s">
        <v>254</v>
      </c>
      <c r="B437" s="19" t="s">
        <v>114</v>
      </c>
      <c r="C437" s="2" t="s">
        <v>59</v>
      </c>
      <c r="D437" s="2">
        <v>250</v>
      </c>
      <c r="E437" s="3">
        <v>2964.2348000000002</v>
      </c>
      <c r="F437" s="20">
        <v>34420.882861420112</v>
      </c>
      <c r="G437" s="20">
        <v>471.38536416316572</v>
      </c>
      <c r="H437">
        <v>25</v>
      </c>
    </row>
    <row r="438" spans="1:8" x14ac:dyDescent="0.25">
      <c r="A438" t="s">
        <v>254</v>
      </c>
      <c r="B438" s="19" t="s">
        <v>41</v>
      </c>
      <c r="C438" s="2" t="s">
        <v>59</v>
      </c>
      <c r="D438" s="2">
        <v>150</v>
      </c>
      <c r="E438" s="3">
        <v>118.7792</v>
      </c>
      <c r="F438" s="20">
        <v>77982.588657181856</v>
      </c>
      <c r="G438" s="20">
        <v>1439.2412088861972</v>
      </c>
      <c r="H438">
        <v>26</v>
      </c>
    </row>
    <row r="439" spans="1:8" x14ac:dyDescent="0.25">
      <c r="A439" t="s">
        <v>254</v>
      </c>
      <c r="B439" s="19" t="s">
        <v>71</v>
      </c>
      <c r="C439" s="2" t="s">
        <v>59</v>
      </c>
      <c r="D439" s="2">
        <v>150</v>
      </c>
      <c r="E439" s="3">
        <v>1821.1375</v>
      </c>
      <c r="F439" s="20">
        <v>94623.408166020628</v>
      </c>
      <c r="G439" s="20">
        <v>1645.0292647912379</v>
      </c>
      <c r="H439">
        <v>26</v>
      </c>
    </row>
    <row r="440" spans="1:8" x14ac:dyDescent="0.25">
      <c r="A440" t="s">
        <v>254</v>
      </c>
      <c r="B440" s="19" t="s">
        <v>75</v>
      </c>
      <c r="C440" s="2" t="s">
        <v>59</v>
      </c>
      <c r="D440" s="2">
        <v>175</v>
      </c>
      <c r="E440" s="3">
        <v>139.8125</v>
      </c>
      <c r="F440" s="20">
        <v>58269.959736683842</v>
      </c>
      <c r="G440" s="20">
        <v>943.11503135616795</v>
      </c>
      <c r="H440">
        <v>26</v>
      </c>
    </row>
    <row r="441" spans="1:8" x14ac:dyDescent="0.25">
      <c r="A441" t="s">
        <v>254</v>
      </c>
      <c r="B441" s="19" t="s">
        <v>104</v>
      </c>
      <c r="C441" s="2" t="s">
        <v>59</v>
      </c>
      <c r="D441" s="2">
        <v>175</v>
      </c>
      <c r="E441" s="3">
        <v>1785.3959</v>
      </c>
      <c r="F441" s="20">
        <v>69553.699922999149</v>
      </c>
      <c r="G441" s="20">
        <v>1066.0595119056293</v>
      </c>
      <c r="H441">
        <v>26</v>
      </c>
    </row>
    <row r="442" spans="1:8" x14ac:dyDescent="0.25">
      <c r="A442" t="s">
        <v>254</v>
      </c>
      <c r="B442" s="19" t="s">
        <v>107</v>
      </c>
      <c r="C442" s="2" t="s">
        <v>59</v>
      </c>
      <c r="D442" s="2">
        <v>200</v>
      </c>
      <c r="E442" s="3">
        <v>177.85579999999999</v>
      </c>
      <c r="F442" s="20">
        <v>54047.430443904996</v>
      </c>
      <c r="G442" s="20">
        <v>777.48105256699091</v>
      </c>
      <c r="H442">
        <v>26</v>
      </c>
    </row>
    <row r="443" spans="1:8" x14ac:dyDescent="0.25">
      <c r="A443" t="s">
        <v>254</v>
      </c>
      <c r="B443" s="19" t="s">
        <v>26</v>
      </c>
      <c r="C443" s="2" t="s">
        <v>23</v>
      </c>
      <c r="D443" s="2">
        <v>150</v>
      </c>
      <c r="E443" s="3">
        <v>1210.8552999999999</v>
      </c>
      <c r="F443" s="20">
        <v>63198.708016705132</v>
      </c>
      <c r="G443" s="20">
        <v>1257.4101947791085</v>
      </c>
      <c r="H443">
        <v>27</v>
      </c>
    </row>
    <row r="444" spans="1:8" x14ac:dyDescent="0.25">
      <c r="A444" t="s">
        <v>254</v>
      </c>
      <c r="B444" s="19" t="s">
        <v>41</v>
      </c>
      <c r="C444" s="2" t="s">
        <v>23</v>
      </c>
      <c r="D444" s="2">
        <v>150</v>
      </c>
      <c r="E444" s="3">
        <v>4524.7578000000003</v>
      </c>
      <c r="F444" s="20">
        <v>77982.588657181856</v>
      </c>
      <c r="G444" s="20">
        <v>1439.2412088861972</v>
      </c>
      <c r="H444">
        <v>27</v>
      </c>
    </row>
    <row r="445" spans="1:8" x14ac:dyDescent="0.25">
      <c r="A445" t="s">
        <v>254</v>
      </c>
      <c r="B445" s="19" t="s">
        <v>46</v>
      </c>
      <c r="C445" s="2" t="s">
        <v>23</v>
      </c>
      <c r="D445" s="2">
        <v>175</v>
      </c>
      <c r="E445" s="3">
        <v>3955.7267999999999</v>
      </c>
      <c r="F445" s="20">
        <v>48246.344123250266</v>
      </c>
      <c r="G445" s="20">
        <v>836.16688614240104</v>
      </c>
      <c r="H445">
        <v>27</v>
      </c>
    </row>
    <row r="446" spans="1:8" x14ac:dyDescent="0.25">
      <c r="A446" t="s">
        <v>254</v>
      </c>
      <c r="B446" s="19" t="s">
        <v>49</v>
      </c>
      <c r="C446" s="2" t="s">
        <v>23</v>
      </c>
      <c r="D446" s="2">
        <v>200</v>
      </c>
      <c r="E446" s="3">
        <v>18.316400000000002</v>
      </c>
      <c r="F446" s="20">
        <v>37122.227597878285</v>
      </c>
      <c r="G446" s="20">
        <v>609.25549124854388</v>
      </c>
      <c r="H446">
        <v>27</v>
      </c>
    </row>
    <row r="447" spans="1:8" x14ac:dyDescent="0.25">
      <c r="A447" t="s">
        <v>254</v>
      </c>
      <c r="B447" s="19" t="s">
        <v>71</v>
      </c>
      <c r="C447" s="2" t="s">
        <v>23</v>
      </c>
      <c r="D447" s="2">
        <v>150</v>
      </c>
      <c r="E447" s="3">
        <v>526.11026169065985</v>
      </c>
      <c r="F447" s="20">
        <v>94623.408166020628</v>
      </c>
      <c r="G447" s="20">
        <v>1645.0292647912379</v>
      </c>
      <c r="H447">
        <v>27</v>
      </c>
    </row>
    <row r="448" spans="1:8" x14ac:dyDescent="0.25">
      <c r="A448" t="s">
        <v>254</v>
      </c>
      <c r="B448" s="19" t="s">
        <v>75</v>
      </c>
      <c r="C448" s="2" t="s">
        <v>23</v>
      </c>
      <c r="D448" s="2">
        <v>175</v>
      </c>
      <c r="E448" s="3">
        <v>4487.7524999999996</v>
      </c>
      <c r="F448" s="20">
        <v>58269.959736683842</v>
      </c>
      <c r="G448" s="20">
        <v>943.11503135616795</v>
      </c>
      <c r="H448">
        <v>27</v>
      </c>
    </row>
    <row r="449" spans="1:8" x14ac:dyDescent="0.25">
      <c r="A449" t="s">
        <v>254</v>
      </c>
      <c r="B449" s="19" t="s">
        <v>79</v>
      </c>
      <c r="C449" s="2" t="s">
        <v>23</v>
      </c>
      <c r="D449" s="2">
        <v>200</v>
      </c>
      <c r="E449" s="3">
        <v>5193.8262999999997</v>
      </c>
      <c r="F449" s="20">
        <v>45132.204010921334</v>
      </c>
      <c r="G449" s="20">
        <v>688.21939411247502</v>
      </c>
      <c r="H449">
        <v>27</v>
      </c>
    </row>
    <row r="450" spans="1:8" x14ac:dyDescent="0.25">
      <c r="A450" t="s">
        <v>254</v>
      </c>
      <c r="B450" s="19" t="s">
        <v>82</v>
      </c>
      <c r="C450" s="2" t="s">
        <v>23</v>
      </c>
      <c r="D450" s="2">
        <v>225</v>
      </c>
      <c r="E450" s="3">
        <v>586.69380000000001</v>
      </c>
      <c r="F450" s="20">
        <v>33699.090685804156</v>
      </c>
      <c r="G450" s="20">
        <v>510.50862262235626</v>
      </c>
      <c r="H450">
        <v>27</v>
      </c>
    </row>
    <row r="451" spans="1:8" x14ac:dyDescent="0.25">
      <c r="A451" t="s">
        <v>254</v>
      </c>
      <c r="B451" s="19" t="s">
        <v>104</v>
      </c>
      <c r="C451" s="2" t="s">
        <v>23</v>
      </c>
      <c r="D451" s="2">
        <v>175</v>
      </c>
      <c r="E451" s="3">
        <v>392.67622601303003</v>
      </c>
      <c r="F451" s="20">
        <v>69553.699922999149</v>
      </c>
      <c r="G451" s="20">
        <v>1066.0595119056293</v>
      </c>
      <c r="H451">
        <v>27</v>
      </c>
    </row>
    <row r="452" spans="1:8" x14ac:dyDescent="0.25">
      <c r="A452" t="s">
        <v>254</v>
      </c>
      <c r="B452" s="19" t="s">
        <v>107</v>
      </c>
      <c r="C452" s="2" t="s">
        <v>23</v>
      </c>
      <c r="D452" s="2">
        <v>200</v>
      </c>
      <c r="E452" s="3">
        <v>4269.1904000000004</v>
      </c>
      <c r="F452" s="20">
        <v>54047.430443904996</v>
      </c>
      <c r="G452" s="20">
        <v>777.48105256699091</v>
      </c>
      <c r="H452">
        <v>27</v>
      </c>
    </row>
    <row r="453" spans="1:8" x14ac:dyDescent="0.25">
      <c r="A453" t="s">
        <v>254</v>
      </c>
      <c r="B453" s="19" t="s">
        <v>110</v>
      </c>
      <c r="C453" s="2" t="s">
        <v>23</v>
      </c>
      <c r="D453" s="2">
        <v>225</v>
      </c>
      <c r="E453" s="3">
        <v>5708.9722000000002</v>
      </c>
      <c r="F453" s="20">
        <v>42488.086078058746</v>
      </c>
      <c r="G453" s="20">
        <v>610.49050926734242</v>
      </c>
      <c r="H453">
        <v>27</v>
      </c>
    </row>
    <row r="454" spans="1:8" x14ac:dyDescent="0.25">
      <c r="A454" t="s">
        <v>254</v>
      </c>
      <c r="B454" s="19" t="s">
        <v>114</v>
      </c>
      <c r="C454" s="2" t="s">
        <v>23</v>
      </c>
      <c r="D454" s="2">
        <v>250</v>
      </c>
      <c r="E454" s="3">
        <v>1618.2157999999999</v>
      </c>
      <c r="F454" s="20">
        <v>34420.882861420112</v>
      </c>
      <c r="G454" s="20">
        <v>471.38536416316572</v>
      </c>
      <c r="H454">
        <v>27</v>
      </c>
    </row>
    <row r="455" spans="1:8" x14ac:dyDescent="0.25">
      <c r="A455" t="s">
        <v>254</v>
      </c>
      <c r="B455" s="19" t="s">
        <v>26</v>
      </c>
      <c r="C455" s="2" t="s">
        <v>23</v>
      </c>
      <c r="D455" s="2">
        <v>150</v>
      </c>
      <c r="E455" s="3">
        <v>8948.3063000000002</v>
      </c>
      <c r="F455" s="20">
        <v>63198.708016705132</v>
      </c>
      <c r="G455" s="20">
        <v>1257.4101947791085</v>
      </c>
      <c r="H455">
        <v>28</v>
      </c>
    </row>
    <row r="456" spans="1:8" x14ac:dyDescent="0.25">
      <c r="A456" t="s">
        <v>254</v>
      </c>
      <c r="B456" s="19" t="s">
        <v>41</v>
      </c>
      <c r="C456" s="2" t="s">
        <v>23</v>
      </c>
      <c r="D456" s="2">
        <v>150</v>
      </c>
      <c r="E456" s="3">
        <v>30290.5416</v>
      </c>
      <c r="F456" s="20">
        <v>77982.588657181856</v>
      </c>
      <c r="G456" s="20">
        <v>1439.2412088861972</v>
      </c>
      <c r="H456">
        <v>28</v>
      </c>
    </row>
    <row r="457" spans="1:8" x14ac:dyDescent="0.25">
      <c r="A457" t="s">
        <v>254</v>
      </c>
      <c r="B457" s="19" t="s">
        <v>46</v>
      </c>
      <c r="C457" s="2" t="s">
        <v>23</v>
      </c>
      <c r="D457" s="2">
        <v>175</v>
      </c>
      <c r="E457" s="3">
        <v>21379.362499999999</v>
      </c>
      <c r="F457" s="20">
        <v>48246.344123250266</v>
      </c>
      <c r="G457" s="20">
        <v>836.16688614240104</v>
      </c>
      <c r="H457">
        <v>28</v>
      </c>
    </row>
    <row r="458" spans="1:8" x14ac:dyDescent="0.25">
      <c r="A458" t="s">
        <v>254</v>
      </c>
      <c r="B458" s="19" t="s">
        <v>49</v>
      </c>
      <c r="C458" s="2" t="s">
        <v>23</v>
      </c>
      <c r="D458" s="2">
        <v>200</v>
      </c>
      <c r="E458" s="3">
        <v>263.63150000000002</v>
      </c>
      <c r="F458" s="20">
        <v>37122.227597878285</v>
      </c>
      <c r="G458" s="20">
        <v>609.25549124854388</v>
      </c>
      <c r="H458">
        <v>28</v>
      </c>
    </row>
    <row r="459" spans="1:8" x14ac:dyDescent="0.25">
      <c r="A459" t="s">
        <v>254</v>
      </c>
      <c r="B459" s="19" t="s">
        <v>71</v>
      </c>
      <c r="C459" s="2" t="s">
        <v>23</v>
      </c>
      <c r="D459" s="2">
        <v>150</v>
      </c>
      <c r="E459" s="3">
        <v>7754.2506000000003</v>
      </c>
      <c r="F459" s="20">
        <v>94623.408166020628</v>
      </c>
      <c r="G459" s="20">
        <v>1645.0292647912379</v>
      </c>
      <c r="H459">
        <v>28</v>
      </c>
    </row>
    <row r="460" spans="1:8" x14ac:dyDescent="0.25">
      <c r="A460" t="s">
        <v>254</v>
      </c>
      <c r="B460" s="19" t="s">
        <v>75</v>
      </c>
      <c r="C460" s="2" t="s">
        <v>23</v>
      </c>
      <c r="D460" s="2">
        <v>175</v>
      </c>
      <c r="E460" s="3">
        <v>26032.079099999999</v>
      </c>
      <c r="F460" s="20">
        <v>58269.959736683842</v>
      </c>
      <c r="G460" s="20">
        <v>943.11503135616795</v>
      </c>
      <c r="H460">
        <v>28</v>
      </c>
    </row>
    <row r="461" spans="1:8" x14ac:dyDescent="0.25">
      <c r="A461" t="s">
        <v>254</v>
      </c>
      <c r="B461" s="19" t="s">
        <v>79</v>
      </c>
      <c r="C461" s="2" t="s">
        <v>23</v>
      </c>
      <c r="D461" s="2">
        <v>200</v>
      </c>
      <c r="E461" s="3">
        <v>29970.659800000001</v>
      </c>
      <c r="F461" s="20">
        <v>45132.204010921334</v>
      </c>
      <c r="G461" s="20">
        <v>688.21939411247502</v>
      </c>
      <c r="H461">
        <v>28</v>
      </c>
    </row>
    <row r="462" spans="1:8" x14ac:dyDescent="0.25">
      <c r="A462" t="s">
        <v>254</v>
      </c>
      <c r="B462" s="19" t="s">
        <v>82</v>
      </c>
      <c r="C462" s="2" t="s">
        <v>23</v>
      </c>
      <c r="D462" s="2">
        <v>225</v>
      </c>
      <c r="E462" s="3">
        <v>4348.6450999999997</v>
      </c>
      <c r="F462" s="20">
        <v>33699.090685804156</v>
      </c>
      <c r="G462" s="20">
        <v>510.50862262235626</v>
      </c>
      <c r="H462">
        <v>28</v>
      </c>
    </row>
    <row r="463" spans="1:8" x14ac:dyDescent="0.25">
      <c r="A463" t="s">
        <v>254</v>
      </c>
      <c r="B463" s="19" t="s">
        <v>100</v>
      </c>
      <c r="C463" s="2" t="s">
        <v>23</v>
      </c>
      <c r="D463" s="2">
        <v>150</v>
      </c>
      <c r="E463" s="3">
        <v>8863.232</v>
      </c>
      <c r="F463" s="20">
        <v>113721.31878731996</v>
      </c>
      <c r="G463" s="20">
        <v>1885.8213482585165</v>
      </c>
      <c r="H463">
        <v>28</v>
      </c>
    </row>
    <row r="464" spans="1:8" x14ac:dyDescent="0.25">
      <c r="A464" t="s">
        <v>254</v>
      </c>
      <c r="B464" s="19" t="s">
        <v>104</v>
      </c>
      <c r="C464" s="2" t="s">
        <v>23</v>
      </c>
      <c r="D464" s="2">
        <v>175</v>
      </c>
      <c r="E464" s="3">
        <v>8166.3905000000004</v>
      </c>
      <c r="F464" s="20">
        <v>69553.699922999149</v>
      </c>
      <c r="G464" s="20">
        <v>1066.0595119056293</v>
      </c>
      <c r="H464">
        <v>28</v>
      </c>
    </row>
    <row r="465" spans="1:8" x14ac:dyDescent="0.25">
      <c r="A465" t="s">
        <v>254</v>
      </c>
      <c r="B465" s="19" t="s">
        <v>107</v>
      </c>
      <c r="C465" s="2" t="s">
        <v>23</v>
      </c>
      <c r="D465" s="2">
        <v>200</v>
      </c>
      <c r="E465" s="3">
        <v>22833.637599999998</v>
      </c>
      <c r="F465" s="20">
        <v>54047.430443904996</v>
      </c>
      <c r="G465" s="20">
        <v>777.48105256699091</v>
      </c>
      <c r="H465">
        <v>28</v>
      </c>
    </row>
    <row r="466" spans="1:8" x14ac:dyDescent="0.25">
      <c r="A466" t="s">
        <v>254</v>
      </c>
      <c r="B466" s="19" t="s">
        <v>110</v>
      </c>
      <c r="C466" s="2" t="s">
        <v>23</v>
      </c>
      <c r="D466" s="2">
        <v>225</v>
      </c>
      <c r="E466" s="3">
        <v>32700.581699999999</v>
      </c>
      <c r="F466" s="20">
        <v>42488.086078058746</v>
      </c>
      <c r="G466" s="20">
        <v>610.49050926734242</v>
      </c>
      <c r="H466">
        <v>28</v>
      </c>
    </row>
    <row r="467" spans="1:8" x14ac:dyDescent="0.25">
      <c r="A467" t="s">
        <v>254</v>
      </c>
      <c r="B467" s="19" t="s">
        <v>114</v>
      </c>
      <c r="C467" s="2" t="s">
        <v>23</v>
      </c>
      <c r="D467" s="2">
        <v>250</v>
      </c>
      <c r="E467" s="3">
        <v>10951.678599999999</v>
      </c>
      <c r="F467" s="20">
        <v>34420.882861420112</v>
      </c>
      <c r="G467" s="20">
        <v>471.38536416316572</v>
      </c>
      <c r="H467">
        <v>28</v>
      </c>
    </row>
    <row r="468" spans="1:8" x14ac:dyDescent="0.25">
      <c r="A468" t="s">
        <v>254</v>
      </c>
      <c r="B468" s="19" t="s">
        <v>117</v>
      </c>
      <c r="C468" s="2" t="s">
        <v>23</v>
      </c>
      <c r="D468" s="2">
        <v>275</v>
      </c>
      <c r="E468" s="3">
        <v>568.28899999999999</v>
      </c>
      <c r="F468" s="20">
        <v>29471.810717522036</v>
      </c>
      <c r="G468" s="20">
        <v>386.28019015927333</v>
      </c>
      <c r="H468">
        <v>28</v>
      </c>
    </row>
    <row r="469" spans="1:8" x14ac:dyDescent="0.25">
      <c r="A469" t="s">
        <v>254</v>
      </c>
      <c r="B469" s="19" t="s">
        <v>41</v>
      </c>
      <c r="C469" s="2" t="s">
        <v>23</v>
      </c>
      <c r="D469" s="2">
        <v>150</v>
      </c>
      <c r="E469" s="3">
        <v>1990.1772000000001</v>
      </c>
      <c r="F469" s="20">
        <v>77982.588657181856</v>
      </c>
      <c r="G469" s="20">
        <v>1439.2412088861972</v>
      </c>
      <c r="H469">
        <v>29</v>
      </c>
    </row>
    <row r="470" spans="1:8" x14ac:dyDescent="0.25">
      <c r="A470" t="s">
        <v>254</v>
      </c>
      <c r="B470" s="19" t="s">
        <v>46</v>
      </c>
      <c r="C470" s="2" t="s">
        <v>23</v>
      </c>
      <c r="D470" s="2">
        <v>175</v>
      </c>
      <c r="E470" s="3">
        <v>296.71800000000002</v>
      </c>
      <c r="F470" s="20">
        <v>48246.344123250266</v>
      </c>
      <c r="G470" s="20">
        <v>836.16688614240104</v>
      </c>
      <c r="H470">
        <v>29</v>
      </c>
    </row>
    <row r="471" spans="1:8" x14ac:dyDescent="0.25">
      <c r="A471" t="s">
        <v>254</v>
      </c>
      <c r="B471" s="19" t="s">
        <v>71</v>
      </c>
      <c r="C471" s="2" t="s">
        <v>23</v>
      </c>
      <c r="D471" s="2">
        <v>150</v>
      </c>
      <c r="E471" s="3">
        <v>1438.278</v>
      </c>
      <c r="F471" s="20">
        <v>94623.408166020628</v>
      </c>
      <c r="G471" s="20">
        <v>1645.0292647912379</v>
      </c>
      <c r="H471">
        <v>29</v>
      </c>
    </row>
    <row r="472" spans="1:8" x14ac:dyDescent="0.25">
      <c r="A472" t="s">
        <v>254</v>
      </c>
      <c r="B472" s="19" t="s">
        <v>75</v>
      </c>
      <c r="C472" s="2" t="s">
        <v>23</v>
      </c>
      <c r="D472" s="2">
        <v>175</v>
      </c>
      <c r="E472" s="3">
        <v>2074.2057</v>
      </c>
      <c r="F472" s="20">
        <v>58269.959736683842</v>
      </c>
      <c r="G472" s="20">
        <v>943.11503135616795</v>
      </c>
      <c r="H472">
        <v>29</v>
      </c>
    </row>
    <row r="473" spans="1:8" x14ac:dyDescent="0.25">
      <c r="A473" t="s">
        <v>254</v>
      </c>
      <c r="B473" s="19" t="s">
        <v>79</v>
      </c>
      <c r="C473" s="2" t="s">
        <v>23</v>
      </c>
      <c r="D473" s="2">
        <v>200</v>
      </c>
      <c r="E473" s="3">
        <v>512.71019999999999</v>
      </c>
      <c r="F473" s="20">
        <v>45132.204010921334</v>
      </c>
      <c r="G473" s="20">
        <v>688.21939411247502</v>
      </c>
      <c r="H473">
        <v>29</v>
      </c>
    </row>
    <row r="474" spans="1:8" x14ac:dyDescent="0.25">
      <c r="A474" t="s">
        <v>254</v>
      </c>
      <c r="B474" s="19" t="s">
        <v>100</v>
      </c>
      <c r="C474" s="2" t="s">
        <v>23</v>
      </c>
      <c r="D474" s="2">
        <v>150</v>
      </c>
      <c r="E474" s="3">
        <v>3724.48</v>
      </c>
      <c r="F474" s="20">
        <v>113721.31878731996</v>
      </c>
      <c r="G474" s="20">
        <v>1885.8213482585165</v>
      </c>
      <c r="H474">
        <v>29</v>
      </c>
    </row>
    <row r="475" spans="1:8" x14ac:dyDescent="0.25">
      <c r="A475" t="s">
        <v>254</v>
      </c>
      <c r="B475" s="19" t="s">
        <v>104</v>
      </c>
      <c r="C475" s="2" t="s">
        <v>23</v>
      </c>
      <c r="D475" s="2">
        <v>175</v>
      </c>
      <c r="E475" s="3">
        <v>1355.1130000000001</v>
      </c>
      <c r="F475" s="20">
        <v>69553.699922999149</v>
      </c>
      <c r="G475" s="20">
        <v>1066.0595119056293</v>
      </c>
      <c r="H475">
        <v>29</v>
      </c>
    </row>
    <row r="476" spans="1:8" x14ac:dyDescent="0.25">
      <c r="A476" t="s">
        <v>254</v>
      </c>
      <c r="B476" s="19" t="s">
        <v>107</v>
      </c>
      <c r="C476" s="2" t="s">
        <v>23</v>
      </c>
      <c r="D476" s="2">
        <v>200</v>
      </c>
      <c r="E476" s="3">
        <v>2153.5745000000002</v>
      </c>
      <c r="F476" s="20">
        <v>54047.430443904996</v>
      </c>
      <c r="G476" s="20">
        <v>777.48105256699091</v>
      </c>
      <c r="H476">
        <v>29</v>
      </c>
    </row>
    <row r="477" spans="1:8" x14ac:dyDescent="0.25">
      <c r="A477" t="s">
        <v>254</v>
      </c>
      <c r="B477" s="19" t="s">
        <v>110</v>
      </c>
      <c r="C477" s="2" t="s">
        <v>23</v>
      </c>
      <c r="D477" s="2">
        <v>225</v>
      </c>
      <c r="E477" s="3">
        <v>706.45420000000001</v>
      </c>
      <c r="F477" s="20">
        <v>42488.086078058746</v>
      </c>
      <c r="G477" s="20">
        <v>610.49050926734242</v>
      </c>
      <c r="H477">
        <v>29</v>
      </c>
    </row>
    <row r="478" spans="1:8" x14ac:dyDescent="0.25">
      <c r="A478" t="s">
        <v>254</v>
      </c>
      <c r="B478" s="19" t="s">
        <v>26</v>
      </c>
      <c r="C478" s="2" t="s">
        <v>23</v>
      </c>
      <c r="D478" s="2">
        <v>150</v>
      </c>
      <c r="E478" s="3">
        <v>1685.443</v>
      </c>
      <c r="F478" s="20">
        <v>63198.708016705132</v>
      </c>
      <c r="G478" s="20">
        <v>1257.4101947791085</v>
      </c>
      <c r="H478">
        <v>30</v>
      </c>
    </row>
    <row r="479" spans="1:8" x14ac:dyDescent="0.25">
      <c r="A479" t="s">
        <v>254</v>
      </c>
      <c r="B479" s="19" t="s">
        <v>41</v>
      </c>
      <c r="C479" s="2" t="s">
        <v>23</v>
      </c>
      <c r="D479" s="2">
        <v>150</v>
      </c>
      <c r="E479" s="3">
        <v>3259.14</v>
      </c>
      <c r="F479" s="20">
        <v>77982.588657181856</v>
      </c>
      <c r="G479" s="20">
        <v>1439.2412088861972</v>
      </c>
      <c r="H479">
        <v>30</v>
      </c>
    </row>
    <row r="480" spans="1:8" x14ac:dyDescent="0.25">
      <c r="A480" t="s">
        <v>254</v>
      </c>
      <c r="B480" s="19" t="s">
        <v>46</v>
      </c>
      <c r="C480" s="2" t="s">
        <v>23</v>
      </c>
      <c r="D480" s="2">
        <v>175</v>
      </c>
      <c r="E480" s="3">
        <v>5770.1283999999996</v>
      </c>
      <c r="F480" s="20">
        <v>48246.344123250266</v>
      </c>
      <c r="G480" s="20">
        <v>836.16688614240104</v>
      </c>
      <c r="H480">
        <v>30</v>
      </c>
    </row>
    <row r="481" spans="1:8" x14ac:dyDescent="0.25">
      <c r="A481" t="s">
        <v>254</v>
      </c>
      <c r="B481" s="19" t="s">
        <v>49</v>
      </c>
      <c r="C481" s="2" t="s">
        <v>23</v>
      </c>
      <c r="D481" s="2">
        <v>200</v>
      </c>
      <c r="E481" s="3">
        <v>0.32950000000000002</v>
      </c>
      <c r="F481" s="20">
        <v>37122.227597878285</v>
      </c>
      <c r="G481" s="20">
        <v>609.25549124854388</v>
      </c>
      <c r="H481">
        <v>30</v>
      </c>
    </row>
    <row r="482" spans="1:8" x14ac:dyDescent="0.25">
      <c r="A482" t="s">
        <v>254</v>
      </c>
      <c r="B482" s="19" t="s">
        <v>75</v>
      </c>
      <c r="C482" s="2" t="s">
        <v>23</v>
      </c>
      <c r="D482" s="2">
        <v>175</v>
      </c>
      <c r="E482" s="3">
        <v>2201.0938999999998</v>
      </c>
      <c r="F482" s="20">
        <v>58269.959736683842</v>
      </c>
      <c r="G482" s="20">
        <v>943.11503135616795</v>
      </c>
      <c r="H482">
        <v>30</v>
      </c>
    </row>
    <row r="483" spans="1:8" x14ac:dyDescent="0.25">
      <c r="A483" t="s">
        <v>254</v>
      </c>
      <c r="B483" s="19" t="s">
        <v>79</v>
      </c>
      <c r="C483" s="2" t="s">
        <v>23</v>
      </c>
      <c r="D483" s="2">
        <v>200</v>
      </c>
      <c r="E483" s="3">
        <v>8807.4465</v>
      </c>
      <c r="F483" s="20">
        <v>45132.204010921334</v>
      </c>
      <c r="G483" s="20">
        <v>688.21939411247502</v>
      </c>
      <c r="H483">
        <v>30</v>
      </c>
    </row>
    <row r="484" spans="1:8" x14ac:dyDescent="0.25">
      <c r="A484" t="s">
        <v>254</v>
      </c>
      <c r="B484" s="19" t="s">
        <v>82</v>
      </c>
      <c r="C484" s="2" t="s">
        <v>23</v>
      </c>
      <c r="D484" s="2">
        <v>225</v>
      </c>
      <c r="E484" s="3">
        <v>320.39699999999999</v>
      </c>
      <c r="F484" s="20">
        <v>33699.090685804156</v>
      </c>
      <c r="G484" s="20">
        <v>510.50862262235626</v>
      </c>
      <c r="H484">
        <v>30</v>
      </c>
    </row>
    <row r="485" spans="1:8" x14ac:dyDescent="0.25">
      <c r="A485" t="s">
        <v>254</v>
      </c>
      <c r="B485" s="19" t="s">
        <v>107</v>
      </c>
      <c r="C485" s="2" t="s">
        <v>23</v>
      </c>
      <c r="D485" s="2">
        <v>200</v>
      </c>
      <c r="E485" s="3">
        <v>1107.3312000000001</v>
      </c>
      <c r="F485" s="20">
        <v>54047.430443904996</v>
      </c>
      <c r="G485" s="20">
        <v>777.48105256699091</v>
      </c>
      <c r="H485">
        <v>30</v>
      </c>
    </row>
    <row r="486" spans="1:8" x14ac:dyDescent="0.25">
      <c r="A486" t="s">
        <v>254</v>
      </c>
      <c r="B486" s="19" t="s">
        <v>110</v>
      </c>
      <c r="C486" s="2" t="s">
        <v>23</v>
      </c>
      <c r="D486" s="2">
        <v>225</v>
      </c>
      <c r="E486" s="3">
        <v>10786.2713</v>
      </c>
      <c r="F486" s="20">
        <v>42488.086078058746</v>
      </c>
      <c r="G486" s="20">
        <v>610.49050926734242</v>
      </c>
      <c r="H486">
        <v>30</v>
      </c>
    </row>
    <row r="487" spans="1:8" x14ac:dyDescent="0.25">
      <c r="A487" t="s">
        <v>254</v>
      </c>
      <c r="B487" s="19" t="s">
        <v>114</v>
      </c>
      <c r="C487" s="2" t="s">
        <v>23</v>
      </c>
      <c r="D487" s="2">
        <v>250</v>
      </c>
      <c r="E487" s="3">
        <v>1681.5413000000001</v>
      </c>
      <c r="F487" s="20">
        <v>34420.882861420112</v>
      </c>
      <c r="G487" s="20">
        <v>471.38536416316572</v>
      </c>
      <c r="H487">
        <v>30</v>
      </c>
    </row>
    <row r="488" spans="1:8" x14ac:dyDescent="0.25">
      <c r="A488" t="s">
        <v>254</v>
      </c>
      <c r="B488" s="19" t="s">
        <v>26</v>
      </c>
      <c r="C488" s="2" t="s">
        <v>63</v>
      </c>
      <c r="D488" s="2">
        <v>150</v>
      </c>
      <c r="E488" s="3">
        <v>11308.9601</v>
      </c>
      <c r="F488" s="20">
        <v>63198.708016705132</v>
      </c>
      <c r="G488" s="20">
        <v>1257.4101947791085</v>
      </c>
      <c r="H488">
        <v>31</v>
      </c>
    </row>
    <row r="489" spans="1:8" x14ac:dyDescent="0.25">
      <c r="A489" t="s">
        <v>254</v>
      </c>
      <c r="B489" s="19" t="s">
        <v>33</v>
      </c>
      <c r="C489" s="2" t="s">
        <v>63</v>
      </c>
      <c r="D489" s="2">
        <v>175</v>
      </c>
      <c r="E489" s="3">
        <v>136.49459999999999</v>
      </c>
      <c r="F489" s="20">
        <v>39329.194615299297</v>
      </c>
      <c r="G489" s="20">
        <v>742.53038842994602</v>
      </c>
      <c r="H489">
        <v>31</v>
      </c>
    </row>
    <row r="490" spans="1:8" x14ac:dyDescent="0.25">
      <c r="A490" t="s">
        <v>254</v>
      </c>
      <c r="B490" s="19" t="s">
        <v>41</v>
      </c>
      <c r="C490" s="2" t="s">
        <v>63</v>
      </c>
      <c r="D490" s="2">
        <v>150</v>
      </c>
      <c r="E490" s="3">
        <v>38644.033199999998</v>
      </c>
      <c r="F490" s="20">
        <v>77982.588657181856</v>
      </c>
      <c r="G490" s="20">
        <v>1439.2412088861972</v>
      </c>
      <c r="H490">
        <v>31</v>
      </c>
    </row>
    <row r="491" spans="1:8" x14ac:dyDescent="0.25">
      <c r="A491" t="s">
        <v>254</v>
      </c>
      <c r="B491" s="19" t="s">
        <v>46</v>
      </c>
      <c r="C491" s="2" t="s">
        <v>63</v>
      </c>
      <c r="D491" s="2">
        <v>175</v>
      </c>
      <c r="E491" s="3">
        <v>26477.4908</v>
      </c>
      <c r="F491" s="20">
        <v>48246.344123250266</v>
      </c>
      <c r="G491" s="20">
        <v>836.16688614240104</v>
      </c>
      <c r="H491">
        <v>31</v>
      </c>
    </row>
    <row r="492" spans="1:8" x14ac:dyDescent="0.25">
      <c r="A492" t="s">
        <v>254</v>
      </c>
      <c r="B492" s="19" t="s">
        <v>49</v>
      </c>
      <c r="C492" s="2" t="s">
        <v>63</v>
      </c>
      <c r="D492" s="2">
        <v>200</v>
      </c>
      <c r="E492" s="3">
        <v>1628.4239</v>
      </c>
      <c r="F492" s="20">
        <v>37122.227597878285</v>
      </c>
      <c r="G492" s="20">
        <v>609.25549124854388</v>
      </c>
      <c r="H492">
        <v>31</v>
      </c>
    </row>
    <row r="493" spans="1:8" x14ac:dyDescent="0.25">
      <c r="A493" t="s">
        <v>254</v>
      </c>
      <c r="B493" s="19" t="s">
        <v>54</v>
      </c>
      <c r="C493" s="2" t="s">
        <v>63</v>
      </c>
      <c r="D493" s="2">
        <v>225</v>
      </c>
      <c r="E493" s="3">
        <v>62.1999</v>
      </c>
      <c r="F493" s="20">
        <v>26200.154313606407</v>
      </c>
      <c r="G493" s="20">
        <v>425.56085462514147</v>
      </c>
      <c r="H493">
        <v>31</v>
      </c>
    </row>
    <row r="494" spans="1:8" x14ac:dyDescent="0.25">
      <c r="A494" t="s">
        <v>254</v>
      </c>
      <c r="B494" s="19" t="s">
        <v>71</v>
      </c>
      <c r="C494" s="2" t="s">
        <v>63</v>
      </c>
      <c r="D494" s="2">
        <v>150</v>
      </c>
      <c r="E494" s="3">
        <v>20738.5468</v>
      </c>
      <c r="F494" s="20">
        <v>94623.408166020628</v>
      </c>
      <c r="G494" s="20">
        <v>1645.0292647912379</v>
      </c>
      <c r="H494">
        <v>31</v>
      </c>
    </row>
    <row r="495" spans="1:8" x14ac:dyDescent="0.25">
      <c r="A495" t="s">
        <v>254</v>
      </c>
      <c r="B495" s="19" t="s">
        <v>75</v>
      </c>
      <c r="C495" s="2" t="s">
        <v>63</v>
      </c>
      <c r="D495" s="2">
        <v>175</v>
      </c>
      <c r="E495" s="3">
        <v>34241.187700000002</v>
      </c>
      <c r="F495" s="20">
        <v>58269.959736683842</v>
      </c>
      <c r="G495" s="20">
        <v>943.11503135616795</v>
      </c>
      <c r="H495">
        <v>31</v>
      </c>
    </row>
    <row r="496" spans="1:8" x14ac:dyDescent="0.25">
      <c r="A496" t="s">
        <v>254</v>
      </c>
      <c r="B496" s="19" t="s">
        <v>79</v>
      </c>
      <c r="C496" s="2" t="s">
        <v>63</v>
      </c>
      <c r="D496" s="2">
        <v>200</v>
      </c>
      <c r="E496" s="3">
        <v>36523.754999999997</v>
      </c>
      <c r="F496" s="20">
        <v>45132.204010921334</v>
      </c>
      <c r="G496" s="20">
        <v>688.21939411247502</v>
      </c>
      <c r="H496">
        <v>31</v>
      </c>
    </row>
    <row r="497" spans="1:8" x14ac:dyDescent="0.25">
      <c r="A497" t="s">
        <v>254</v>
      </c>
      <c r="B497" s="19" t="s">
        <v>82</v>
      </c>
      <c r="C497" s="2" t="s">
        <v>63</v>
      </c>
      <c r="D497" s="2">
        <v>225</v>
      </c>
      <c r="E497" s="3">
        <v>8005.6193000000003</v>
      </c>
      <c r="F497" s="20">
        <v>33699.090685804156</v>
      </c>
      <c r="G497" s="20">
        <v>510.50862262235626</v>
      </c>
      <c r="H497">
        <v>31</v>
      </c>
    </row>
    <row r="498" spans="1:8" x14ac:dyDescent="0.25">
      <c r="A498" t="s">
        <v>254</v>
      </c>
      <c r="B498" s="19" t="s">
        <v>85</v>
      </c>
      <c r="C498" s="2" t="s">
        <v>63</v>
      </c>
      <c r="D498" s="2">
        <v>250</v>
      </c>
      <c r="E498" s="3">
        <v>253.37280000000001</v>
      </c>
      <c r="F498" s="20">
        <v>27352.335503026403</v>
      </c>
      <c r="G498" s="20">
        <v>396.62638028786967</v>
      </c>
      <c r="H498">
        <v>31</v>
      </c>
    </row>
    <row r="499" spans="1:8" x14ac:dyDescent="0.25">
      <c r="A499" t="s">
        <v>254</v>
      </c>
      <c r="B499" s="19" t="s">
        <v>89</v>
      </c>
      <c r="C499" s="2" t="s">
        <v>63</v>
      </c>
      <c r="D499" s="2">
        <v>275</v>
      </c>
      <c r="E499" s="3">
        <v>10.319097468683822</v>
      </c>
      <c r="F499" s="20">
        <v>23458.534267734853</v>
      </c>
      <c r="G499" s="20">
        <v>326.96688212300518</v>
      </c>
      <c r="H499">
        <v>31</v>
      </c>
    </row>
    <row r="500" spans="1:8" x14ac:dyDescent="0.25">
      <c r="A500" t="s">
        <v>254</v>
      </c>
      <c r="B500" s="19" t="s">
        <v>100</v>
      </c>
      <c r="C500" s="2" t="s">
        <v>63</v>
      </c>
      <c r="D500" s="2">
        <v>150</v>
      </c>
      <c r="E500" s="3">
        <v>13331.662200000001</v>
      </c>
      <c r="F500" s="20">
        <v>113721.31878731996</v>
      </c>
      <c r="G500" s="20">
        <v>1885.8213482585165</v>
      </c>
      <c r="H500">
        <v>31</v>
      </c>
    </row>
    <row r="501" spans="1:8" x14ac:dyDescent="0.25">
      <c r="A501" t="s">
        <v>254</v>
      </c>
      <c r="B501" s="19" t="s">
        <v>104</v>
      </c>
      <c r="C501" s="2" t="s">
        <v>63</v>
      </c>
      <c r="D501" s="2">
        <v>175</v>
      </c>
      <c r="E501" s="3">
        <v>20361.431799999998</v>
      </c>
      <c r="F501" s="20">
        <v>69553.699922999149</v>
      </c>
      <c r="G501" s="20">
        <v>1066.0595119056293</v>
      </c>
      <c r="H501">
        <v>31</v>
      </c>
    </row>
    <row r="502" spans="1:8" x14ac:dyDescent="0.25">
      <c r="A502" t="s">
        <v>254</v>
      </c>
      <c r="B502" s="19" t="s">
        <v>107</v>
      </c>
      <c r="C502" s="2" t="s">
        <v>63</v>
      </c>
      <c r="D502" s="2">
        <v>200</v>
      </c>
      <c r="E502" s="3">
        <v>31853.314900000001</v>
      </c>
      <c r="F502" s="20">
        <v>54047.430443904996</v>
      </c>
      <c r="G502" s="20">
        <v>777.48105256699091</v>
      </c>
      <c r="H502">
        <v>31</v>
      </c>
    </row>
    <row r="503" spans="1:8" x14ac:dyDescent="0.25">
      <c r="A503" t="s">
        <v>254</v>
      </c>
      <c r="B503" s="19" t="s">
        <v>110</v>
      </c>
      <c r="C503" s="2" t="s">
        <v>63</v>
      </c>
      <c r="D503" s="2">
        <v>225</v>
      </c>
      <c r="E503" s="3">
        <v>38747.580900000001</v>
      </c>
      <c r="F503" s="20">
        <v>42488.086078058746</v>
      </c>
      <c r="G503" s="20">
        <v>610.49050926734242</v>
      </c>
      <c r="H503">
        <v>31</v>
      </c>
    </row>
    <row r="504" spans="1:8" x14ac:dyDescent="0.25">
      <c r="A504" t="s">
        <v>254</v>
      </c>
      <c r="B504" s="19" t="s">
        <v>114</v>
      </c>
      <c r="C504" s="2" t="s">
        <v>63</v>
      </c>
      <c r="D504" s="2">
        <v>250</v>
      </c>
      <c r="E504" s="3">
        <v>16714.946</v>
      </c>
      <c r="F504" s="20">
        <v>34420.882861420112</v>
      </c>
      <c r="G504" s="20">
        <v>471.38536416316572</v>
      </c>
      <c r="H504">
        <v>31</v>
      </c>
    </row>
    <row r="505" spans="1:8" x14ac:dyDescent="0.25">
      <c r="A505" t="s">
        <v>254</v>
      </c>
      <c r="B505" s="19" t="s">
        <v>117</v>
      </c>
      <c r="C505" s="2" t="s">
        <v>63</v>
      </c>
      <c r="D505" s="2">
        <v>275</v>
      </c>
      <c r="E505" s="3">
        <v>689.44200000000001</v>
      </c>
      <c r="F505" s="20">
        <v>29471.810717522036</v>
      </c>
      <c r="G505" s="20">
        <v>386.28019015927333</v>
      </c>
      <c r="H505">
        <v>31</v>
      </c>
    </row>
    <row r="506" spans="1:8" x14ac:dyDescent="0.25">
      <c r="A506" t="s">
        <v>254</v>
      </c>
      <c r="B506" s="19" t="s">
        <v>121</v>
      </c>
      <c r="C506" s="2" t="s">
        <v>63</v>
      </c>
      <c r="D506" s="2">
        <v>300</v>
      </c>
      <c r="E506" s="3">
        <v>123.2487</v>
      </c>
      <c r="F506" s="20">
        <v>27024.858076074688</v>
      </c>
      <c r="G506" s="20">
        <v>331.47572841916008</v>
      </c>
      <c r="H506">
        <v>31</v>
      </c>
    </row>
    <row r="507" spans="1:8" x14ac:dyDescent="0.25">
      <c r="A507" t="s">
        <v>254</v>
      </c>
      <c r="B507" s="19" t="s">
        <v>41</v>
      </c>
      <c r="C507" s="2" t="s">
        <v>255</v>
      </c>
      <c r="D507" s="2">
        <v>150</v>
      </c>
      <c r="E507" s="3">
        <v>13.3186</v>
      </c>
      <c r="F507" s="20">
        <v>77982.588657181856</v>
      </c>
      <c r="G507" s="20">
        <v>1439.2412088861972</v>
      </c>
      <c r="H507">
        <v>32</v>
      </c>
    </row>
    <row r="508" spans="1:8" x14ac:dyDescent="0.25">
      <c r="A508" t="s">
        <v>254</v>
      </c>
      <c r="B508" s="19" t="s">
        <v>71</v>
      </c>
      <c r="C508" s="2" t="s">
        <v>255</v>
      </c>
      <c r="D508" s="2">
        <v>150</v>
      </c>
      <c r="E508" s="3">
        <v>262.3048</v>
      </c>
      <c r="F508" s="20">
        <v>94623.408166020628</v>
      </c>
      <c r="G508" s="20">
        <v>1645.0292647912379</v>
      </c>
      <c r="H508">
        <v>32</v>
      </c>
    </row>
    <row r="509" spans="1:8" x14ac:dyDescent="0.25">
      <c r="A509" t="s">
        <v>254</v>
      </c>
      <c r="B509" s="19" t="s">
        <v>75</v>
      </c>
      <c r="C509" s="2" t="s">
        <v>255</v>
      </c>
      <c r="D509" s="2">
        <v>175</v>
      </c>
      <c r="E509" s="3">
        <v>9.2027999999999999</v>
      </c>
      <c r="F509" s="20">
        <v>58269.959736683842</v>
      </c>
      <c r="G509" s="20">
        <v>943.11503135616795</v>
      </c>
      <c r="H509">
        <v>32</v>
      </c>
    </row>
    <row r="510" spans="1:8" x14ac:dyDescent="0.25">
      <c r="A510" t="s">
        <v>254</v>
      </c>
      <c r="B510" s="19" t="s">
        <v>100</v>
      </c>
      <c r="C510" s="2" t="s">
        <v>255</v>
      </c>
      <c r="D510" s="2">
        <v>150</v>
      </c>
      <c r="E510" s="3">
        <v>1887.1828</v>
      </c>
      <c r="F510" s="20">
        <v>113721.31878731996</v>
      </c>
      <c r="G510" s="20">
        <v>1885.8213482585165</v>
      </c>
      <c r="H510">
        <v>32</v>
      </c>
    </row>
    <row r="511" spans="1:8" x14ac:dyDescent="0.25">
      <c r="A511" t="s">
        <v>254</v>
      </c>
      <c r="B511" s="19" t="s">
        <v>104</v>
      </c>
      <c r="C511" s="2" t="s">
        <v>255</v>
      </c>
      <c r="D511" s="2">
        <v>175</v>
      </c>
      <c r="E511" s="3">
        <v>166.72730000000001</v>
      </c>
      <c r="F511" s="20">
        <v>69553.699922999149</v>
      </c>
      <c r="G511" s="20">
        <v>1066.0595119056293</v>
      </c>
      <c r="H511">
        <v>32</v>
      </c>
    </row>
    <row r="512" spans="1:8" x14ac:dyDescent="0.25">
      <c r="A512" t="s">
        <v>254</v>
      </c>
      <c r="B512" s="19" t="s">
        <v>26</v>
      </c>
      <c r="C512" s="2" t="s">
        <v>44</v>
      </c>
      <c r="D512" s="2">
        <v>150</v>
      </c>
      <c r="E512" s="3">
        <v>2439.4049</v>
      </c>
      <c r="F512" s="20">
        <v>63198.708016705132</v>
      </c>
      <c r="G512" s="20">
        <v>1257.4101947791085</v>
      </c>
      <c r="H512">
        <v>33</v>
      </c>
    </row>
    <row r="513" spans="1:8" x14ac:dyDescent="0.25">
      <c r="A513" t="s">
        <v>254</v>
      </c>
      <c r="B513" s="19" t="s">
        <v>41</v>
      </c>
      <c r="C513" s="2" t="s">
        <v>44</v>
      </c>
      <c r="D513" s="2">
        <v>150</v>
      </c>
      <c r="E513" s="3">
        <v>24293.237099999998</v>
      </c>
      <c r="F513" s="20">
        <v>77982.588657181856</v>
      </c>
      <c r="G513" s="20">
        <v>1439.2412088861972</v>
      </c>
      <c r="H513">
        <v>33</v>
      </c>
    </row>
    <row r="514" spans="1:8" x14ac:dyDescent="0.25">
      <c r="A514" t="s">
        <v>254</v>
      </c>
      <c r="B514" s="19" t="s">
        <v>46</v>
      </c>
      <c r="C514" s="2" t="s">
        <v>44</v>
      </c>
      <c r="D514" s="2">
        <v>175</v>
      </c>
      <c r="E514" s="3">
        <v>3553.6644999999999</v>
      </c>
      <c r="F514" s="20">
        <v>48246.344123250266</v>
      </c>
      <c r="G514" s="20">
        <v>836.16688614240104</v>
      </c>
      <c r="H514">
        <v>33</v>
      </c>
    </row>
    <row r="515" spans="1:8" x14ac:dyDescent="0.25">
      <c r="A515" t="s">
        <v>254</v>
      </c>
      <c r="B515" s="19" t="s">
        <v>49</v>
      </c>
      <c r="C515" s="2" t="s">
        <v>44</v>
      </c>
      <c r="D515" s="2">
        <v>200</v>
      </c>
      <c r="E515" s="3">
        <v>24.451699999999999</v>
      </c>
      <c r="F515" s="20">
        <v>37122.227597878285</v>
      </c>
      <c r="G515" s="20">
        <v>609.25549124854388</v>
      </c>
      <c r="H515">
        <v>33</v>
      </c>
    </row>
    <row r="516" spans="1:8" x14ac:dyDescent="0.25">
      <c r="A516" t="s">
        <v>254</v>
      </c>
      <c r="B516" s="19" t="s">
        <v>71</v>
      </c>
      <c r="C516" s="2" t="s">
        <v>44</v>
      </c>
      <c r="D516" s="2">
        <v>150</v>
      </c>
      <c r="E516" s="3">
        <v>12099.0056</v>
      </c>
      <c r="F516" s="20">
        <v>94623.408166020628</v>
      </c>
      <c r="G516" s="20">
        <v>1645.0292647912379</v>
      </c>
      <c r="H516">
        <v>33</v>
      </c>
    </row>
    <row r="517" spans="1:8" x14ac:dyDescent="0.25">
      <c r="A517" t="s">
        <v>254</v>
      </c>
      <c r="B517" s="19" t="s">
        <v>75</v>
      </c>
      <c r="C517" s="2" t="s">
        <v>44</v>
      </c>
      <c r="D517" s="2">
        <v>175</v>
      </c>
      <c r="E517" s="3">
        <v>25909.100299999998</v>
      </c>
      <c r="F517" s="20">
        <v>58269.959736683842</v>
      </c>
      <c r="G517" s="20">
        <v>943.11503135616795</v>
      </c>
      <c r="H517">
        <v>33</v>
      </c>
    </row>
    <row r="518" spans="1:8" x14ac:dyDescent="0.25">
      <c r="A518" t="s">
        <v>254</v>
      </c>
      <c r="B518" s="19" t="s">
        <v>79</v>
      </c>
      <c r="C518" s="2" t="s">
        <v>44</v>
      </c>
      <c r="D518" s="2">
        <v>200</v>
      </c>
      <c r="E518" s="3">
        <v>4397.7577000000001</v>
      </c>
      <c r="F518" s="20">
        <v>45132.204010921334</v>
      </c>
      <c r="G518" s="20">
        <v>688.21939411247502</v>
      </c>
      <c r="H518">
        <v>33</v>
      </c>
    </row>
    <row r="519" spans="1:8" x14ac:dyDescent="0.25">
      <c r="A519" t="s">
        <v>254</v>
      </c>
      <c r="B519" s="19" t="s">
        <v>82</v>
      </c>
      <c r="C519" s="2" t="s">
        <v>44</v>
      </c>
      <c r="D519" s="2">
        <v>225</v>
      </c>
      <c r="E519" s="3">
        <v>1045.6842999999999</v>
      </c>
      <c r="F519" s="20">
        <v>33699.090685804156</v>
      </c>
      <c r="G519" s="20">
        <v>510.50862262235626</v>
      </c>
      <c r="H519">
        <v>33</v>
      </c>
    </row>
    <row r="520" spans="1:8" x14ac:dyDescent="0.25">
      <c r="A520" t="s">
        <v>254</v>
      </c>
      <c r="B520" s="19" t="s">
        <v>100</v>
      </c>
      <c r="C520" s="2" t="s">
        <v>44</v>
      </c>
      <c r="D520" s="2">
        <v>150</v>
      </c>
      <c r="E520" s="3">
        <v>9195.0921999999991</v>
      </c>
      <c r="F520" s="20">
        <v>113721.31878731996</v>
      </c>
      <c r="G520" s="20">
        <v>1885.8213482585165</v>
      </c>
      <c r="H520">
        <v>33</v>
      </c>
    </row>
    <row r="521" spans="1:8" x14ac:dyDescent="0.25">
      <c r="A521" t="s">
        <v>254</v>
      </c>
      <c r="B521" s="19" t="s">
        <v>104</v>
      </c>
      <c r="C521" s="2" t="s">
        <v>44</v>
      </c>
      <c r="D521" s="2">
        <v>175</v>
      </c>
      <c r="E521" s="3">
        <v>16804.473999999998</v>
      </c>
      <c r="F521" s="20">
        <v>69553.699922999149</v>
      </c>
      <c r="G521" s="20">
        <v>1066.0595119056293</v>
      </c>
      <c r="H521">
        <v>33</v>
      </c>
    </row>
    <row r="522" spans="1:8" x14ac:dyDescent="0.25">
      <c r="A522" t="s">
        <v>254</v>
      </c>
      <c r="B522" s="19" t="s">
        <v>107</v>
      </c>
      <c r="C522" s="2" t="s">
        <v>44</v>
      </c>
      <c r="D522" s="2">
        <v>200</v>
      </c>
      <c r="E522" s="3">
        <v>22699.069200000002</v>
      </c>
      <c r="F522" s="20">
        <v>54047.430443904996</v>
      </c>
      <c r="G522" s="20">
        <v>777.48105256699091</v>
      </c>
      <c r="H522">
        <v>33</v>
      </c>
    </row>
    <row r="523" spans="1:8" x14ac:dyDescent="0.25">
      <c r="A523" t="s">
        <v>254</v>
      </c>
      <c r="B523" s="19" t="s">
        <v>110</v>
      </c>
      <c r="C523" s="2" t="s">
        <v>44</v>
      </c>
      <c r="D523" s="2">
        <v>225</v>
      </c>
      <c r="E523" s="3">
        <v>5333.5798999999997</v>
      </c>
      <c r="F523" s="20">
        <v>42488.086078058746</v>
      </c>
      <c r="G523" s="20">
        <v>610.49050926734242</v>
      </c>
      <c r="H523">
        <v>33</v>
      </c>
    </row>
    <row r="524" spans="1:8" x14ac:dyDescent="0.25">
      <c r="A524" t="s">
        <v>254</v>
      </c>
      <c r="B524" s="19" t="s">
        <v>114</v>
      </c>
      <c r="C524" s="2" t="s">
        <v>44</v>
      </c>
      <c r="D524" s="2">
        <v>250</v>
      </c>
      <c r="E524" s="3">
        <v>1858.5989999999999</v>
      </c>
      <c r="F524" s="20">
        <v>34420.882861420112</v>
      </c>
      <c r="G524" s="20">
        <v>471.38536416316572</v>
      </c>
      <c r="H524">
        <v>33</v>
      </c>
    </row>
    <row r="525" spans="1:8" x14ac:dyDescent="0.25">
      <c r="A525" t="s">
        <v>254</v>
      </c>
      <c r="B525" s="19" t="s">
        <v>117</v>
      </c>
      <c r="C525" s="2" t="s">
        <v>44</v>
      </c>
      <c r="D525" s="2">
        <v>275</v>
      </c>
      <c r="E525" s="3">
        <v>124.47799999999999</v>
      </c>
      <c r="F525" s="20">
        <v>29471.810717522036</v>
      </c>
      <c r="G525" s="20">
        <v>386.28019015927333</v>
      </c>
      <c r="H525">
        <v>33</v>
      </c>
    </row>
    <row r="526" spans="1:8" x14ac:dyDescent="0.25">
      <c r="A526" t="s">
        <v>254</v>
      </c>
      <c r="B526" s="19" t="s">
        <v>26</v>
      </c>
      <c r="C526" s="2" t="s">
        <v>44</v>
      </c>
      <c r="D526" s="2">
        <v>150</v>
      </c>
      <c r="E526" s="3">
        <v>1762.4565</v>
      </c>
      <c r="F526" s="20">
        <v>63198.708016705132</v>
      </c>
      <c r="G526" s="20">
        <v>1257.4101947791085</v>
      </c>
      <c r="H526">
        <v>34</v>
      </c>
    </row>
    <row r="527" spans="1:8" x14ac:dyDescent="0.25">
      <c r="A527" t="s">
        <v>254</v>
      </c>
      <c r="B527" s="19" t="s">
        <v>33</v>
      </c>
      <c r="C527" s="2" t="s">
        <v>44</v>
      </c>
      <c r="D527" s="2">
        <v>175</v>
      </c>
      <c r="E527" s="3">
        <v>32.5642</v>
      </c>
      <c r="F527" s="20">
        <v>39329.194615299297</v>
      </c>
      <c r="G527" s="20">
        <v>742.53038842994602</v>
      </c>
      <c r="H527">
        <v>34</v>
      </c>
    </row>
    <row r="528" spans="1:8" x14ac:dyDescent="0.25">
      <c r="A528" t="s">
        <v>254</v>
      </c>
      <c r="B528" s="19" t="s">
        <v>41</v>
      </c>
      <c r="C528" s="2" t="s">
        <v>44</v>
      </c>
      <c r="D528" s="2">
        <v>150</v>
      </c>
      <c r="E528" s="3">
        <v>27245.450499999999</v>
      </c>
      <c r="F528" s="20">
        <v>77982.588657181856</v>
      </c>
      <c r="G528" s="20">
        <v>1439.2412088861972</v>
      </c>
      <c r="H528">
        <v>34</v>
      </c>
    </row>
    <row r="529" spans="1:8" x14ac:dyDescent="0.25">
      <c r="A529" t="s">
        <v>254</v>
      </c>
      <c r="B529" s="19" t="s">
        <v>46</v>
      </c>
      <c r="C529" s="2" t="s">
        <v>44</v>
      </c>
      <c r="D529" s="2">
        <v>175</v>
      </c>
      <c r="E529" s="3">
        <v>9186.4964</v>
      </c>
      <c r="F529" s="20">
        <v>48246.344123250266</v>
      </c>
      <c r="G529" s="20">
        <v>836.16688614240104</v>
      </c>
      <c r="H529">
        <v>34</v>
      </c>
    </row>
    <row r="530" spans="1:8" x14ac:dyDescent="0.25">
      <c r="A530" t="s">
        <v>254</v>
      </c>
      <c r="B530" s="19" t="s">
        <v>49</v>
      </c>
      <c r="C530" s="2" t="s">
        <v>44</v>
      </c>
      <c r="D530" s="2">
        <v>200</v>
      </c>
      <c r="E530" s="3">
        <v>239.1865</v>
      </c>
      <c r="F530" s="20">
        <v>37122.227597878285</v>
      </c>
      <c r="G530" s="20">
        <v>609.25549124854388</v>
      </c>
      <c r="H530">
        <v>34</v>
      </c>
    </row>
    <row r="531" spans="1:8" x14ac:dyDescent="0.25">
      <c r="A531" t="s">
        <v>254</v>
      </c>
      <c r="B531" s="19" t="s">
        <v>71</v>
      </c>
      <c r="C531" s="2" t="s">
        <v>44</v>
      </c>
      <c r="D531" s="2">
        <v>150</v>
      </c>
      <c r="E531" s="3">
        <v>16896.8446</v>
      </c>
      <c r="F531" s="20">
        <v>94623.408166020628</v>
      </c>
      <c r="G531" s="20">
        <v>1645.0292647912379</v>
      </c>
      <c r="H531">
        <v>34</v>
      </c>
    </row>
    <row r="532" spans="1:8" x14ac:dyDescent="0.25">
      <c r="A532" t="s">
        <v>254</v>
      </c>
      <c r="B532" s="19" t="s">
        <v>75</v>
      </c>
      <c r="C532" s="2" t="s">
        <v>44</v>
      </c>
      <c r="D532" s="2">
        <v>175</v>
      </c>
      <c r="E532" s="3">
        <v>24034.865600000001</v>
      </c>
      <c r="F532" s="20">
        <v>58269.959736683842</v>
      </c>
      <c r="G532" s="20">
        <v>943.11503135616795</v>
      </c>
      <c r="H532">
        <v>34</v>
      </c>
    </row>
    <row r="533" spans="1:8" x14ac:dyDescent="0.25">
      <c r="A533" t="s">
        <v>254</v>
      </c>
      <c r="B533" s="19" t="s">
        <v>79</v>
      </c>
      <c r="C533" s="2" t="s">
        <v>44</v>
      </c>
      <c r="D533" s="2">
        <v>200</v>
      </c>
      <c r="E533" s="3">
        <v>15111.681200000001</v>
      </c>
      <c r="F533" s="20">
        <v>45132.204010921334</v>
      </c>
      <c r="G533" s="20">
        <v>688.21939411247502</v>
      </c>
      <c r="H533">
        <v>34</v>
      </c>
    </row>
    <row r="534" spans="1:8" x14ac:dyDescent="0.25">
      <c r="A534" t="s">
        <v>254</v>
      </c>
      <c r="B534" s="19" t="s">
        <v>82</v>
      </c>
      <c r="C534" s="2" t="s">
        <v>44</v>
      </c>
      <c r="D534" s="2">
        <v>225</v>
      </c>
      <c r="E534" s="3">
        <v>1563.2878000000001</v>
      </c>
      <c r="F534" s="20">
        <v>33699.090685804156</v>
      </c>
      <c r="G534" s="20">
        <v>510.50862262235626</v>
      </c>
      <c r="H534">
        <v>34</v>
      </c>
    </row>
    <row r="535" spans="1:8" x14ac:dyDescent="0.25">
      <c r="A535" t="s">
        <v>254</v>
      </c>
      <c r="B535" s="19" t="s">
        <v>85</v>
      </c>
      <c r="C535" s="2" t="s">
        <v>44</v>
      </c>
      <c r="D535" s="2">
        <v>250</v>
      </c>
      <c r="E535" s="3">
        <v>37.7316</v>
      </c>
      <c r="F535" s="20">
        <v>27352.335503026403</v>
      </c>
      <c r="G535" s="20">
        <v>396.62638028786967</v>
      </c>
      <c r="H535">
        <v>34</v>
      </c>
    </row>
    <row r="536" spans="1:8" x14ac:dyDescent="0.25">
      <c r="A536" t="s">
        <v>254</v>
      </c>
      <c r="B536" s="19" t="s">
        <v>100</v>
      </c>
      <c r="C536" s="2" t="s">
        <v>44</v>
      </c>
      <c r="D536" s="2">
        <v>150</v>
      </c>
      <c r="E536" s="3">
        <v>12110.7724</v>
      </c>
      <c r="F536" s="20">
        <v>113721.31878731996</v>
      </c>
      <c r="G536" s="20">
        <v>1885.8213482585165</v>
      </c>
      <c r="H536">
        <v>34</v>
      </c>
    </row>
    <row r="537" spans="1:8" x14ac:dyDescent="0.25">
      <c r="A537" t="s">
        <v>254</v>
      </c>
      <c r="B537" s="19" t="s">
        <v>104</v>
      </c>
      <c r="C537" s="2" t="s">
        <v>44</v>
      </c>
      <c r="D537" s="2">
        <v>175</v>
      </c>
      <c r="E537" s="3">
        <v>15863.5826</v>
      </c>
      <c r="F537" s="20">
        <v>69553.699922999149</v>
      </c>
      <c r="G537" s="20">
        <v>1066.0595119056293</v>
      </c>
      <c r="H537">
        <v>34</v>
      </c>
    </row>
    <row r="538" spans="1:8" x14ac:dyDescent="0.25">
      <c r="A538" t="s">
        <v>254</v>
      </c>
      <c r="B538" s="19" t="s">
        <v>107</v>
      </c>
      <c r="C538" s="2" t="s">
        <v>44</v>
      </c>
      <c r="D538" s="2">
        <v>200</v>
      </c>
      <c r="E538" s="3">
        <v>21186.551800000001</v>
      </c>
      <c r="F538" s="20">
        <v>54047.430443904996</v>
      </c>
      <c r="G538" s="20">
        <v>777.48105256699091</v>
      </c>
      <c r="H538">
        <v>34</v>
      </c>
    </row>
    <row r="539" spans="1:8" x14ac:dyDescent="0.25">
      <c r="A539" t="s">
        <v>254</v>
      </c>
      <c r="B539" s="19" t="s">
        <v>110</v>
      </c>
      <c r="C539" s="2" t="s">
        <v>44</v>
      </c>
      <c r="D539" s="2">
        <v>225</v>
      </c>
      <c r="E539" s="3">
        <v>13782.677299999999</v>
      </c>
      <c r="F539" s="20">
        <v>42488.086078058746</v>
      </c>
      <c r="G539" s="20">
        <v>610.49050926734242</v>
      </c>
      <c r="H539">
        <v>34</v>
      </c>
    </row>
    <row r="540" spans="1:8" x14ac:dyDescent="0.25">
      <c r="A540" t="s">
        <v>254</v>
      </c>
      <c r="B540" s="19" t="s">
        <v>114</v>
      </c>
      <c r="C540" s="2" t="s">
        <v>44</v>
      </c>
      <c r="D540" s="2">
        <v>250</v>
      </c>
      <c r="E540" s="3">
        <v>6683.0117</v>
      </c>
      <c r="F540" s="20">
        <v>34420.882861420112</v>
      </c>
      <c r="G540" s="20">
        <v>471.38536416316572</v>
      </c>
      <c r="H540">
        <v>34</v>
      </c>
    </row>
    <row r="541" spans="1:8" x14ac:dyDescent="0.25">
      <c r="A541" t="s">
        <v>254</v>
      </c>
      <c r="B541" s="19" t="s">
        <v>117</v>
      </c>
      <c r="C541" s="2" t="s">
        <v>44</v>
      </c>
      <c r="D541" s="2">
        <v>275</v>
      </c>
      <c r="E541" s="3">
        <v>154.19569999999999</v>
      </c>
      <c r="F541" s="20">
        <v>29471.810717522036</v>
      </c>
      <c r="G541" s="20">
        <v>386.28019015927333</v>
      </c>
      <c r="H541">
        <v>34</v>
      </c>
    </row>
    <row r="542" spans="1:8" x14ac:dyDescent="0.25">
      <c r="A542" t="s">
        <v>254</v>
      </c>
      <c r="B542" s="19" t="s">
        <v>26</v>
      </c>
      <c r="C542" s="2" t="s">
        <v>57</v>
      </c>
      <c r="D542" s="2">
        <v>150</v>
      </c>
      <c r="E542" s="3">
        <v>620.31380000000001</v>
      </c>
      <c r="F542" s="20">
        <v>63198.708016705132</v>
      </c>
      <c r="G542" s="20">
        <v>1257.4101947791085</v>
      </c>
      <c r="H542">
        <v>35</v>
      </c>
    </row>
    <row r="543" spans="1:8" x14ac:dyDescent="0.25">
      <c r="A543" t="s">
        <v>254</v>
      </c>
      <c r="B543" s="19" t="s">
        <v>41</v>
      </c>
      <c r="C543" s="2" t="s">
        <v>57</v>
      </c>
      <c r="D543" s="2">
        <v>150</v>
      </c>
      <c r="E543" s="3">
        <v>15276.501</v>
      </c>
      <c r="F543" s="20">
        <v>77982.588657181856</v>
      </c>
      <c r="G543" s="20">
        <v>1439.2412088861972</v>
      </c>
      <c r="H543">
        <v>35</v>
      </c>
    </row>
    <row r="544" spans="1:8" x14ac:dyDescent="0.25">
      <c r="A544" t="s">
        <v>254</v>
      </c>
      <c r="B544" s="19" t="s">
        <v>46</v>
      </c>
      <c r="C544" s="2" t="s">
        <v>57</v>
      </c>
      <c r="D544" s="2">
        <v>175</v>
      </c>
      <c r="E544" s="3">
        <v>1130.5642</v>
      </c>
      <c r="F544" s="20">
        <v>48246.344123250266</v>
      </c>
      <c r="G544" s="20">
        <v>836.16688614240104</v>
      </c>
      <c r="H544">
        <v>35</v>
      </c>
    </row>
    <row r="545" spans="1:8" x14ac:dyDescent="0.25">
      <c r="A545" t="s">
        <v>254</v>
      </c>
      <c r="B545" s="19" t="s">
        <v>71</v>
      </c>
      <c r="C545" s="2" t="s">
        <v>57</v>
      </c>
      <c r="D545" s="2">
        <v>150</v>
      </c>
      <c r="E545" s="3">
        <v>20083.579399999999</v>
      </c>
      <c r="F545" s="20">
        <v>94623.408166020628</v>
      </c>
      <c r="G545" s="20">
        <v>1645.0292647912379</v>
      </c>
      <c r="H545">
        <v>35</v>
      </c>
    </row>
    <row r="546" spans="1:8" x14ac:dyDescent="0.25">
      <c r="A546" t="s">
        <v>254</v>
      </c>
      <c r="B546" s="19" t="s">
        <v>75</v>
      </c>
      <c r="C546" s="2" t="s">
        <v>57</v>
      </c>
      <c r="D546" s="2">
        <v>175</v>
      </c>
      <c r="E546" s="3">
        <v>13096.7546</v>
      </c>
      <c r="F546" s="20">
        <v>58269.959736683842</v>
      </c>
      <c r="G546" s="20">
        <v>943.11503135616795</v>
      </c>
      <c r="H546">
        <v>35</v>
      </c>
    </row>
    <row r="547" spans="1:8" x14ac:dyDescent="0.25">
      <c r="A547" t="s">
        <v>254</v>
      </c>
      <c r="B547" s="19" t="s">
        <v>79</v>
      </c>
      <c r="C547" s="2" t="s">
        <v>57</v>
      </c>
      <c r="D547" s="2">
        <v>200</v>
      </c>
      <c r="E547" s="3">
        <v>809.70429999999999</v>
      </c>
      <c r="F547" s="20">
        <v>45132.204010921334</v>
      </c>
      <c r="G547" s="20">
        <v>688.21939411247502</v>
      </c>
      <c r="H547">
        <v>35</v>
      </c>
    </row>
    <row r="548" spans="1:8" x14ac:dyDescent="0.25">
      <c r="A548" t="s">
        <v>254</v>
      </c>
      <c r="B548" s="19" t="s">
        <v>100</v>
      </c>
      <c r="C548" s="2" t="s">
        <v>57</v>
      </c>
      <c r="D548" s="2">
        <v>150</v>
      </c>
      <c r="E548" s="3">
        <v>5228.4980999999998</v>
      </c>
      <c r="F548" s="20">
        <v>113721.31878731996</v>
      </c>
      <c r="G548" s="20">
        <v>1885.8213482585165</v>
      </c>
      <c r="H548">
        <v>35</v>
      </c>
    </row>
    <row r="549" spans="1:8" x14ac:dyDescent="0.25">
      <c r="A549" t="s">
        <v>254</v>
      </c>
      <c r="B549" s="19" t="s">
        <v>104</v>
      </c>
      <c r="C549" s="2" t="s">
        <v>57</v>
      </c>
      <c r="D549" s="2">
        <v>175</v>
      </c>
      <c r="E549" s="3">
        <v>23198.058400000002</v>
      </c>
      <c r="F549" s="20">
        <v>69553.699922999149</v>
      </c>
      <c r="G549" s="20">
        <v>1066.0595119056293</v>
      </c>
      <c r="H549">
        <v>35</v>
      </c>
    </row>
    <row r="550" spans="1:8" x14ac:dyDescent="0.25">
      <c r="A550" t="s">
        <v>254</v>
      </c>
      <c r="B550" s="19" t="s">
        <v>107</v>
      </c>
      <c r="C550" s="2" t="s">
        <v>57</v>
      </c>
      <c r="D550" s="2">
        <v>200</v>
      </c>
      <c r="E550" s="3">
        <v>10381.2556</v>
      </c>
      <c r="F550" s="20">
        <v>54047.430443904996</v>
      </c>
      <c r="G550" s="20">
        <v>777.48105256699091</v>
      </c>
      <c r="H550">
        <v>35</v>
      </c>
    </row>
    <row r="551" spans="1:8" x14ac:dyDescent="0.25">
      <c r="A551" t="s">
        <v>254</v>
      </c>
      <c r="B551" s="19" t="s">
        <v>110</v>
      </c>
      <c r="C551" s="2" t="s">
        <v>57</v>
      </c>
      <c r="D551" s="2">
        <v>225</v>
      </c>
      <c r="E551" s="3">
        <v>518.46410000000003</v>
      </c>
      <c r="F551" s="20">
        <v>42488.086078058746</v>
      </c>
      <c r="G551" s="20">
        <v>610.49050926734242</v>
      </c>
      <c r="H551">
        <v>35</v>
      </c>
    </row>
    <row r="552" spans="1:8" x14ac:dyDescent="0.25">
      <c r="A552" t="s">
        <v>254</v>
      </c>
      <c r="B552" s="19" t="s">
        <v>41</v>
      </c>
      <c r="C552" s="2" t="s">
        <v>256</v>
      </c>
      <c r="D552" s="2">
        <v>150</v>
      </c>
      <c r="E552" s="3">
        <v>19118.701300000001</v>
      </c>
      <c r="F552" s="20">
        <v>77982.588657181856</v>
      </c>
      <c r="G552" s="20">
        <v>1439.2412088861972</v>
      </c>
      <c r="H552">
        <v>36</v>
      </c>
    </row>
    <row r="553" spans="1:8" x14ac:dyDescent="0.25">
      <c r="A553" t="s">
        <v>254</v>
      </c>
      <c r="B553" s="19" t="s">
        <v>46</v>
      </c>
      <c r="C553" s="2" t="s">
        <v>256</v>
      </c>
      <c r="D553" s="2">
        <v>175</v>
      </c>
      <c r="E553" s="3">
        <v>275.42610000000002</v>
      </c>
      <c r="F553" s="20">
        <v>48246.344123250266</v>
      </c>
      <c r="G553" s="20">
        <v>836.16688614240104</v>
      </c>
      <c r="H553">
        <v>36</v>
      </c>
    </row>
    <row r="554" spans="1:8" x14ac:dyDescent="0.25">
      <c r="A554" t="s">
        <v>254</v>
      </c>
      <c r="B554" s="19" t="s">
        <v>71</v>
      </c>
      <c r="C554" s="2" t="s">
        <v>256</v>
      </c>
      <c r="D554" s="2">
        <v>150</v>
      </c>
      <c r="E554" s="3">
        <v>15064.109899999999</v>
      </c>
      <c r="F554" s="20">
        <v>94623.408166020628</v>
      </c>
      <c r="G554" s="20">
        <v>1645.0292647912379</v>
      </c>
      <c r="H554">
        <v>36</v>
      </c>
    </row>
    <row r="555" spans="1:8" x14ac:dyDescent="0.25">
      <c r="A555" t="s">
        <v>254</v>
      </c>
      <c r="B555" s="19" t="s">
        <v>75</v>
      </c>
      <c r="C555" s="2" t="s">
        <v>256</v>
      </c>
      <c r="D555" s="2">
        <v>175</v>
      </c>
      <c r="E555" s="3">
        <v>17824.836599999999</v>
      </c>
      <c r="F555" s="20">
        <v>58269.959736683842</v>
      </c>
      <c r="G555" s="20">
        <v>943.11503135616795</v>
      </c>
      <c r="H555">
        <v>36</v>
      </c>
    </row>
    <row r="556" spans="1:8" x14ac:dyDescent="0.25">
      <c r="A556" t="s">
        <v>254</v>
      </c>
      <c r="B556" s="19" t="s">
        <v>79</v>
      </c>
      <c r="C556" s="2" t="s">
        <v>256</v>
      </c>
      <c r="D556" s="2">
        <v>200</v>
      </c>
      <c r="E556" s="3">
        <v>182.20599999999999</v>
      </c>
      <c r="F556" s="20">
        <v>45132.204010921334</v>
      </c>
      <c r="G556" s="20">
        <v>688.21939411247502</v>
      </c>
      <c r="H556">
        <v>36</v>
      </c>
    </row>
    <row r="557" spans="1:8" x14ac:dyDescent="0.25">
      <c r="A557" t="s">
        <v>254</v>
      </c>
      <c r="B557" s="19" t="s">
        <v>100</v>
      </c>
      <c r="C557" s="2" t="s">
        <v>256</v>
      </c>
      <c r="D557" s="2">
        <v>150</v>
      </c>
      <c r="E557" s="3">
        <v>7273.0645999999997</v>
      </c>
      <c r="F557" s="20">
        <v>113721.31878731996</v>
      </c>
      <c r="G557" s="20">
        <v>1885.8213482585165</v>
      </c>
      <c r="H557">
        <v>36</v>
      </c>
    </row>
    <row r="558" spans="1:8" x14ac:dyDescent="0.25">
      <c r="A558" t="s">
        <v>254</v>
      </c>
      <c r="B558" s="19" t="s">
        <v>104</v>
      </c>
      <c r="C558" s="2" t="s">
        <v>256</v>
      </c>
      <c r="D558" s="2">
        <v>175</v>
      </c>
      <c r="E558" s="3">
        <v>22566.451700000001</v>
      </c>
      <c r="F558" s="20">
        <v>69553.699922999149</v>
      </c>
      <c r="G558" s="20">
        <v>1066.0595119056293</v>
      </c>
      <c r="H558">
        <v>36</v>
      </c>
    </row>
    <row r="559" spans="1:8" x14ac:dyDescent="0.25">
      <c r="A559" t="s">
        <v>254</v>
      </c>
      <c r="B559" s="19" t="s">
        <v>107</v>
      </c>
      <c r="C559" s="2" t="s">
        <v>256</v>
      </c>
      <c r="D559" s="2">
        <v>200</v>
      </c>
      <c r="E559" s="3">
        <v>12101.9377</v>
      </c>
      <c r="F559" s="20">
        <v>54047.430443904996</v>
      </c>
      <c r="G559" s="20">
        <v>777.48105256699091</v>
      </c>
      <c r="H559">
        <v>36</v>
      </c>
    </row>
    <row r="560" spans="1:8" x14ac:dyDescent="0.25">
      <c r="A560" t="s">
        <v>254</v>
      </c>
      <c r="B560" s="19" t="s">
        <v>110</v>
      </c>
      <c r="C560" s="2" t="s">
        <v>256</v>
      </c>
      <c r="D560" s="2">
        <v>225</v>
      </c>
      <c r="E560" s="3">
        <v>77.891800000000003</v>
      </c>
      <c r="F560" s="20">
        <v>42488.086078058746</v>
      </c>
      <c r="G560" s="20">
        <v>610.49050926734242</v>
      </c>
      <c r="H560">
        <v>36</v>
      </c>
    </row>
    <row r="561" spans="1:8" x14ac:dyDescent="0.25">
      <c r="A561" t="s">
        <v>254</v>
      </c>
      <c r="B561" s="19" t="s">
        <v>41</v>
      </c>
      <c r="C561" s="2" t="s">
        <v>256</v>
      </c>
      <c r="D561" s="2">
        <v>150</v>
      </c>
      <c r="E561" s="3">
        <v>474.04160000000002</v>
      </c>
      <c r="F561" s="20">
        <v>77982.588657181856</v>
      </c>
      <c r="G561" s="20">
        <v>1439.2412088861972</v>
      </c>
      <c r="H561">
        <v>37</v>
      </c>
    </row>
    <row r="562" spans="1:8" x14ac:dyDescent="0.25">
      <c r="A562" t="s">
        <v>254</v>
      </c>
      <c r="B562" s="19" t="s">
        <v>71</v>
      </c>
      <c r="C562" s="2" t="s">
        <v>256</v>
      </c>
      <c r="D562" s="2">
        <v>150</v>
      </c>
      <c r="E562" s="3">
        <v>9397.0918000000001</v>
      </c>
      <c r="F562" s="20">
        <v>94623.408166020628</v>
      </c>
      <c r="G562" s="20">
        <v>1645.0292647912379</v>
      </c>
      <c r="H562">
        <v>37</v>
      </c>
    </row>
    <row r="563" spans="1:8" x14ac:dyDescent="0.25">
      <c r="A563" t="s">
        <v>254</v>
      </c>
      <c r="B563" s="19" t="s">
        <v>75</v>
      </c>
      <c r="C563" s="2" t="s">
        <v>256</v>
      </c>
      <c r="D563" s="2">
        <v>175</v>
      </c>
      <c r="E563" s="3">
        <v>239.54400000000001</v>
      </c>
      <c r="F563" s="20">
        <v>58269.959736683842</v>
      </c>
      <c r="G563" s="20">
        <v>943.11503135616795</v>
      </c>
      <c r="H563">
        <v>37</v>
      </c>
    </row>
    <row r="564" spans="1:8" x14ac:dyDescent="0.25">
      <c r="A564" t="s">
        <v>254</v>
      </c>
      <c r="B564" s="19" t="s">
        <v>100</v>
      </c>
      <c r="C564" s="2" t="s">
        <v>256</v>
      </c>
      <c r="D564" s="2">
        <v>150</v>
      </c>
      <c r="E564" s="3">
        <v>12904.1551</v>
      </c>
      <c r="F564" s="20">
        <v>113721.31878731996</v>
      </c>
      <c r="G564" s="20">
        <v>1885.8213482585165</v>
      </c>
      <c r="H564">
        <v>37</v>
      </c>
    </row>
    <row r="565" spans="1:8" x14ac:dyDescent="0.25">
      <c r="A565" t="s">
        <v>254</v>
      </c>
      <c r="B565" s="19" t="s">
        <v>104</v>
      </c>
      <c r="C565" s="2" t="s">
        <v>256</v>
      </c>
      <c r="D565" s="2">
        <v>175</v>
      </c>
      <c r="E565" s="3">
        <v>6462.7948999999999</v>
      </c>
      <c r="F565" s="20">
        <v>69553.699922999149</v>
      </c>
      <c r="G565" s="20">
        <v>1066.0595119056293</v>
      </c>
      <c r="H565">
        <v>37</v>
      </c>
    </row>
    <row r="566" spans="1:8" x14ac:dyDescent="0.25">
      <c r="A566" t="s">
        <v>254</v>
      </c>
      <c r="B566" s="19" t="s">
        <v>107</v>
      </c>
      <c r="C566" s="2" t="s">
        <v>256</v>
      </c>
      <c r="D566" s="2">
        <v>200</v>
      </c>
      <c r="E566" s="3">
        <v>73.100999999999999</v>
      </c>
      <c r="F566" s="20">
        <v>54047.430443904996</v>
      </c>
      <c r="G566" s="20">
        <v>777.48105256699091</v>
      </c>
      <c r="H566">
        <v>37</v>
      </c>
    </row>
    <row r="567" spans="1:8" x14ac:dyDescent="0.25">
      <c r="A567" t="s">
        <v>254</v>
      </c>
      <c r="B567" s="19" t="s">
        <v>41</v>
      </c>
      <c r="C567" s="2" t="s">
        <v>255</v>
      </c>
      <c r="D567" s="2">
        <v>150</v>
      </c>
      <c r="E567" s="3">
        <v>8870.6759999999995</v>
      </c>
      <c r="F567" s="20">
        <v>77982.588657181856</v>
      </c>
      <c r="G567" s="20">
        <v>1439.2412088861972</v>
      </c>
      <c r="H567">
        <v>38</v>
      </c>
    </row>
    <row r="568" spans="1:8" x14ac:dyDescent="0.25">
      <c r="A568" t="s">
        <v>254</v>
      </c>
      <c r="B568" s="19" t="s">
        <v>71</v>
      </c>
      <c r="C568" s="2" t="s">
        <v>255</v>
      </c>
      <c r="D568" s="2">
        <v>150</v>
      </c>
      <c r="E568" s="3">
        <v>13604.731</v>
      </c>
      <c r="F568" s="20">
        <v>94623.408166020628</v>
      </c>
      <c r="G568" s="20">
        <v>1645.0292647912379</v>
      </c>
      <c r="H568">
        <v>38</v>
      </c>
    </row>
    <row r="569" spans="1:8" x14ac:dyDescent="0.25">
      <c r="A569" t="s">
        <v>254</v>
      </c>
      <c r="B569" s="19" t="s">
        <v>75</v>
      </c>
      <c r="C569" s="2" t="s">
        <v>255</v>
      </c>
      <c r="D569" s="2">
        <v>175</v>
      </c>
      <c r="E569" s="3">
        <v>9478.7425999999996</v>
      </c>
      <c r="F569" s="20">
        <v>58269.959736683842</v>
      </c>
      <c r="G569" s="20">
        <v>943.11503135616795</v>
      </c>
      <c r="H569">
        <v>38</v>
      </c>
    </row>
    <row r="570" spans="1:8" x14ac:dyDescent="0.25">
      <c r="A570" t="s">
        <v>254</v>
      </c>
      <c r="B570" s="19" t="s">
        <v>100</v>
      </c>
      <c r="C570" s="2" t="s">
        <v>255</v>
      </c>
      <c r="D570" s="2">
        <v>150</v>
      </c>
      <c r="E570" s="3">
        <v>30983.586800000001</v>
      </c>
      <c r="F570" s="20">
        <v>113721.31878731996</v>
      </c>
      <c r="G570" s="20">
        <v>1885.8213482585165</v>
      </c>
      <c r="H570">
        <v>38</v>
      </c>
    </row>
    <row r="571" spans="1:8" x14ac:dyDescent="0.25">
      <c r="A571" t="s">
        <v>254</v>
      </c>
      <c r="B571" s="19" t="s">
        <v>104</v>
      </c>
      <c r="C571" s="2" t="s">
        <v>255</v>
      </c>
      <c r="D571" s="2">
        <v>175</v>
      </c>
      <c r="E571" s="3">
        <v>13886.9604</v>
      </c>
      <c r="F571" s="20">
        <v>69553.699922999149</v>
      </c>
      <c r="G571" s="20">
        <v>1066.0595119056293</v>
      </c>
      <c r="H571">
        <v>38</v>
      </c>
    </row>
    <row r="572" spans="1:8" x14ac:dyDescent="0.25">
      <c r="A572" t="s">
        <v>254</v>
      </c>
      <c r="B572" s="19" t="s">
        <v>107</v>
      </c>
      <c r="C572" s="2" t="s">
        <v>255</v>
      </c>
      <c r="D572" s="2">
        <v>200</v>
      </c>
      <c r="E572" s="3">
        <v>9314.0733</v>
      </c>
      <c r="F572" s="20">
        <v>54047.430443904996</v>
      </c>
      <c r="G572" s="20">
        <v>777.48105256699091</v>
      </c>
      <c r="H572">
        <v>38</v>
      </c>
    </row>
    <row r="573" spans="1:8" x14ac:dyDescent="0.25">
      <c r="A573" t="s">
        <v>254</v>
      </c>
      <c r="B573" s="19" t="s">
        <v>41</v>
      </c>
      <c r="C573" s="2" t="s">
        <v>257</v>
      </c>
      <c r="D573" s="2">
        <v>150</v>
      </c>
      <c r="E573" s="3">
        <v>5147.3395</v>
      </c>
      <c r="F573" s="20">
        <v>77982.588657181856</v>
      </c>
      <c r="G573" s="20">
        <v>1439.2412088861972</v>
      </c>
      <c r="H573">
        <v>39</v>
      </c>
    </row>
    <row r="574" spans="1:8" x14ac:dyDescent="0.25">
      <c r="A574" t="s">
        <v>254</v>
      </c>
      <c r="B574" s="19" t="s">
        <v>71</v>
      </c>
      <c r="C574" s="2" t="s">
        <v>257</v>
      </c>
      <c r="D574" s="2">
        <v>150</v>
      </c>
      <c r="E574" s="3">
        <v>13307.532300000001</v>
      </c>
      <c r="F574" s="20">
        <v>94623.408166020628</v>
      </c>
      <c r="G574" s="20">
        <v>1645.0292647912379</v>
      </c>
      <c r="H574">
        <v>39</v>
      </c>
    </row>
    <row r="575" spans="1:8" x14ac:dyDescent="0.25">
      <c r="A575" t="s">
        <v>254</v>
      </c>
      <c r="B575" s="19" t="s">
        <v>75</v>
      </c>
      <c r="C575" s="2" t="s">
        <v>257</v>
      </c>
      <c r="D575" s="2">
        <v>175</v>
      </c>
      <c r="E575" s="3">
        <v>1936.8001999999999</v>
      </c>
      <c r="F575" s="20">
        <v>58269.959736683842</v>
      </c>
      <c r="G575" s="20">
        <v>943.11503135616795</v>
      </c>
      <c r="H575">
        <v>39</v>
      </c>
    </row>
    <row r="576" spans="1:8" x14ac:dyDescent="0.25">
      <c r="A576" t="s">
        <v>254</v>
      </c>
      <c r="B576" s="19" t="s">
        <v>100</v>
      </c>
      <c r="C576" s="2" t="s">
        <v>257</v>
      </c>
      <c r="D576" s="2">
        <v>150</v>
      </c>
      <c r="E576" s="3">
        <v>15249.563</v>
      </c>
      <c r="F576" s="20">
        <v>113721.31878731996</v>
      </c>
      <c r="G576" s="20">
        <v>1885.8213482585165</v>
      </c>
      <c r="H576">
        <v>39</v>
      </c>
    </row>
    <row r="577" spans="1:8" x14ac:dyDescent="0.25">
      <c r="A577" t="s">
        <v>254</v>
      </c>
      <c r="B577" s="19" t="s">
        <v>104</v>
      </c>
      <c r="C577" s="2" t="s">
        <v>257</v>
      </c>
      <c r="D577" s="2">
        <v>175</v>
      </c>
      <c r="E577" s="3">
        <v>12356.9085</v>
      </c>
      <c r="F577" s="20">
        <v>69553.699922999149</v>
      </c>
      <c r="G577" s="20">
        <v>1066.0595119056293</v>
      </c>
      <c r="H577">
        <v>39</v>
      </c>
    </row>
    <row r="578" spans="1:8" x14ac:dyDescent="0.25">
      <c r="A578" t="s">
        <v>254</v>
      </c>
      <c r="B578" s="19" t="s">
        <v>107</v>
      </c>
      <c r="C578" s="2" t="s">
        <v>257</v>
      </c>
      <c r="D578" s="2">
        <v>200</v>
      </c>
      <c r="E578" s="3">
        <v>534.04219999999998</v>
      </c>
      <c r="F578" s="20">
        <v>54047.430443904996</v>
      </c>
      <c r="G578" s="20">
        <v>777.48105256699091</v>
      </c>
      <c r="H578">
        <v>39</v>
      </c>
    </row>
    <row r="579" spans="1:8" x14ac:dyDescent="0.25">
      <c r="A579" t="s">
        <v>254</v>
      </c>
      <c r="B579" s="19" t="s">
        <v>41</v>
      </c>
      <c r="C579" s="2" t="s">
        <v>257</v>
      </c>
      <c r="D579" s="2">
        <v>150</v>
      </c>
      <c r="E579" s="3">
        <v>662.6721</v>
      </c>
      <c r="F579" s="20">
        <v>77982.588657181856</v>
      </c>
      <c r="G579" s="20">
        <v>1439.2412088861972</v>
      </c>
      <c r="H579">
        <v>40</v>
      </c>
    </row>
    <row r="580" spans="1:8" x14ac:dyDescent="0.25">
      <c r="A580" t="s">
        <v>254</v>
      </c>
      <c r="B580" s="19" t="s">
        <v>71</v>
      </c>
      <c r="C580" s="2" t="s">
        <v>257</v>
      </c>
      <c r="D580" s="2">
        <v>150</v>
      </c>
      <c r="E580" s="3">
        <v>4947.5088999999998</v>
      </c>
      <c r="F580" s="20">
        <v>94623.408166020628</v>
      </c>
      <c r="G580" s="20">
        <v>1645.0292647912379</v>
      </c>
      <c r="H580">
        <v>40</v>
      </c>
    </row>
    <row r="581" spans="1:8" x14ac:dyDescent="0.25">
      <c r="A581" t="s">
        <v>254</v>
      </c>
      <c r="B581" s="19" t="s">
        <v>75</v>
      </c>
      <c r="C581" s="2" t="s">
        <v>257</v>
      </c>
      <c r="D581" s="2">
        <v>175</v>
      </c>
      <c r="E581" s="3">
        <v>829.57899999999995</v>
      </c>
      <c r="F581" s="20">
        <v>58269.959736683842</v>
      </c>
      <c r="G581" s="20">
        <v>943.11503135616795</v>
      </c>
      <c r="H581">
        <v>40</v>
      </c>
    </row>
    <row r="582" spans="1:8" x14ac:dyDescent="0.25">
      <c r="A582" t="s">
        <v>254</v>
      </c>
      <c r="B582" s="19" t="s">
        <v>100</v>
      </c>
      <c r="C582" s="2" t="s">
        <v>257</v>
      </c>
      <c r="D582" s="2">
        <v>150</v>
      </c>
      <c r="E582" s="3">
        <v>26568.878799999999</v>
      </c>
      <c r="F582" s="20">
        <v>113721.31878731996</v>
      </c>
      <c r="G582" s="20">
        <v>1885.8213482585165</v>
      </c>
      <c r="H582">
        <v>40</v>
      </c>
    </row>
    <row r="583" spans="1:8" x14ac:dyDescent="0.25">
      <c r="A583" t="s">
        <v>254</v>
      </c>
      <c r="B583" s="19" t="s">
        <v>104</v>
      </c>
      <c r="C583" s="2" t="s">
        <v>257</v>
      </c>
      <c r="D583" s="2">
        <v>175</v>
      </c>
      <c r="E583" s="3">
        <v>3628.4292</v>
      </c>
      <c r="F583" s="20">
        <v>69553.699922999149</v>
      </c>
      <c r="G583" s="20">
        <v>1066.0595119056293</v>
      </c>
      <c r="H583">
        <v>40</v>
      </c>
    </row>
    <row r="584" spans="1:8" x14ac:dyDescent="0.25">
      <c r="A584" t="s">
        <v>254</v>
      </c>
      <c r="B584" s="19" t="s">
        <v>107</v>
      </c>
      <c r="C584" s="2" t="s">
        <v>257</v>
      </c>
      <c r="D584" s="2">
        <v>200</v>
      </c>
      <c r="E584" s="3">
        <v>952.95690000000002</v>
      </c>
      <c r="F584" s="20">
        <v>54047.430443904996</v>
      </c>
      <c r="G584" s="20">
        <v>777.48105256699091</v>
      </c>
      <c r="H584">
        <v>40</v>
      </c>
    </row>
    <row r="585" spans="1:8" x14ac:dyDescent="0.25">
      <c r="A585" t="s">
        <v>254</v>
      </c>
      <c r="B585" s="19" t="s">
        <v>71</v>
      </c>
      <c r="C585" s="2" t="s">
        <v>257</v>
      </c>
      <c r="D585" s="2">
        <v>150</v>
      </c>
      <c r="E585" s="3">
        <v>308.44659999999999</v>
      </c>
      <c r="F585" s="20">
        <v>94623.408166020628</v>
      </c>
      <c r="G585" s="20">
        <v>1645.0292647912379</v>
      </c>
      <c r="H585">
        <v>41</v>
      </c>
    </row>
    <row r="586" spans="1:8" x14ac:dyDescent="0.25">
      <c r="A586" t="s">
        <v>254</v>
      </c>
      <c r="B586" s="19" t="s">
        <v>100</v>
      </c>
      <c r="C586" s="2" t="s">
        <v>257</v>
      </c>
      <c r="D586" s="2">
        <v>150</v>
      </c>
      <c r="E586" s="3">
        <v>1442.7118</v>
      </c>
      <c r="F586" s="20">
        <v>113721.31878731996</v>
      </c>
      <c r="G586" s="20">
        <v>1885.8213482585165</v>
      </c>
      <c r="H586">
        <v>41</v>
      </c>
    </row>
    <row r="587" spans="1:8" x14ac:dyDescent="0.25">
      <c r="A587" t="s">
        <v>254</v>
      </c>
      <c r="B587" s="19" t="s">
        <v>104</v>
      </c>
      <c r="C587" s="2" t="s">
        <v>257</v>
      </c>
      <c r="D587" s="2">
        <v>175</v>
      </c>
      <c r="E587" s="3">
        <v>230.08150000000001</v>
      </c>
      <c r="F587" s="20">
        <v>69553.699922999149</v>
      </c>
      <c r="G587" s="20">
        <v>1066.0595119056293</v>
      </c>
      <c r="H587">
        <v>41</v>
      </c>
    </row>
    <row r="588" spans="1:8" x14ac:dyDescent="0.25">
      <c r="A588" t="s">
        <v>254</v>
      </c>
      <c r="B588" s="19" t="s">
        <v>71</v>
      </c>
      <c r="C588" s="2" t="s">
        <v>63</v>
      </c>
      <c r="D588" s="2">
        <v>150</v>
      </c>
      <c r="E588" s="3">
        <v>414.5521</v>
      </c>
      <c r="F588" s="20">
        <v>94623.408166020628</v>
      </c>
      <c r="G588" s="20">
        <v>1645.0292647912379</v>
      </c>
      <c r="H588">
        <v>47</v>
      </c>
    </row>
    <row r="589" spans="1:8" x14ac:dyDescent="0.25">
      <c r="A589" t="s">
        <v>254</v>
      </c>
      <c r="B589" s="19" t="s">
        <v>100</v>
      </c>
      <c r="C589" s="2" t="s">
        <v>63</v>
      </c>
      <c r="D589" s="2">
        <v>150</v>
      </c>
      <c r="E589" s="3">
        <v>1072.0347999999999</v>
      </c>
      <c r="F589" s="20">
        <v>113721.31878731996</v>
      </c>
      <c r="G589" s="20">
        <v>1885.8213482585165</v>
      </c>
      <c r="H589">
        <v>47</v>
      </c>
    </row>
    <row r="590" spans="1:8" x14ac:dyDescent="0.25">
      <c r="A590" t="s">
        <v>254</v>
      </c>
      <c r="B590" s="19" t="s">
        <v>104</v>
      </c>
      <c r="C590" s="2" t="s">
        <v>63</v>
      </c>
      <c r="D590" s="2">
        <v>175</v>
      </c>
      <c r="E590" s="3">
        <v>400.66559999999998</v>
      </c>
      <c r="F590" s="20">
        <v>69553.699922999149</v>
      </c>
      <c r="G590" s="20">
        <v>1066.0595119056293</v>
      </c>
      <c r="H590">
        <v>47</v>
      </c>
    </row>
    <row r="591" spans="1:8" x14ac:dyDescent="0.25">
      <c r="A591" t="s">
        <v>254</v>
      </c>
      <c r="B591" s="19" t="s">
        <v>71</v>
      </c>
      <c r="C591" s="2" t="s">
        <v>260</v>
      </c>
      <c r="D591" s="2">
        <v>150</v>
      </c>
      <c r="E591" s="3">
        <v>1072.1327000000001</v>
      </c>
      <c r="F591" s="20">
        <v>94623.408166020628</v>
      </c>
      <c r="G591" s="20">
        <v>1645.0292647912379</v>
      </c>
      <c r="H591">
        <v>48</v>
      </c>
    </row>
    <row r="592" spans="1:8" x14ac:dyDescent="0.25">
      <c r="A592" t="s">
        <v>254</v>
      </c>
      <c r="B592" s="19" t="s">
        <v>100</v>
      </c>
      <c r="C592" s="2" t="s">
        <v>260</v>
      </c>
      <c r="D592" s="2">
        <v>150</v>
      </c>
      <c r="E592" s="3">
        <v>2278.9841000000001</v>
      </c>
      <c r="F592" s="20">
        <v>113721.31878731996</v>
      </c>
      <c r="G592" s="20">
        <v>1885.8213482585165</v>
      </c>
      <c r="H592">
        <v>48</v>
      </c>
    </row>
    <row r="593" spans="1:8" x14ac:dyDescent="0.25">
      <c r="A593" t="s">
        <v>254</v>
      </c>
      <c r="B593" s="19" t="s">
        <v>104</v>
      </c>
      <c r="C593" s="2" t="s">
        <v>260</v>
      </c>
      <c r="D593" s="2">
        <v>175</v>
      </c>
      <c r="E593" s="3">
        <v>706.98500000000001</v>
      </c>
      <c r="F593" s="20">
        <v>69553.699922999149</v>
      </c>
      <c r="G593" s="20">
        <v>1066.0595119056293</v>
      </c>
      <c r="H593">
        <v>48</v>
      </c>
    </row>
    <row r="594" spans="1:8" x14ac:dyDescent="0.25">
      <c r="A594" t="s">
        <v>254</v>
      </c>
      <c r="B594" s="19" t="s">
        <v>41</v>
      </c>
      <c r="C594" s="2" t="s">
        <v>261</v>
      </c>
      <c r="D594" s="2">
        <v>150</v>
      </c>
      <c r="E594" s="3">
        <v>19.232600000000001</v>
      </c>
      <c r="F594" s="20">
        <v>77982.588657181856</v>
      </c>
      <c r="G594" s="20">
        <v>1439.2412088861972</v>
      </c>
      <c r="H594">
        <v>50</v>
      </c>
    </row>
    <row r="595" spans="1:8" x14ac:dyDescent="0.25">
      <c r="A595" t="s">
        <v>254</v>
      </c>
      <c r="B595" s="19" t="s">
        <v>71</v>
      </c>
      <c r="C595" s="2" t="s">
        <v>261</v>
      </c>
      <c r="D595" s="2">
        <v>150</v>
      </c>
      <c r="E595" s="3">
        <v>265.93639999999999</v>
      </c>
      <c r="F595" s="20">
        <v>94623.408166020628</v>
      </c>
      <c r="G595" s="20">
        <v>1645.0292647912379</v>
      </c>
      <c r="H595">
        <v>50</v>
      </c>
    </row>
    <row r="596" spans="1:8" x14ac:dyDescent="0.25">
      <c r="A596" t="s">
        <v>254</v>
      </c>
      <c r="B596" s="19" t="s">
        <v>75</v>
      </c>
      <c r="C596" s="2" t="s">
        <v>261</v>
      </c>
      <c r="D596" s="2">
        <v>175</v>
      </c>
      <c r="E596" s="3">
        <v>19.0991</v>
      </c>
      <c r="F596" s="20">
        <v>58269.959736683842</v>
      </c>
      <c r="G596" s="20">
        <v>943.11503135616795</v>
      </c>
      <c r="H596">
        <v>50</v>
      </c>
    </row>
    <row r="597" spans="1:8" x14ac:dyDescent="0.25">
      <c r="A597" t="s">
        <v>254</v>
      </c>
      <c r="B597" s="19" t="s">
        <v>100</v>
      </c>
      <c r="C597" s="2" t="s">
        <v>261</v>
      </c>
      <c r="D597" s="2">
        <v>150</v>
      </c>
      <c r="E597" s="3">
        <v>483.6936</v>
      </c>
      <c r="F597" s="20">
        <v>113721.31878731996</v>
      </c>
      <c r="G597" s="20">
        <v>1885.8213482585165</v>
      </c>
      <c r="H597">
        <v>50</v>
      </c>
    </row>
    <row r="598" spans="1:8" x14ac:dyDescent="0.25">
      <c r="A598" t="s">
        <v>254</v>
      </c>
      <c r="B598" s="19" t="s">
        <v>104</v>
      </c>
      <c r="C598" s="2" t="s">
        <v>261</v>
      </c>
      <c r="D598" s="2">
        <v>175</v>
      </c>
      <c r="E598" s="3">
        <v>162.8913</v>
      </c>
      <c r="F598" s="20">
        <v>69553.699922999149</v>
      </c>
      <c r="G598" s="20">
        <v>1066.0595119056293</v>
      </c>
      <c r="H598">
        <v>50</v>
      </c>
    </row>
    <row r="599" spans="1:8" x14ac:dyDescent="0.25">
      <c r="A599" t="s">
        <v>254</v>
      </c>
      <c r="B599" s="19" t="s">
        <v>71</v>
      </c>
      <c r="C599" s="2" t="s">
        <v>261</v>
      </c>
      <c r="D599" s="2">
        <v>150</v>
      </c>
      <c r="E599" s="3">
        <v>0.6139</v>
      </c>
      <c r="F599" s="20">
        <v>94623.408166020628</v>
      </c>
      <c r="G599" s="20">
        <v>1645.0292647912379</v>
      </c>
      <c r="H599">
        <v>51</v>
      </c>
    </row>
    <row r="600" spans="1:8" x14ac:dyDescent="0.25">
      <c r="A600" t="s">
        <v>254</v>
      </c>
      <c r="B600" s="19" t="s">
        <v>100</v>
      </c>
      <c r="C600" s="2" t="s">
        <v>262</v>
      </c>
      <c r="D600" s="2">
        <v>150</v>
      </c>
      <c r="E600" s="3">
        <v>46.404400000000003</v>
      </c>
      <c r="F600" s="20">
        <v>113721.31878731996</v>
      </c>
      <c r="G600" s="20">
        <v>1885.8213482585165</v>
      </c>
      <c r="H600">
        <v>52</v>
      </c>
    </row>
    <row r="601" spans="1:8" x14ac:dyDescent="0.25">
      <c r="A601" t="s">
        <v>254</v>
      </c>
      <c r="B601" s="19" t="s">
        <v>100</v>
      </c>
      <c r="C601" s="2" t="s">
        <v>262</v>
      </c>
      <c r="D601" s="2">
        <v>150</v>
      </c>
      <c r="E601" s="3">
        <v>0.67100000000000004</v>
      </c>
      <c r="F601" s="20">
        <v>113721.31878731996</v>
      </c>
      <c r="G601" s="20">
        <v>1885.8213482585165</v>
      </c>
      <c r="H601">
        <v>53</v>
      </c>
    </row>
    <row r="602" spans="1:8" x14ac:dyDescent="0.25">
      <c r="A602" t="s">
        <v>254</v>
      </c>
      <c r="B602" s="19" t="s">
        <v>100</v>
      </c>
      <c r="C602" s="2" t="s">
        <v>263</v>
      </c>
      <c r="D602" s="2">
        <v>150</v>
      </c>
      <c r="E602" s="3">
        <v>15.039099999999999</v>
      </c>
      <c r="F602" s="20">
        <v>113721.31878731996</v>
      </c>
      <c r="G602" s="20">
        <v>1885.8213482585165</v>
      </c>
      <c r="H602">
        <v>55</v>
      </c>
    </row>
    <row r="603" spans="1:8" x14ac:dyDescent="0.25">
      <c r="A603" t="s">
        <v>254</v>
      </c>
      <c r="B603" s="19" t="s">
        <v>41</v>
      </c>
      <c r="C603" s="2" t="s">
        <v>264</v>
      </c>
      <c r="D603" s="2">
        <v>150</v>
      </c>
      <c r="E603" s="3">
        <v>0.12180000000000001</v>
      </c>
      <c r="F603" s="20">
        <v>77982.588657181856</v>
      </c>
      <c r="G603" s="20">
        <v>1439.2412088861972</v>
      </c>
      <c r="H603">
        <v>56</v>
      </c>
    </row>
    <row r="604" spans="1:8" x14ac:dyDescent="0.25">
      <c r="A604" t="s">
        <v>254</v>
      </c>
      <c r="B604" s="19" t="s">
        <v>71</v>
      </c>
      <c r="C604" s="2" t="s">
        <v>264</v>
      </c>
      <c r="D604" s="2">
        <v>150</v>
      </c>
      <c r="E604" s="3">
        <v>23.848400000000002</v>
      </c>
      <c r="F604" s="20">
        <v>94623.408166020628</v>
      </c>
      <c r="G604" s="20">
        <v>1645.0292647912379</v>
      </c>
      <c r="H604">
        <v>56</v>
      </c>
    </row>
    <row r="605" spans="1:8" x14ac:dyDescent="0.25">
      <c r="A605" t="s">
        <v>254</v>
      </c>
      <c r="B605" s="19" t="s">
        <v>100</v>
      </c>
      <c r="C605" s="2" t="s">
        <v>264</v>
      </c>
      <c r="D605" s="2">
        <v>150</v>
      </c>
      <c r="E605" s="3">
        <v>273.11759999999998</v>
      </c>
      <c r="F605" s="20">
        <v>113721.31878731996</v>
      </c>
      <c r="G605" s="20">
        <v>1885.8213482585165</v>
      </c>
      <c r="H605">
        <v>56</v>
      </c>
    </row>
    <row r="606" spans="1:8" x14ac:dyDescent="0.25">
      <c r="A606" t="s">
        <v>254</v>
      </c>
      <c r="B606" s="19" t="s">
        <v>104</v>
      </c>
      <c r="C606" s="2" t="s">
        <v>264</v>
      </c>
      <c r="D606" s="2">
        <v>175</v>
      </c>
      <c r="E606" s="3">
        <v>4.9202000000000004</v>
      </c>
      <c r="F606" s="20">
        <v>69553.699922999149</v>
      </c>
      <c r="G606" s="20">
        <v>1066.0595119056293</v>
      </c>
      <c r="H606">
        <v>56</v>
      </c>
    </row>
    <row r="607" spans="1:8" x14ac:dyDescent="0.25">
      <c r="A607" t="s">
        <v>254</v>
      </c>
      <c r="B607" s="19" t="s">
        <v>41</v>
      </c>
      <c r="C607" s="2" t="s">
        <v>260</v>
      </c>
      <c r="D607" s="2">
        <v>150</v>
      </c>
      <c r="E607" s="3">
        <v>8729.5388999999996</v>
      </c>
      <c r="F607" s="20">
        <v>77982.588657181856</v>
      </c>
      <c r="G607" s="20">
        <v>1439.2412088861972</v>
      </c>
      <c r="H607">
        <v>57</v>
      </c>
    </row>
    <row r="608" spans="1:8" x14ac:dyDescent="0.25">
      <c r="A608" t="s">
        <v>254</v>
      </c>
      <c r="B608" s="19" t="s">
        <v>46</v>
      </c>
      <c r="C608" s="2" t="s">
        <v>260</v>
      </c>
      <c r="D608" s="2">
        <v>175</v>
      </c>
      <c r="E608" s="3">
        <v>29.1691</v>
      </c>
      <c r="F608" s="20">
        <v>48246.344123250266</v>
      </c>
      <c r="G608" s="20">
        <v>836.16688614240104</v>
      </c>
      <c r="H608">
        <v>57</v>
      </c>
    </row>
    <row r="609" spans="1:8" x14ac:dyDescent="0.25">
      <c r="A609" t="s">
        <v>254</v>
      </c>
      <c r="B609" s="19" t="s">
        <v>71</v>
      </c>
      <c r="C609" s="2" t="s">
        <v>260</v>
      </c>
      <c r="D609" s="2">
        <v>150</v>
      </c>
      <c r="E609" s="3">
        <v>177.25985404068601</v>
      </c>
      <c r="F609" s="20">
        <v>94623.408166020628</v>
      </c>
      <c r="G609" s="20">
        <v>1645.0292647912379</v>
      </c>
      <c r="H609">
        <v>57</v>
      </c>
    </row>
    <row r="610" spans="1:8" x14ac:dyDescent="0.25">
      <c r="A610" t="s">
        <v>254</v>
      </c>
      <c r="B610" s="19" t="s">
        <v>75</v>
      </c>
      <c r="C610" s="2" t="s">
        <v>260</v>
      </c>
      <c r="D610" s="2">
        <v>175</v>
      </c>
      <c r="E610" s="3">
        <v>9882.5944</v>
      </c>
      <c r="F610" s="20">
        <v>58269.959736683842</v>
      </c>
      <c r="G610" s="20">
        <v>943.11503135616795</v>
      </c>
      <c r="H610">
        <v>57</v>
      </c>
    </row>
    <row r="611" spans="1:8" x14ac:dyDescent="0.25">
      <c r="A611" t="s">
        <v>254</v>
      </c>
      <c r="B611" s="19" t="s">
        <v>79</v>
      </c>
      <c r="C611" s="2" t="s">
        <v>260</v>
      </c>
      <c r="D611" s="2">
        <v>200</v>
      </c>
      <c r="E611" s="3">
        <v>14.7913</v>
      </c>
      <c r="F611" s="20">
        <v>45132.204010921334</v>
      </c>
      <c r="G611" s="20">
        <v>688.21939411247502</v>
      </c>
      <c r="H611">
        <v>57</v>
      </c>
    </row>
    <row r="612" spans="1:8" x14ac:dyDescent="0.25">
      <c r="A612" t="s">
        <v>254</v>
      </c>
      <c r="B612" s="19" t="s">
        <v>100</v>
      </c>
      <c r="C612" s="2" t="s">
        <v>260</v>
      </c>
      <c r="D612" s="2">
        <v>150</v>
      </c>
      <c r="E612" s="3">
        <v>40.017793511751364</v>
      </c>
      <c r="F612" s="20">
        <v>113721.31878731996</v>
      </c>
      <c r="G612" s="20">
        <v>1885.8213482585165</v>
      </c>
      <c r="H612">
        <v>57</v>
      </c>
    </row>
    <row r="613" spans="1:8" x14ac:dyDescent="0.25">
      <c r="A613" t="s">
        <v>254</v>
      </c>
      <c r="B613" s="19" t="s">
        <v>104</v>
      </c>
      <c r="C613" s="2" t="s">
        <v>260</v>
      </c>
      <c r="D613" s="2">
        <v>175</v>
      </c>
      <c r="E613" s="3">
        <v>512.21579812182358</v>
      </c>
      <c r="F613" s="20">
        <v>69553.699922999149</v>
      </c>
      <c r="G613" s="20">
        <v>1066.0595119056293</v>
      </c>
      <c r="H613">
        <v>57</v>
      </c>
    </row>
    <row r="614" spans="1:8" x14ac:dyDescent="0.25">
      <c r="A614" t="s">
        <v>254</v>
      </c>
      <c r="B614" s="19" t="s">
        <v>107</v>
      </c>
      <c r="C614" s="2" t="s">
        <v>260</v>
      </c>
      <c r="D614" s="2">
        <v>200</v>
      </c>
      <c r="E614" s="3">
        <v>10705.5996</v>
      </c>
      <c r="F614" s="20">
        <v>54047.430443904996</v>
      </c>
      <c r="G614" s="20">
        <v>777.48105256699091</v>
      </c>
      <c r="H614">
        <v>57</v>
      </c>
    </row>
    <row r="615" spans="1:8" x14ac:dyDescent="0.25">
      <c r="A615" t="s">
        <v>254</v>
      </c>
      <c r="B615" s="19" t="s">
        <v>26</v>
      </c>
      <c r="C615" s="2" t="s">
        <v>265</v>
      </c>
      <c r="D615" s="2">
        <v>150</v>
      </c>
      <c r="E615" s="3">
        <v>712.89840000000004</v>
      </c>
      <c r="F615" s="20">
        <v>63198.708016705132</v>
      </c>
      <c r="G615" s="20">
        <v>1257.4101947791085</v>
      </c>
      <c r="H615">
        <v>58</v>
      </c>
    </row>
    <row r="616" spans="1:8" x14ac:dyDescent="0.25">
      <c r="A616" t="s">
        <v>254</v>
      </c>
      <c r="B616" s="19" t="s">
        <v>41</v>
      </c>
      <c r="C616" s="2" t="s">
        <v>265</v>
      </c>
      <c r="D616" s="2">
        <v>150</v>
      </c>
      <c r="E616" s="3">
        <v>12050.7786</v>
      </c>
      <c r="F616" s="20">
        <v>77982.588657181856</v>
      </c>
      <c r="G616" s="20">
        <v>1439.2412088861972</v>
      </c>
      <c r="H616">
        <v>58</v>
      </c>
    </row>
    <row r="617" spans="1:8" x14ac:dyDescent="0.25">
      <c r="A617" t="s">
        <v>254</v>
      </c>
      <c r="B617" s="19" t="s">
        <v>46</v>
      </c>
      <c r="C617" s="2" t="s">
        <v>265</v>
      </c>
      <c r="D617" s="2">
        <v>175</v>
      </c>
      <c r="E617" s="3">
        <v>1650.4757999999999</v>
      </c>
      <c r="F617" s="20">
        <v>48246.344123250266</v>
      </c>
      <c r="G617" s="20">
        <v>836.16688614240104</v>
      </c>
      <c r="H617">
        <v>58</v>
      </c>
    </row>
    <row r="618" spans="1:8" x14ac:dyDescent="0.25">
      <c r="A618" t="s">
        <v>254</v>
      </c>
      <c r="B618" s="19" t="s">
        <v>71</v>
      </c>
      <c r="C618" s="2" t="s">
        <v>265</v>
      </c>
      <c r="D618" s="2">
        <v>150</v>
      </c>
      <c r="E618" s="3">
        <v>9147.6124</v>
      </c>
      <c r="F618" s="20">
        <v>94623.408166020628</v>
      </c>
      <c r="G618" s="20">
        <v>1645.0292647912379</v>
      </c>
      <c r="H618">
        <v>58</v>
      </c>
    </row>
    <row r="619" spans="1:8" x14ac:dyDescent="0.25">
      <c r="A619" t="s">
        <v>254</v>
      </c>
      <c r="B619" s="19" t="s">
        <v>75</v>
      </c>
      <c r="C619" s="2" t="s">
        <v>265</v>
      </c>
      <c r="D619" s="2">
        <v>175</v>
      </c>
      <c r="E619" s="3">
        <v>12746.853499999999</v>
      </c>
      <c r="F619" s="20">
        <v>58269.959736683842</v>
      </c>
      <c r="G619" s="20">
        <v>943.11503135616795</v>
      </c>
      <c r="H619">
        <v>58</v>
      </c>
    </row>
    <row r="620" spans="1:8" x14ac:dyDescent="0.25">
      <c r="A620" t="s">
        <v>254</v>
      </c>
      <c r="B620" s="19" t="s">
        <v>79</v>
      </c>
      <c r="C620" s="2" t="s">
        <v>265</v>
      </c>
      <c r="D620" s="2">
        <v>200</v>
      </c>
      <c r="E620" s="3">
        <v>1624.6582000000001</v>
      </c>
      <c r="F620" s="20">
        <v>45132.204010921334</v>
      </c>
      <c r="G620" s="20">
        <v>688.21939411247502</v>
      </c>
      <c r="H620">
        <v>58</v>
      </c>
    </row>
    <row r="621" spans="1:8" x14ac:dyDescent="0.25">
      <c r="A621" t="s">
        <v>254</v>
      </c>
      <c r="B621" s="19" t="s">
        <v>100</v>
      </c>
      <c r="C621" s="2" t="s">
        <v>265</v>
      </c>
      <c r="D621" s="2">
        <v>150</v>
      </c>
      <c r="E621" s="3">
        <v>17410.976200000001</v>
      </c>
      <c r="F621" s="20">
        <v>113721.31878731996</v>
      </c>
      <c r="G621" s="20">
        <v>1885.8213482585165</v>
      </c>
      <c r="H621">
        <v>58</v>
      </c>
    </row>
    <row r="622" spans="1:8" x14ac:dyDescent="0.25">
      <c r="A622" t="s">
        <v>254</v>
      </c>
      <c r="B622" s="19" t="s">
        <v>104</v>
      </c>
      <c r="C622" s="2" t="s">
        <v>265</v>
      </c>
      <c r="D622" s="2">
        <v>175</v>
      </c>
      <c r="E622" s="3">
        <v>9090.2311000000009</v>
      </c>
      <c r="F622" s="20">
        <v>69553.699922999149</v>
      </c>
      <c r="G622" s="20">
        <v>1066.0595119056293</v>
      </c>
      <c r="H622">
        <v>58</v>
      </c>
    </row>
    <row r="623" spans="1:8" x14ac:dyDescent="0.25">
      <c r="A623" t="s">
        <v>254</v>
      </c>
      <c r="B623" s="19" t="s">
        <v>107</v>
      </c>
      <c r="C623" s="2" t="s">
        <v>265</v>
      </c>
      <c r="D623" s="2">
        <v>200</v>
      </c>
      <c r="E623" s="3">
        <v>12318.5834</v>
      </c>
      <c r="F623" s="20">
        <v>54047.430443904996</v>
      </c>
      <c r="G623" s="20">
        <v>777.48105256699091</v>
      </c>
      <c r="H623">
        <v>58</v>
      </c>
    </row>
    <row r="624" spans="1:8" x14ac:dyDescent="0.25">
      <c r="A624" t="s">
        <v>254</v>
      </c>
      <c r="B624" s="19" t="s">
        <v>110</v>
      </c>
      <c r="C624" s="2" t="s">
        <v>265</v>
      </c>
      <c r="D624" s="2">
        <v>225</v>
      </c>
      <c r="E624" s="3">
        <v>1300.011</v>
      </c>
      <c r="F624" s="20">
        <v>42488.086078058746</v>
      </c>
      <c r="G624" s="20">
        <v>610.49050926734242</v>
      </c>
      <c r="H624">
        <v>58</v>
      </c>
    </row>
    <row r="625" spans="1:8" x14ac:dyDescent="0.25">
      <c r="A625" t="s">
        <v>254</v>
      </c>
      <c r="B625" s="19" t="s">
        <v>26</v>
      </c>
      <c r="C625" s="2" t="s">
        <v>260</v>
      </c>
      <c r="D625" s="2">
        <v>150</v>
      </c>
      <c r="E625" s="3">
        <v>22.5747</v>
      </c>
      <c r="F625" s="20">
        <v>63198.708016705132</v>
      </c>
      <c r="G625" s="20">
        <v>1257.4101947791085</v>
      </c>
      <c r="H625">
        <v>59</v>
      </c>
    </row>
    <row r="626" spans="1:8" x14ac:dyDescent="0.25">
      <c r="A626" t="s">
        <v>254</v>
      </c>
      <c r="B626" s="19" t="s">
        <v>41</v>
      </c>
      <c r="C626" s="2" t="s">
        <v>260</v>
      </c>
      <c r="D626" s="2">
        <v>150</v>
      </c>
      <c r="E626" s="3">
        <v>1275.3158000000001</v>
      </c>
      <c r="F626" s="20">
        <v>77982.588657181856</v>
      </c>
      <c r="G626" s="20">
        <v>1439.2412088861972</v>
      </c>
      <c r="H626">
        <v>59</v>
      </c>
    </row>
    <row r="627" spans="1:8" x14ac:dyDescent="0.25">
      <c r="A627" t="s">
        <v>254</v>
      </c>
      <c r="B627" s="19" t="s">
        <v>46</v>
      </c>
      <c r="C627" s="2" t="s">
        <v>260</v>
      </c>
      <c r="D627" s="2">
        <v>175</v>
      </c>
      <c r="E627" s="3">
        <v>270.3879</v>
      </c>
      <c r="F627" s="20">
        <v>48246.344123250266</v>
      </c>
      <c r="G627" s="20">
        <v>836.16688614240104</v>
      </c>
      <c r="H627">
        <v>59</v>
      </c>
    </row>
    <row r="628" spans="1:8" x14ac:dyDescent="0.25">
      <c r="A628" t="s">
        <v>254</v>
      </c>
      <c r="B628" s="19" t="s">
        <v>75</v>
      </c>
      <c r="C628" s="2" t="s">
        <v>260</v>
      </c>
      <c r="D628" s="2">
        <v>175</v>
      </c>
      <c r="E628" s="3">
        <v>1268.5157999999999</v>
      </c>
      <c r="F628" s="20">
        <v>58269.959736683842</v>
      </c>
      <c r="G628" s="20">
        <v>943.11503135616795</v>
      </c>
      <c r="H628">
        <v>59</v>
      </c>
    </row>
    <row r="629" spans="1:8" x14ac:dyDescent="0.25">
      <c r="A629" t="s">
        <v>254</v>
      </c>
      <c r="B629" s="19" t="s">
        <v>79</v>
      </c>
      <c r="C629" s="2" t="s">
        <v>260</v>
      </c>
      <c r="D629" s="2">
        <v>200</v>
      </c>
      <c r="E629" s="3">
        <v>529.14940000000001</v>
      </c>
      <c r="F629" s="20">
        <v>45132.204010921334</v>
      </c>
      <c r="G629" s="20">
        <v>688.21939411247502</v>
      </c>
      <c r="H629">
        <v>59</v>
      </c>
    </row>
    <row r="630" spans="1:8" x14ac:dyDescent="0.25">
      <c r="A630" t="s">
        <v>254</v>
      </c>
      <c r="B630" s="19" t="s">
        <v>107</v>
      </c>
      <c r="C630" s="2" t="s">
        <v>260</v>
      </c>
      <c r="D630" s="2">
        <v>200</v>
      </c>
      <c r="E630" s="3">
        <v>1226.3520000000001</v>
      </c>
      <c r="F630" s="20">
        <v>54047.430443904996</v>
      </c>
      <c r="G630" s="20">
        <v>777.48105256699091</v>
      </c>
      <c r="H630">
        <v>59</v>
      </c>
    </row>
    <row r="631" spans="1:8" x14ac:dyDescent="0.25">
      <c r="A631" t="s">
        <v>254</v>
      </c>
      <c r="B631" s="19" t="s">
        <v>110</v>
      </c>
      <c r="C631" s="2" t="s">
        <v>260</v>
      </c>
      <c r="D631" s="2">
        <v>225</v>
      </c>
      <c r="E631" s="3">
        <v>724.4434</v>
      </c>
      <c r="F631" s="20">
        <v>42488.086078058746</v>
      </c>
      <c r="G631" s="20">
        <v>610.49050926734242</v>
      </c>
      <c r="H631">
        <v>59</v>
      </c>
    </row>
    <row r="632" spans="1:8" x14ac:dyDescent="0.25">
      <c r="A632" t="s">
        <v>254</v>
      </c>
      <c r="B632" s="19" t="s">
        <v>114</v>
      </c>
      <c r="C632" s="2" t="s">
        <v>260</v>
      </c>
      <c r="D632" s="2">
        <v>250</v>
      </c>
      <c r="E632" s="3">
        <v>54.155671953450501</v>
      </c>
      <c r="F632" s="20">
        <v>34420.882861420112</v>
      </c>
      <c r="G632" s="20">
        <v>471.38536416316572</v>
      </c>
      <c r="H632">
        <v>59</v>
      </c>
    </row>
    <row r="633" spans="1:8" x14ac:dyDescent="0.25">
      <c r="A633" t="s">
        <v>254</v>
      </c>
      <c r="B633" s="19" t="s">
        <v>71</v>
      </c>
      <c r="C633" s="2" t="s">
        <v>260</v>
      </c>
      <c r="D633" s="2">
        <v>150</v>
      </c>
      <c r="E633" s="3">
        <v>207.02459999999999</v>
      </c>
      <c r="F633" s="20">
        <v>94623.408166020628</v>
      </c>
      <c r="G633" s="20">
        <v>1645.0292647912379</v>
      </c>
      <c r="H633">
        <v>60</v>
      </c>
    </row>
    <row r="634" spans="1:8" x14ac:dyDescent="0.25">
      <c r="A634" t="s">
        <v>254</v>
      </c>
      <c r="B634" s="19" t="s">
        <v>100</v>
      </c>
      <c r="C634" s="2" t="s">
        <v>260</v>
      </c>
      <c r="D634" s="2">
        <v>150</v>
      </c>
      <c r="E634" s="3">
        <v>6753.4440999999997</v>
      </c>
      <c r="F634" s="20">
        <v>113721.31878731996</v>
      </c>
      <c r="G634" s="20">
        <v>1885.8213482585165</v>
      </c>
      <c r="H634">
        <v>60</v>
      </c>
    </row>
    <row r="635" spans="1:8" x14ac:dyDescent="0.25">
      <c r="A635" t="s">
        <v>254</v>
      </c>
      <c r="B635" s="19" t="s">
        <v>26</v>
      </c>
      <c r="C635" s="2" t="s">
        <v>260</v>
      </c>
      <c r="D635" s="2">
        <v>150</v>
      </c>
      <c r="E635" s="3">
        <v>457.54169999999999</v>
      </c>
      <c r="F635" s="20">
        <v>63198.708016705132</v>
      </c>
      <c r="G635" s="20">
        <v>1257.4101947791085</v>
      </c>
      <c r="H635">
        <v>61</v>
      </c>
    </row>
    <row r="636" spans="1:8" x14ac:dyDescent="0.25">
      <c r="A636" t="s">
        <v>254</v>
      </c>
      <c r="B636" s="19" t="s">
        <v>41</v>
      </c>
      <c r="C636" s="2" t="s">
        <v>260</v>
      </c>
      <c r="D636" s="2">
        <v>150</v>
      </c>
      <c r="E636" s="3">
        <v>7894.6162999999997</v>
      </c>
      <c r="F636" s="20">
        <v>77982.588657181856</v>
      </c>
      <c r="G636" s="20">
        <v>1439.2412088861972</v>
      </c>
      <c r="H636">
        <v>61</v>
      </c>
    </row>
    <row r="637" spans="1:8" x14ac:dyDescent="0.25">
      <c r="A637" t="s">
        <v>254</v>
      </c>
      <c r="B637" s="19" t="s">
        <v>46</v>
      </c>
      <c r="C637" s="2" t="s">
        <v>260</v>
      </c>
      <c r="D637" s="2">
        <v>175</v>
      </c>
      <c r="E637" s="3">
        <v>1388.96</v>
      </c>
      <c r="F637" s="20">
        <v>48246.344123250266</v>
      </c>
      <c r="G637" s="20">
        <v>836.16688614240104</v>
      </c>
      <c r="H637">
        <v>61</v>
      </c>
    </row>
    <row r="638" spans="1:8" x14ac:dyDescent="0.25">
      <c r="A638" t="s">
        <v>254</v>
      </c>
      <c r="B638" s="19" t="s">
        <v>71</v>
      </c>
      <c r="C638" s="2" t="s">
        <v>260</v>
      </c>
      <c r="D638" s="2">
        <v>150</v>
      </c>
      <c r="E638" s="3">
        <v>6200.3418000000001</v>
      </c>
      <c r="F638" s="20">
        <v>94623.408166020628</v>
      </c>
      <c r="G638" s="20">
        <v>1645.0292647912379</v>
      </c>
      <c r="H638">
        <v>61</v>
      </c>
    </row>
    <row r="639" spans="1:8" x14ac:dyDescent="0.25">
      <c r="A639" t="s">
        <v>254</v>
      </c>
      <c r="B639" s="19" t="s">
        <v>75</v>
      </c>
      <c r="C639" s="2" t="s">
        <v>260</v>
      </c>
      <c r="D639" s="2">
        <v>175</v>
      </c>
      <c r="E639" s="3">
        <v>8419.7788999999993</v>
      </c>
      <c r="F639" s="20">
        <v>58269.959736683842</v>
      </c>
      <c r="G639" s="20">
        <v>943.11503135616795</v>
      </c>
      <c r="H639">
        <v>61</v>
      </c>
    </row>
    <row r="640" spans="1:8" x14ac:dyDescent="0.25">
      <c r="A640" t="s">
        <v>254</v>
      </c>
      <c r="B640" s="19" t="s">
        <v>79</v>
      </c>
      <c r="C640" s="2" t="s">
        <v>260</v>
      </c>
      <c r="D640" s="2">
        <v>200</v>
      </c>
      <c r="E640" s="3">
        <v>2340.0259999999998</v>
      </c>
      <c r="F640" s="20">
        <v>45132.204010921334</v>
      </c>
      <c r="G640" s="20">
        <v>688.21939411247502</v>
      </c>
      <c r="H640">
        <v>61</v>
      </c>
    </row>
    <row r="641" spans="1:8" x14ac:dyDescent="0.25">
      <c r="A641" t="s">
        <v>254</v>
      </c>
      <c r="B641" s="19" t="s">
        <v>82</v>
      </c>
      <c r="C641" s="2" t="s">
        <v>260</v>
      </c>
      <c r="D641" s="2">
        <v>225</v>
      </c>
      <c r="E641" s="3">
        <v>58.576792877306367</v>
      </c>
      <c r="F641" s="20">
        <v>33699.090685804156</v>
      </c>
      <c r="G641" s="20">
        <v>510.50862262235626</v>
      </c>
      <c r="H641">
        <v>61</v>
      </c>
    </row>
    <row r="642" spans="1:8" x14ac:dyDescent="0.25">
      <c r="A642" t="s">
        <v>254</v>
      </c>
      <c r="B642" s="19" t="s">
        <v>100</v>
      </c>
      <c r="C642" s="2" t="s">
        <v>260</v>
      </c>
      <c r="D642" s="2">
        <v>150</v>
      </c>
      <c r="E642" s="3">
        <v>10319.248100000001</v>
      </c>
      <c r="F642" s="20">
        <v>113721.31878731996</v>
      </c>
      <c r="G642" s="20">
        <v>1885.8213482585165</v>
      </c>
      <c r="H642">
        <v>61</v>
      </c>
    </row>
    <row r="643" spans="1:8" x14ac:dyDescent="0.25">
      <c r="A643" t="s">
        <v>254</v>
      </c>
      <c r="B643" s="19" t="s">
        <v>104</v>
      </c>
      <c r="C643" s="2" t="s">
        <v>260</v>
      </c>
      <c r="D643" s="2">
        <v>175</v>
      </c>
      <c r="E643" s="3">
        <v>5311.9381000000003</v>
      </c>
      <c r="F643" s="20">
        <v>69553.699922999149</v>
      </c>
      <c r="G643" s="20">
        <v>1066.0595119056293</v>
      </c>
      <c r="H643">
        <v>61</v>
      </c>
    </row>
    <row r="644" spans="1:8" x14ac:dyDescent="0.25">
      <c r="A644" t="s">
        <v>254</v>
      </c>
      <c r="B644" s="19" t="s">
        <v>107</v>
      </c>
      <c r="C644" s="2" t="s">
        <v>260</v>
      </c>
      <c r="D644" s="2">
        <v>200</v>
      </c>
      <c r="E644" s="3">
        <v>8721.3107999999993</v>
      </c>
      <c r="F644" s="20">
        <v>54047.430443904996</v>
      </c>
      <c r="G644" s="20">
        <v>777.48105256699091</v>
      </c>
      <c r="H644">
        <v>61</v>
      </c>
    </row>
    <row r="645" spans="1:8" x14ac:dyDescent="0.25">
      <c r="A645" t="s">
        <v>254</v>
      </c>
      <c r="B645" s="19" t="s">
        <v>110</v>
      </c>
      <c r="C645" s="2" t="s">
        <v>260</v>
      </c>
      <c r="D645" s="2">
        <v>225</v>
      </c>
      <c r="E645" s="3">
        <v>2628.2323999999999</v>
      </c>
      <c r="F645" s="20">
        <v>42488.086078058746</v>
      </c>
      <c r="G645" s="20">
        <v>610.49050926734242</v>
      </c>
      <c r="H645">
        <v>61</v>
      </c>
    </row>
    <row r="646" spans="1:8" x14ac:dyDescent="0.25">
      <c r="A646" t="s">
        <v>254</v>
      </c>
      <c r="B646" s="19" t="s">
        <v>114</v>
      </c>
      <c r="C646" s="2" t="s">
        <v>260</v>
      </c>
      <c r="D646" s="2">
        <v>250</v>
      </c>
      <c r="E646" s="3">
        <v>565.32562840762171</v>
      </c>
      <c r="F646" s="20">
        <v>34420.882861420112</v>
      </c>
      <c r="G646" s="20">
        <v>471.38536416316572</v>
      </c>
      <c r="H646">
        <v>61</v>
      </c>
    </row>
    <row r="647" spans="1:8" x14ac:dyDescent="0.25">
      <c r="A647" t="s">
        <v>254</v>
      </c>
      <c r="B647" s="19" t="s">
        <v>41</v>
      </c>
      <c r="C647" s="2" t="s">
        <v>260</v>
      </c>
      <c r="D647" s="2">
        <v>150</v>
      </c>
      <c r="E647" s="3">
        <v>22002.386399999999</v>
      </c>
      <c r="F647" s="20">
        <v>77982.588657181856</v>
      </c>
      <c r="G647" s="20">
        <v>1439.2412088861972</v>
      </c>
      <c r="H647">
        <v>63</v>
      </c>
    </row>
    <row r="648" spans="1:8" x14ac:dyDescent="0.25">
      <c r="A648" t="s">
        <v>254</v>
      </c>
      <c r="B648" s="19" t="s">
        <v>46</v>
      </c>
      <c r="C648" s="2" t="s">
        <v>260</v>
      </c>
      <c r="D648" s="2">
        <v>175</v>
      </c>
      <c r="E648" s="3">
        <v>176.1096</v>
      </c>
      <c r="F648" s="20">
        <v>48246.344123250266</v>
      </c>
      <c r="G648" s="20">
        <v>836.16688614240104</v>
      </c>
      <c r="H648">
        <v>63</v>
      </c>
    </row>
    <row r="649" spans="1:8" x14ac:dyDescent="0.25">
      <c r="A649" t="s">
        <v>254</v>
      </c>
      <c r="B649" s="19" t="s">
        <v>71</v>
      </c>
      <c r="C649" s="2" t="s">
        <v>260</v>
      </c>
      <c r="D649" s="2">
        <v>150</v>
      </c>
      <c r="E649" s="3">
        <v>12758.160099999999</v>
      </c>
      <c r="F649" s="20">
        <v>94623.408166020628</v>
      </c>
      <c r="G649" s="20">
        <v>1645.0292647912379</v>
      </c>
      <c r="H649">
        <v>63</v>
      </c>
    </row>
    <row r="650" spans="1:8" x14ac:dyDescent="0.25">
      <c r="A650" t="s">
        <v>254</v>
      </c>
      <c r="B650" s="19" t="s">
        <v>75</v>
      </c>
      <c r="C650" s="2" t="s">
        <v>260</v>
      </c>
      <c r="D650" s="2">
        <v>175</v>
      </c>
      <c r="E650" s="3">
        <v>22300.337200000002</v>
      </c>
      <c r="F650" s="20">
        <v>58269.959736683842</v>
      </c>
      <c r="G650" s="20">
        <v>943.11503135616795</v>
      </c>
      <c r="H650">
        <v>63</v>
      </c>
    </row>
    <row r="651" spans="1:8" x14ac:dyDescent="0.25">
      <c r="A651" t="s">
        <v>254</v>
      </c>
      <c r="B651" s="19" t="s">
        <v>79</v>
      </c>
      <c r="C651" s="2" t="s">
        <v>260</v>
      </c>
      <c r="D651" s="2">
        <v>200</v>
      </c>
      <c r="E651" s="3">
        <v>93.187100000000001</v>
      </c>
      <c r="F651" s="20">
        <v>45132.204010921334</v>
      </c>
      <c r="G651" s="20">
        <v>688.21939411247502</v>
      </c>
      <c r="H651">
        <v>63</v>
      </c>
    </row>
    <row r="652" spans="1:8" x14ac:dyDescent="0.25">
      <c r="A652" t="s">
        <v>254</v>
      </c>
      <c r="B652" s="19" t="s">
        <v>100</v>
      </c>
      <c r="C652" s="2" t="s">
        <v>260</v>
      </c>
      <c r="D652" s="2">
        <v>150</v>
      </c>
      <c r="E652" s="3">
        <v>15793.7201</v>
      </c>
      <c r="F652" s="20">
        <v>113721.31878731996</v>
      </c>
      <c r="G652" s="20">
        <v>1885.8213482585165</v>
      </c>
      <c r="H652">
        <v>63</v>
      </c>
    </row>
    <row r="653" spans="1:8" x14ac:dyDescent="0.25">
      <c r="A653" t="s">
        <v>254</v>
      </c>
      <c r="B653" s="19" t="s">
        <v>104</v>
      </c>
      <c r="C653" s="2" t="s">
        <v>260</v>
      </c>
      <c r="D653" s="2">
        <v>175</v>
      </c>
      <c r="E653" s="3">
        <v>16224.8763</v>
      </c>
      <c r="F653" s="20">
        <v>69553.699922999149</v>
      </c>
      <c r="G653" s="20">
        <v>1066.0595119056293</v>
      </c>
      <c r="H653">
        <v>63</v>
      </c>
    </row>
    <row r="654" spans="1:8" x14ac:dyDescent="0.25">
      <c r="A654" t="s">
        <v>254</v>
      </c>
      <c r="B654" s="19" t="s">
        <v>107</v>
      </c>
      <c r="C654" s="2" t="s">
        <v>260</v>
      </c>
      <c r="D654" s="2">
        <v>200</v>
      </c>
      <c r="E654" s="3">
        <v>19670.485400000001</v>
      </c>
      <c r="F654" s="20">
        <v>54047.430443904996</v>
      </c>
      <c r="G654" s="20">
        <v>777.48105256699091</v>
      </c>
      <c r="H654">
        <v>63</v>
      </c>
    </row>
    <row r="655" spans="1:8" x14ac:dyDescent="0.25">
      <c r="A655" t="s">
        <v>254</v>
      </c>
      <c r="B655" s="19" t="s">
        <v>110</v>
      </c>
      <c r="C655" s="2" t="s">
        <v>260</v>
      </c>
      <c r="D655" s="2">
        <v>225</v>
      </c>
      <c r="E655" s="3">
        <v>14.584199999999999</v>
      </c>
      <c r="F655" s="20">
        <v>42488.086078058746</v>
      </c>
      <c r="G655" s="20">
        <v>610.49050926734242</v>
      </c>
      <c r="H655">
        <v>63</v>
      </c>
    </row>
    <row r="656" spans="1:8" x14ac:dyDescent="0.25">
      <c r="A656" t="s">
        <v>254</v>
      </c>
      <c r="B656" s="19" t="s">
        <v>26</v>
      </c>
      <c r="C656" s="2" t="s">
        <v>260</v>
      </c>
      <c r="D656" s="2">
        <v>150</v>
      </c>
      <c r="E656" s="3">
        <v>184.56120000000001</v>
      </c>
      <c r="F656" s="20">
        <v>63198.708016705132</v>
      </c>
      <c r="G656" s="20">
        <v>1257.4101947791085</v>
      </c>
      <c r="H656">
        <v>64</v>
      </c>
    </row>
    <row r="657" spans="1:8" x14ac:dyDescent="0.25">
      <c r="A657" t="s">
        <v>254</v>
      </c>
      <c r="B657" s="19" t="s">
        <v>41</v>
      </c>
      <c r="C657" s="2" t="s">
        <v>260</v>
      </c>
      <c r="D657" s="2">
        <v>150</v>
      </c>
      <c r="E657" s="3">
        <v>12433.8902</v>
      </c>
      <c r="F657" s="20">
        <v>77982.588657181856</v>
      </c>
      <c r="G657" s="20">
        <v>1439.2412088861972</v>
      </c>
      <c r="H657">
        <v>64</v>
      </c>
    </row>
    <row r="658" spans="1:8" x14ac:dyDescent="0.25">
      <c r="A658" t="s">
        <v>254</v>
      </c>
      <c r="B658" s="19" t="s">
        <v>46</v>
      </c>
      <c r="C658" s="2" t="s">
        <v>260</v>
      </c>
      <c r="D658" s="2">
        <v>175</v>
      </c>
      <c r="E658" s="3">
        <v>577.83690000000001</v>
      </c>
      <c r="F658" s="20">
        <v>48246.344123250266</v>
      </c>
      <c r="G658" s="20">
        <v>836.16688614240104</v>
      </c>
      <c r="H658">
        <v>64</v>
      </c>
    </row>
    <row r="659" spans="1:8" x14ac:dyDescent="0.25">
      <c r="A659" t="s">
        <v>254</v>
      </c>
      <c r="B659" s="19" t="s">
        <v>71</v>
      </c>
      <c r="C659" s="2" t="s">
        <v>260</v>
      </c>
      <c r="D659" s="2">
        <v>150</v>
      </c>
      <c r="E659" s="3">
        <v>5614.3181000000004</v>
      </c>
      <c r="F659" s="20">
        <v>94623.408166020628</v>
      </c>
      <c r="G659" s="20">
        <v>1645.0292647912379</v>
      </c>
      <c r="H659">
        <v>64</v>
      </c>
    </row>
    <row r="660" spans="1:8" x14ac:dyDescent="0.25">
      <c r="A660" t="s">
        <v>254</v>
      </c>
      <c r="B660" s="19" t="s">
        <v>75</v>
      </c>
      <c r="C660" s="2" t="s">
        <v>260</v>
      </c>
      <c r="D660" s="2">
        <v>175</v>
      </c>
      <c r="E660" s="3">
        <v>11500.5651</v>
      </c>
      <c r="F660" s="20">
        <v>58269.959736683842</v>
      </c>
      <c r="G660" s="20">
        <v>943.11503135616795</v>
      </c>
      <c r="H660">
        <v>64</v>
      </c>
    </row>
    <row r="661" spans="1:8" x14ac:dyDescent="0.25">
      <c r="A661" t="s">
        <v>254</v>
      </c>
      <c r="B661" s="19" t="s">
        <v>79</v>
      </c>
      <c r="C661" s="2" t="s">
        <v>260</v>
      </c>
      <c r="D661" s="2">
        <v>200</v>
      </c>
      <c r="E661" s="3">
        <v>730.87</v>
      </c>
      <c r="F661" s="20">
        <v>45132.204010921334</v>
      </c>
      <c r="G661" s="20">
        <v>688.21939411247502</v>
      </c>
      <c r="H661">
        <v>64</v>
      </c>
    </row>
    <row r="662" spans="1:8" x14ac:dyDescent="0.25">
      <c r="A662" t="s">
        <v>254</v>
      </c>
      <c r="B662" s="19" t="s">
        <v>100</v>
      </c>
      <c r="C662" s="2" t="s">
        <v>260</v>
      </c>
      <c r="D662" s="2">
        <v>150</v>
      </c>
      <c r="E662" s="3">
        <v>2058.8584000000001</v>
      </c>
      <c r="F662" s="20">
        <v>113721.31878731996</v>
      </c>
      <c r="G662" s="20">
        <v>1885.8213482585165</v>
      </c>
      <c r="H662">
        <v>64</v>
      </c>
    </row>
    <row r="663" spans="1:8" x14ac:dyDescent="0.25">
      <c r="A663" t="s">
        <v>254</v>
      </c>
      <c r="B663" s="19" t="s">
        <v>104</v>
      </c>
      <c r="C663" s="2" t="s">
        <v>260</v>
      </c>
      <c r="D663" s="2">
        <v>175</v>
      </c>
      <c r="E663" s="3">
        <v>8567.1108000000004</v>
      </c>
      <c r="F663" s="20">
        <v>69553.699922999149</v>
      </c>
      <c r="G663" s="20">
        <v>1066.0595119056293</v>
      </c>
      <c r="H663">
        <v>64</v>
      </c>
    </row>
    <row r="664" spans="1:8" x14ac:dyDescent="0.25">
      <c r="A664" t="s">
        <v>254</v>
      </c>
      <c r="B664" s="19" t="s">
        <v>107</v>
      </c>
      <c r="C664" s="2" t="s">
        <v>260</v>
      </c>
      <c r="D664" s="2">
        <v>200</v>
      </c>
      <c r="E664" s="3">
        <v>9481.2726999999995</v>
      </c>
      <c r="F664" s="20">
        <v>54047.430443904996</v>
      </c>
      <c r="G664" s="20">
        <v>777.48105256699091</v>
      </c>
      <c r="H664">
        <v>64</v>
      </c>
    </row>
    <row r="665" spans="1:8" x14ac:dyDescent="0.25">
      <c r="A665" t="s">
        <v>254</v>
      </c>
      <c r="B665" s="19" t="s">
        <v>110</v>
      </c>
      <c r="C665" s="2" t="s">
        <v>260</v>
      </c>
      <c r="D665" s="2">
        <v>225</v>
      </c>
      <c r="E665" s="3">
        <v>783.07610713872202</v>
      </c>
      <c r="F665" s="20">
        <v>42488.086078058746</v>
      </c>
      <c r="G665" s="20">
        <v>610.49050926734242</v>
      </c>
      <c r="H665">
        <v>64</v>
      </c>
    </row>
    <row r="666" spans="1:8" x14ac:dyDescent="0.25">
      <c r="A666" t="s">
        <v>254</v>
      </c>
      <c r="B666" s="19" t="s">
        <v>26</v>
      </c>
      <c r="C666" s="2" t="s">
        <v>260</v>
      </c>
      <c r="D666" s="2">
        <v>150</v>
      </c>
      <c r="E666" s="3">
        <v>2428.9926</v>
      </c>
      <c r="F666" s="20">
        <v>63198.708016705132</v>
      </c>
      <c r="G666" s="20">
        <v>1257.4101947791085</v>
      </c>
      <c r="H666">
        <v>65</v>
      </c>
    </row>
    <row r="667" spans="1:8" x14ac:dyDescent="0.25">
      <c r="A667" t="s">
        <v>254</v>
      </c>
      <c r="B667" s="19" t="s">
        <v>41</v>
      </c>
      <c r="C667" s="2" t="s">
        <v>260</v>
      </c>
      <c r="D667" s="2">
        <v>150</v>
      </c>
      <c r="E667" s="3">
        <v>24250.4126</v>
      </c>
      <c r="F667" s="20">
        <v>77982.588657181856</v>
      </c>
      <c r="G667" s="20">
        <v>1439.2412088861972</v>
      </c>
      <c r="H667">
        <v>65</v>
      </c>
    </row>
    <row r="668" spans="1:8" x14ac:dyDescent="0.25">
      <c r="A668" t="s">
        <v>254</v>
      </c>
      <c r="B668" s="19" t="s">
        <v>46</v>
      </c>
      <c r="C668" s="2" t="s">
        <v>260</v>
      </c>
      <c r="D668" s="2">
        <v>175</v>
      </c>
      <c r="E668" s="3">
        <v>6256.3487999999998</v>
      </c>
      <c r="F668" s="20">
        <v>48246.344123250266</v>
      </c>
      <c r="G668" s="20">
        <v>836.16688614240104</v>
      </c>
      <c r="H668">
        <v>65</v>
      </c>
    </row>
    <row r="669" spans="1:8" x14ac:dyDescent="0.25">
      <c r="A669" t="s">
        <v>254</v>
      </c>
      <c r="B669" s="19" t="s">
        <v>71</v>
      </c>
      <c r="C669" s="2" t="s">
        <v>260</v>
      </c>
      <c r="D669" s="2">
        <v>150</v>
      </c>
      <c r="E669" s="3">
        <v>21097.4653</v>
      </c>
      <c r="F669" s="20">
        <v>94623.408166020628</v>
      </c>
      <c r="G669" s="20">
        <v>1645.0292647912379</v>
      </c>
      <c r="H669">
        <v>65</v>
      </c>
    </row>
    <row r="670" spans="1:8" x14ac:dyDescent="0.25">
      <c r="A670" t="s">
        <v>254</v>
      </c>
      <c r="B670" s="19" t="s">
        <v>75</v>
      </c>
      <c r="C670" s="2" t="s">
        <v>260</v>
      </c>
      <c r="D670" s="2">
        <v>175</v>
      </c>
      <c r="E670" s="3">
        <v>22947.560099999999</v>
      </c>
      <c r="F670" s="20">
        <v>58269.959736683842</v>
      </c>
      <c r="G670" s="20">
        <v>943.11503135616795</v>
      </c>
      <c r="H670">
        <v>65</v>
      </c>
    </row>
    <row r="671" spans="1:8" x14ac:dyDescent="0.25">
      <c r="A671" t="s">
        <v>254</v>
      </c>
      <c r="B671" s="19" t="s">
        <v>79</v>
      </c>
      <c r="C671" s="2" t="s">
        <v>260</v>
      </c>
      <c r="D671" s="2">
        <v>200</v>
      </c>
      <c r="E671" s="3">
        <v>7267.1719000000003</v>
      </c>
      <c r="F671" s="20">
        <v>45132.204010921334</v>
      </c>
      <c r="G671" s="20">
        <v>688.21939411247502</v>
      </c>
      <c r="H671">
        <v>65</v>
      </c>
    </row>
    <row r="672" spans="1:8" x14ac:dyDescent="0.25">
      <c r="A672" t="s">
        <v>254</v>
      </c>
      <c r="B672" s="19" t="s">
        <v>100</v>
      </c>
      <c r="C672" s="2" t="s">
        <v>260</v>
      </c>
      <c r="D672" s="2">
        <v>150</v>
      </c>
      <c r="E672" s="3">
        <v>8471.8143</v>
      </c>
      <c r="F672" s="20">
        <v>113721.31878731996</v>
      </c>
      <c r="G672" s="20">
        <v>1885.8213482585165</v>
      </c>
      <c r="H672">
        <v>65</v>
      </c>
    </row>
    <row r="673" spans="1:8" x14ac:dyDescent="0.25">
      <c r="A673" t="s">
        <v>254</v>
      </c>
      <c r="B673" s="19" t="s">
        <v>104</v>
      </c>
      <c r="C673" s="2" t="s">
        <v>260</v>
      </c>
      <c r="D673" s="2">
        <v>175</v>
      </c>
      <c r="E673" s="3">
        <v>22891.6515</v>
      </c>
      <c r="F673" s="20">
        <v>69553.699922999149</v>
      </c>
      <c r="G673" s="20">
        <v>1066.0595119056293</v>
      </c>
      <c r="H673">
        <v>65</v>
      </c>
    </row>
    <row r="674" spans="1:8" x14ac:dyDescent="0.25">
      <c r="A674" t="s">
        <v>254</v>
      </c>
      <c r="B674" s="19" t="s">
        <v>107</v>
      </c>
      <c r="C674" s="2" t="s">
        <v>260</v>
      </c>
      <c r="D674" s="2">
        <v>200</v>
      </c>
      <c r="E674" s="3">
        <v>21807.3652</v>
      </c>
      <c r="F674" s="20">
        <v>54047.430443904996</v>
      </c>
      <c r="G674" s="20">
        <v>777.48105256699091</v>
      </c>
      <c r="H674">
        <v>65</v>
      </c>
    </row>
    <row r="675" spans="1:8" x14ac:dyDescent="0.25">
      <c r="A675" t="s">
        <v>254</v>
      </c>
      <c r="B675" s="19" t="s">
        <v>110</v>
      </c>
      <c r="C675" s="2" t="s">
        <v>260</v>
      </c>
      <c r="D675" s="2">
        <v>225</v>
      </c>
      <c r="E675" s="3">
        <v>7648.8723</v>
      </c>
      <c r="F675" s="20">
        <v>42488.086078058746</v>
      </c>
      <c r="G675" s="20">
        <v>610.49050926734242</v>
      </c>
      <c r="H675">
        <v>65</v>
      </c>
    </row>
    <row r="676" spans="1:8" x14ac:dyDescent="0.25">
      <c r="A676" t="s">
        <v>254</v>
      </c>
      <c r="B676" s="19" t="s">
        <v>26</v>
      </c>
      <c r="C676" s="2" t="s">
        <v>260</v>
      </c>
      <c r="D676" s="2">
        <v>150</v>
      </c>
      <c r="E676" s="3">
        <v>309.65379999999999</v>
      </c>
      <c r="F676" s="20">
        <v>63198.708016705132</v>
      </c>
      <c r="G676" s="20">
        <v>1257.4101947791085</v>
      </c>
      <c r="H676">
        <v>66</v>
      </c>
    </row>
    <row r="677" spans="1:8" x14ac:dyDescent="0.25">
      <c r="A677" t="s">
        <v>254</v>
      </c>
      <c r="B677" s="19" t="s">
        <v>41</v>
      </c>
      <c r="C677" s="2" t="s">
        <v>260</v>
      </c>
      <c r="D677" s="2">
        <v>150</v>
      </c>
      <c r="E677" s="3">
        <v>7317.3627999999999</v>
      </c>
      <c r="F677" s="20">
        <v>77982.588657181856</v>
      </c>
      <c r="G677" s="20">
        <v>1439.2412088861972</v>
      </c>
      <c r="H677">
        <v>66</v>
      </c>
    </row>
    <row r="678" spans="1:8" x14ac:dyDescent="0.25">
      <c r="A678" t="s">
        <v>254</v>
      </c>
      <c r="B678" s="19" t="s">
        <v>46</v>
      </c>
      <c r="C678" s="2" t="s">
        <v>260</v>
      </c>
      <c r="D678" s="2">
        <v>175</v>
      </c>
      <c r="E678" s="3">
        <v>649.13250000000005</v>
      </c>
      <c r="F678" s="20">
        <v>48246.344123250266</v>
      </c>
      <c r="G678" s="20">
        <v>836.16688614240104</v>
      </c>
      <c r="H678">
        <v>66</v>
      </c>
    </row>
    <row r="679" spans="1:8" x14ac:dyDescent="0.25">
      <c r="A679" t="s">
        <v>254</v>
      </c>
      <c r="B679" s="19" t="s">
        <v>71</v>
      </c>
      <c r="C679" s="2" t="s">
        <v>260</v>
      </c>
      <c r="D679" s="2">
        <v>150</v>
      </c>
      <c r="E679" s="3">
        <v>9316.6520999999993</v>
      </c>
      <c r="F679" s="20">
        <v>94623.408166020628</v>
      </c>
      <c r="G679" s="20">
        <v>1645.0292647912379</v>
      </c>
      <c r="H679">
        <v>66</v>
      </c>
    </row>
    <row r="680" spans="1:8" x14ac:dyDescent="0.25">
      <c r="A680" t="s">
        <v>254</v>
      </c>
      <c r="B680" s="19" t="s">
        <v>75</v>
      </c>
      <c r="C680" s="2" t="s">
        <v>260</v>
      </c>
      <c r="D680" s="2">
        <v>175</v>
      </c>
      <c r="E680" s="3">
        <v>5755.9335000000001</v>
      </c>
      <c r="F680" s="20">
        <v>58269.959736683842</v>
      </c>
      <c r="G680" s="20">
        <v>943.11503135616795</v>
      </c>
      <c r="H680">
        <v>66</v>
      </c>
    </row>
    <row r="681" spans="1:8" x14ac:dyDescent="0.25">
      <c r="A681" t="s">
        <v>254</v>
      </c>
      <c r="B681" s="19" t="s">
        <v>79</v>
      </c>
      <c r="C681" s="2" t="s">
        <v>260</v>
      </c>
      <c r="D681" s="2">
        <v>200</v>
      </c>
      <c r="E681" s="3">
        <v>606.40719999999999</v>
      </c>
      <c r="F681" s="20">
        <v>45132.204010921334</v>
      </c>
      <c r="G681" s="20">
        <v>688.21939411247502</v>
      </c>
      <c r="H681">
        <v>66</v>
      </c>
    </row>
    <row r="682" spans="1:8" x14ac:dyDescent="0.25">
      <c r="A682" t="s">
        <v>254</v>
      </c>
      <c r="B682" s="19" t="s">
        <v>100</v>
      </c>
      <c r="C682" s="2" t="s">
        <v>260</v>
      </c>
      <c r="D682" s="2">
        <v>150</v>
      </c>
      <c r="E682" s="3">
        <v>4193.8182999999999</v>
      </c>
      <c r="F682" s="20">
        <v>113721.31878731996</v>
      </c>
      <c r="G682" s="20">
        <v>1885.8213482585165</v>
      </c>
      <c r="H682">
        <v>66</v>
      </c>
    </row>
    <row r="683" spans="1:8" x14ac:dyDescent="0.25">
      <c r="A683" t="s">
        <v>254</v>
      </c>
      <c r="B683" s="19" t="s">
        <v>104</v>
      </c>
      <c r="C683" s="2" t="s">
        <v>260</v>
      </c>
      <c r="D683" s="2">
        <v>175</v>
      </c>
      <c r="E683" s="3">
        <v>9877.0206999999991</v>
      </c>
      <c r="F683" s="20">
        <v>69553.699922999149</v>
      </c>
      <c r="G683" s="20">
        <v>1066.0595119056293</v>
      </c>
      <c r="H683">
        <v>66</v>
      </c>
    </row>
    <row r="684" spans="1:8" x14ac:dyDescent="0.25">
      <c r="A684" t="s">
        <v>254</v>
      </c>
      <c r="B684" s="19" t="s">
        <v>107</v>
      </c>
      <c r="C684" s="2" t="s">
        <v>260</v>
      </c>
      <c r="D684" s="2">
        <v>200</v>
      </c>
      <c r="E684" s="3">
        <v>4789.6893</v>
      </c>
      <c r="F684" s="20">
        <v>54047.430443904996</v>
      </c>
      <c r="G684" s="20">
        <v>777.48105256699091</v>
      </c>
      <c r="H684">
        <v>66</v>
      </c>
    </row>
    <row r="685" spans="1:8" x14ac:dyDescent="0.25">
      <c r="A685" t="s">
        <v>254</v>
      </c>
      <c r="B685" s="19" t="s">
        <v>110</v>
      </c>
      <c r="C685" s="2" t="s">
        <v>260</v>
      </c>
      <c r="D685" s="2">
        <v>225</v>
      </c>
      <c r="E685" s="3">
        <v>539.54259999999999</v>
      </c>
      <c r="F685" s="20">
        <v>42488.086078058746</v>
      </c>
      <c r="G685" s="20">
        <v>610.49050926734242</v>
      </c>
      <c r="H685">
        <v>66</v>
      </c>
    </row>
    <row r="686" spans="1:8" x14ac:dyDescent="0.25">
      <c r="A686" t="s">
        <v>254</v>
      </c>
      <c r="B686" s="19" t="s">
        <v>41</v>
      </c>
      <c r="C686" s="2" t="s">
        <v>260</v>
      </c>
      <c r="D686" s="2">
        <v>150</v>
      </c>
      <c r="E686" s="3">
        <v>1001.69</v>
      </c>
      <c r="F686" s="20">
        <v>77982.588657181856</v>
      </c>
      <c r="G686" s="20">
        <v>1439.2412088861972</v>
      </c>
      <c r="H686">
        <v>67</v>
      </c>
    </row>
    <row r="687" spans="1:8" x14ac:dyDescent="0.25">
      <c r="A687" t="s">
        <v>254</v>
      </c>
      <c r="B687" s="19" t="s">
        <v>71</v>
      </c>
      <c r="C687" s="2" t="s">
        <v>260</v>
      </c>
      <c r="D687" s="2">
        <v>150</v>
      </c>
      <c r="E687" s="3">
        <v>4976.1041999999998</v>
      </c>
      <c r="F687" s="20">
        <v>94623.408166020628</v>
      </c>
      <c r="G687" s="20">
        <v>1645.0292647912379</v>
      </c>
      <c r="H687">
        <v>67</v>
      </c>
    </row>
    <row r="688" spans="1:8" x14ac:dyDescent="0.25">
      <c r="A688" t="s">
        <v>254</v>
      </c>
      <c r="B688" s="19" t="s">
        <v>75</v>
      </c>
      <c r="C688" s="2" t="s">
        <v>260</v>
      </c>
      <c r="D688" s="2">
        <v>175</v>
      </c>
      <c r="E688" s="3">
        <v>847.70280000000002</v>
      </c>
      <c r="F688" s="20">
        <v>58269.959736683842</v>
      </c>
      <c r="G688" s="20">
        <v>943.11503135616795</v>
      </c>
      <c r="H688">
        <v>67</v>
      </c>
    </row>
    <row r="689" spans="1:8" x14ac:dyDescent="0.25">
      <c r="A689" t="s">
        <v>254</v>
      </c>
      <c r="B689" s="19" t="s">
        <v>100</v>
      </c>
      <c r="C689" s="2" t="s">
        <v>260</v>
      </c>
      <c r="D689" s="2">
        <v>150</v>
      </c>
      <c r="E689" s="3">
        <v>2161.9575</v>
      </c>
      <c r="F689" s="20">
        <v>113721.31878731996</v>
      </c>
      <c r="G689" s="20">
        <v>1885.8213482585165</v>
      </c>
      <c r="H689">
        <v>67</v>
      </c>
    </row>
    <row r="690" spans="1:8" x14ac:dyDescent="0.25">
      <c r="A690" t="s">
        <v>254</v>
      </c>
      <c r="B690" s="19" t="s">
        <v>104</v>
      </c>
      <c r="C690" s="2" t="s">
        <v>260</v>
      </c>
      <c r="D690" s="2">
        <v>175</v>
      </c>
      <c r="E690" s="3">
        <v>4040.1819</v>
      </c>
      <c r="F690" s="20">
        <v>69553.699922999149</v>
      </c>
      <c r="G690" s="20">
        <v>1066.0595119056293</v>
      </c>
      <c r="H690">
        <v>67</v>
      </c>
    </row>
    <row r="691" spans="1:8" x14ac:dyDescent="0.25">
      <c r="A691" t="s">
        <v>254</v>
      </c>
      <c r="B691" s="19" t="s">
        <v>107</v>
      </c>
      <c r="C691" s="2" t="s">
        <v>260</v>
      </c>
      <c r="D691" s="2">
        <v>200</v>
      </c>
      <c r="E691" s="3">
        <v>503.935</v>
      </c>
      <c r="F691" s="20">
        <v>54047.430443904996</v>
      </c>
      <c r="G691" s="20">
        <v>777.48105256699091</v>
      </c>
      <c r="H691">
        <v>67</v>
      </c>
    </row>
    <row r="692" spans="1:8" x14ac:dyDescent="0.25">
      <c r="A692" t="s">
        <v>254</v>
      </c>
      <c r="B692" s="19" t="s">
        <v>100</v>
      </c>
      <c r="C692" s="2" t="s">
        <v>258</v>
      </c>
      <c r="D692" s="2">
        <v>150</v>
      </c>
      <c r="E692" s="3">
        <v>0.68730000000000002</v>
      </c>
      <c r="F692" s="20">
        <v>113721.31878731996</v>
      </c>
      <c r="G692" s="20">
        <v>1885.8213482585165</v>
      </c>
      <c r="H692">
        <v>69</v>
      </c>
    </row>
    <row r="693" spans="1:8" x14ac:dyDescent="0.25">
      <c r="A693" t="s">
        <v>254</v>
      </c>
      <c r="B693" s="19" t="s">
        <v>100</v>
      </c>
      <c r="C693" s="2" t="s">
        <v>258</v>
      </c>
      <c r="D693" s="2">
        <v>150</v>
      </c>
      <c r="E693" s="3">
        <v>125.53919999999999</v>
      </c>
      <c r="F693" s="20">
        <v>113721.31878731996</v>
      </c>
      <c r="G693" s="20">
        <v>1885.8213482585165</v>
      </c>
      <c r="H693">
        <v>70</v>
      </c>
    </row>
    <row r="694" spans="1:8" x14ac:dyDescent="0.25">
      <c r="A694" t="s">
        <v>254</v>
      </c>
      <c r="B694" s="19" t="s">
        <v>100</v>
      </c>
      <c r="C694" s="2" t="s">
        <v>263</v>
      </c>
      <c r="D694" s="2">
        <v>150</v>
      </c>
      <c r="E694" s="3">
        <v>4.1902999999999997</v>
      </c>
      <c r="F694" s="20">
        <v>113721.31878731996</v>
      </c>
      <c r="G694" s="20">
        <v>1885.8213482585165</v>
      </c>
      <c r="H694">
        <v>71</v>
      </c>
    </row>
    <row r="695" spans="1:8" x14ac:dyDescent="0.25">
      <c r="A695" t="s">
        <v>254</v>
      </c>
      <c r="B695" s="19" t="s">
        <v>100</v>
      </c>
      <c r="C695" s="2" t="s">
        <v>259</v>
      </c>
      <c r="D695" s="2">
        <v>150</v>
      </c>
      <c r="E695" s="3">
        <v>76.022000000000006</v>
      </c>
      <c r="F695" s="20">
        <v>113721.31878731996</v>
      </c>
      <c r="G695" s="20">
        <v>1885.8213482585165</v>
      </c>
      <c r="H695">
        <v>77</v>
      </c>
    </row>
    <row r="696" spans="1:8" x14ac:dyDescent="0.25">
      <c r="A696" t="s">
        <v>254</v>
      </c>
      <c r="B696" s="19" t="s">
        <v>100</v>
      </c>
      <c r="C696" s="2" t="s">
        <v>266</v>
      </c>
      <c r="D696" s="2">
        <v>150</v>
      </c>
      <c r="E696" s="3">
        <v>8.6492000000000004</v>
      </c>
      <c r="F696" s="20">
        <v>113721.31878731996</v>
      </c>
      <c r="G696" s="20">
        <v>1885.8213482585165</v>
      </c>
      <c r="H696">
        <v>80</v>
      </c>
    </row>
    <row r="697" spans="1:8" x14ac:dyDescent="0.25">
      <c r="A697" t="s">
        <v>254</v>
      </c>
      <c r="B697" s="19" t="s">
        <v>100</v>
      </c>
      <c r="C697" s="2" t="s">
        <v>266</v>
      </c>
      <c r="D697" s="2">
        <v>150</v>
      </c>
      <c r="E697" s="3">
        <v>23.889399999999998</v>
      </c>
      <c r="F697" s="20">
        <v>113721.31878731996</v>
      </c>
      <c r="G697" s="20">
        <v>1885.8213482585165</v>
      </c>
      <c r="H697">
        <v>81</v>
      </c>
    </row>
    <row r="698" spans="1:8" x14ac:dyDescent="0.25">
      <c r="A698" t="s">
        <v>254</v>
      </c>
      <c r="B698" s="19" t="s">
        <v>100</v>
      </c>
      <c r="C698" s="2" t="s">
        <v>266</v>
      </c>
      <c r="D698" s="2">
        <v>150</v>
      </c>
      <c r="E698" s="3">
        <v>1.1349</v>
      </c>
      <c r="F698" s="20">
        <v>113721.31878731996</v>
      </c>
      <c r="G698" s="20">
        <v>1885.8213482585165</v>
      </c>
      <c r="H698">
        <v>83</v>
      </c>
    </row>
    <row r="699" spans="1:8" x14ac:dyDescent="0.25">
      <c r="A699" t="s">
        <v>254</v>
      </c>
      <c r="B699" s="19" t="s">
        <v>26</v>
      </c>
      <c r="C699" s="2" t="s">
        <v>264</v>
      </c>
      <c r="D699" s="2">
        <v>150</v>
      </c>
      <c r="E699" s="3">
        <v>4.0422000000000002</v>
      </c>
      <c r="F699" s="20">
        <v>63198.708016705132</v>
      </c>
      <c r="G699" s="20">
        <v>1257.4101947791085</v>
      </c>
      <c r="H699">
        <v>85</v>
      </c>
    </row>
    <row r="700" spans="1:8" x14ac:dyDescent="0.25">
      <c r="A700" t="s">
        <v>254</v>
      </c>
      <c r="B700" s="19" t="s">
        <v>41</v>
      </c>
      <c r="C700" s="2" t="s">
        <v>264</v>
      </c>
      <c r="D700" s="2">
        <v>150</v>
      </c>
      <c r="E700" s="3">
        <v>55.843000000000004</v>
      </c>
      <c r="F700" s="20">
        <v>77982.588657181856</v>
      </c>
      <c r="G700" s="20">
        <v>1439.2412088861972</v>
      </c>
      <c r="H700">
        <v>85</v>
      </c>
    </row>
    <row r="701" spans="1:8" x14ac:dyDescent="0.25">
      <c r="A701" t="s">
        <v>254</v>
      </c>
      <c r="B701" s="19" t="s">
        <v>46</v>
      </c>
      <c r="C701" s="2" t="s">
        <v>264</v>
      </c>
      <c r="D701" s="2">
        <v>175</v>
      </c>
      <c r="E701" s="3">
        <v>5.9170999999999996</v>
      </c>
      <c r="F701" s="20">
        <v>48246.344123250266</v>
      </c>
      <c r="G701" s="20">
        <v>836.16688614240104</v>
      </c>
      <c r="H701">
        <v>85</v>
      </c>
    </row>
    <row r="702" spans="1:8" x14ac:dyDescent="0.25">
      <c r="A702" t="s">
        <v>254</v>
      </c>
      <c r="B702" s="19" t="s">
        <v>71</v>
      </c>
      <c r="C702" s="2" t="s">
        <v>264</v>
      </c>
      <c r="D702" s="2">
        <v>150</v>
      </c>
      <c r="E702" s="3">
        <v>190.5624</v>
      </c>
      <c r="F702" s="20">
        <v>94623.408166020628</v>
      </c>
      <c r="G702" s="20">
        <v>1645.0292647912379</v>
      </c>
      <c r="H702">
        <v>85</v>
      </c>
    </row>
    <row r="703" spans="1:8" x14ac:dyDescent="0.25">
      <c r="A703" t="s">
        <v>254</v>
      </c>
      <c r="B703" s="19" t="s">
        <v>75</v>
      </c>
      <c r="C703" s="2" t="s">
        <v>264</v>
      </c>
      <c r="D703" s="2">
        <v>175</v>
      </c>
      <c r="E703" s="3">
        <v>29.741199999999999</v>
      </c>
      <c r="F703" s="20">
        <v>58269.959736683842</v>
      </c>
      <c r="G703" s="20">
        <v>943.11503135616795</v>
      </c>
      <c r="H703">
        <v>85</v>
      </c>
    </row>
    <row r="704" spans="1:8" x14ac:dyDescent="0.25">
      <c r="A704" t="s">
        <v>254</v>
      </c>
      <c r="B704" s="19" t="s">
        <v>79</v>
      </c>
      <c r="C704" s="2" t="s">
        <v>264</v>
      </c>
      <c r="D704" s="2">
        <v>200</v>
      </c>
      <c r="E704" s="3">
        <v>7.5444000000000004</v>
      </c>
      <c r="F704" s="20">
        <v>45132.204010921334</v>
      </c>
      <c r="G704" s="20">
        <v>688.21939411247502</v>
      </c>
      <c r="H704">
        <v>85</v>
      </c>
    </row>
    <row r="705" spans="1:8" x14ac:dyDescent="0.25">
      <c r="A705" t="s">
        <v>254</v>
      </c>
      <c r="B705" s="19" t="s">
        <v>100</v>
      </c>
      <c r="C705" s="2" t="s">
        <v>264</v>
      </c>
      <c r="D705" s="2">
        <v>150</v>
      </c>
      <c r="E705" s="3">
        <v>181.9699</v>
      </c>
      <c r="F705" s="20">
        <v>113721.31878731996</v>
      </c>
      <c r="G705" s="20">
        <v>1885.8213482585165</v>
      </c>
      <c r="H705">
        <v>85</v>
      </c>
    </row>
    <row r="706" spans="1:8" x14ac:dyDescent="0.25">
      <c r="A706" t="s">
        <v>254</v>
      </c>
      <c r="B706" s="19" t="s">
        <v>104</v>
      </c>
      <c r="C706" s="2" t="s">
        <v>264</v>
      </c>
      <c r="D706" s="2">
        <v>175</v>
      </c>
      <c r="E706" s="3">
        <v>249.12450000000001</v>
      </c>
      <c r="F706" s="20">
        <v>69553.699922999149</v>
      </c>
      <c r="G706" s="20">
        <v>1066.0595119056293</v>
      </c>
      <c r="H706">
        <v>85</v>
      </c>
    </row>
    <row r="707" spans="1:8" x14ac:dyDescent="0.25">
      <c r="A707" t="s">
        <v>254</v>
      </c>
      <c r="B707" s="19" t="s">
        <v>107</v>
      </c>
      <c r="C707" s="2" t="s">
        <v>264</v>
      </c>
      <c r="D707" s="2">
        <v>200</v>
      </c>
      <c r="E707" s="3">
        <v>24.775400000000001</v>
      </c>
      <c r="F707" s="20">
        <v>54047.430443904996</v>
      </c>
      <c r="G707" s="20">
        <v>777.48105256699091</v>
      </c>
      <c r="H707">
        <v>85</v>
      </c>
    </row>
    <row r="708" spans="1:8" x14ac:dyDescent="0.25">
      <c r="A708" t="s">
        <v>254</v>
      </c>
      <c r="B708" s="19" t="s">
        <v>110</v>
      </c>
      <c r="C708" s="2" t="s">
        <v>264</v>
      </c>
      <c r="D708" s="2">
        <v>225</v>
      </c>
      <c r="E708" s="3">
        <v>10.352499999999999</v>
      </c>
      <c r="F708" s="20">
        <v>42488.086078058746</v>
      </c>
      <c r="G708" s="20">
        <v>610.49050926734242</v>
      </c>
      <c r="H708">
        <v>85</v>
      </c>
    </row>
    <row r="709" spans="1:8" x14ac:dyDescent="0.25">
      <c r="A709" t="s">
        <v>254</v>
      </c>
      <c r="B709" s="19" t="s">
        <v>41</v>
      </c>
      <c r="C709" s="2" t="s">
        <v>265</v>
      </c>
      <c r="D709" s="2">
        <v>150</v>
      </c>
      <c r="E709" s="3">
        <v>8452.4853999999996</v>
      </c>
      <c r="F709" s="20">
        <v>77982.588657181856</v>
      </c>
      <c r="G709" s="20">
        <v>1439.2412088861972</v>
      </c>
      <c r="H709">
        <v>86</v>
      </c>
    </row>
    <row r="710" spans="1:8" x14ac:dyDescent="0.25">
      <c r="A710" t="s">
        <v>254</v>
      </c>
      <c r="B710" s="19" t="s">
        <v>71</v>
      </c>
      <c r="C710" s="2" t="s">
        <v>265</v>
      </c>
      <c r="D710" s="2">
        <v>150</v>
      </c>
      <c r="E710" s="3">
        <v>2612.5226081850888</v>
      </c>
      <c r="F710" s="20">
        <v>94623.408166020628</v>
      </c>
      <c r="G710" s="20">
        <v>1645.0292647912379</v>
      </c>
      <c r="H710">
        <v>86</v>
      </c>
    </row>
    <row r="711" spans="1:8" x14ac:dyDescent="0.25">
      <c r="A711" t="s">
        <v>254</v>
      </c>
      <c r="B711" s="19" t="s">
        <v>75</v>
      </c>
      <c r="C711" s="2" t="s">
        <v>265</v>
      </c>
      <c r="D711" s="2">
        <v>175</v>
      </c>
      <c r="E711" s="3">
        <v>8007.8613999999998</v>
      </c>
      <c r="F711" s="20">
        <v>58269.959736683842</v>
      </c>
      <c r="G711" s="20">
        <v>943.11503135616795</v>
      </c>
      <c r="H711">
        <v>86</v>
      </c>
    </row>
    <row r="712" spans="1:8" x14ac:dyDescent="0.25">
      <c r="A712" t="s">
        <v>254</v>
      </c>
      <c r="B712" s="19" t="s">
        <v>79</v>
      </c>
      <c r="C712" s="2" t="s">
        <v>265</v>
      </c>
      <c r="D712" s="2">
        <v>200</v>
      </c>
      <c r="E712" s="3">
        <v>6.7976000000000001</v>
      </c>
      <c r="F712" s="20">
        <v>45132.204010921334</v>
      </c>
      <c r="G712" s="20">
        <v>688.21939411247502</v>
      </c>
      <c r="H712">
        <v>86</v>
      </c>
    </row>
    <row r="713" spans="1:8" x14ac:dyDescent="0.25">
      <c r="A713" t="s">
        <v>254</v>
      </c>
      <c r="B713" s="19" t="s">
        <v>104</v>
      </c>
      <c r="C713" s="2" t="s">
        <v>265</v>
      </c>
      <c r="D713" s="2">
        <v>175</v>
      </c>
      <c r="E713" s="3">
        <v>5318.226394448473</v>
      </c>
      <c r="F713" s="20">
        <v>69553.699922999149</v>
      </c>
      <c r="G713" s="20">
        <v>1066.0595119056293</v>
      </c>
      <c r="H713">
        <v>86</v>
      </c>
    </row>
    <row r="714" spans="1:8" x14ac:dyDescent="0.25">
      <c r="A714" t="s">
        <v>254</v>
      </c>
      <c r="B714" s="19" t="s">
        <v>107</v>
      </c>
      <c r="C714" s="2" t="s">
        <v>265</v>
      </c>
      <c r="D714" s="2">
        <v>200</v>
      </c>
      <c r="E714" s="3">
        <v>6562.3771999999999</v>
      </c>
      <c r="F714" s="20">
        <v>54047.430443904996</v>
      </c>
      <c r="G714" s="20">
        <v>777.48105256699091</v>
      </c>
      <c r="H714">
        <v>86</v>
      </c>
    </row>
    <row r="715" spans="1:8" x14ac:dyDescent="0.25">
      <c r="A715" t="s">
        <v>254</v>
      </c>
      <c r="B715" s="19" t="s">
        <v>41</v>
      </c>
      <c r="C715" s="2" t="s">
        <v>267</v>
      </c>
      <c r="D715" s="2">
        <v>150</v>
      </c>
      <c r="E715" s="3">
        <v>75.400999999999996</v>
      </c>
      <c r="F715" s="20">
        <v>77982.588657181856</v>
      </c>
      <c r="G715" s="20">
        <v>1439.2412088861972</v>
      </c>
      <c r="H715">
        <v>87</v>
      </c>
    </row>
    <row r="716" spans="1:8" x14ac:dyDescent="0.25">
      <c r="A716" t="s">
        <v>254</v>
      </c>
      <c r="B716" s="19" t="s">
        <v>71</v>
      </c>
      <c r="C716" s="2" t="s">
        <v>267</v>
      </c>
      <c r="D716" s="2">
        <v>150</v>
      </c>
      <c r="E716" s="3">
        <v>289.48079999999999</v>
      </c>
      <c r="F716" s="20">
        <v>94623.408166020628</v>
      </c>
      <c r="G716" s="20">
        <v>1645.0292647912379</v>
      </c>
      <c r="H716">
        <v>87</v>
      </c>
    </row>
    <row r="717" spans="1:8" x14ac:dyDescent="0.25">
      <c r="A717" t="s">
        <v>254</v>
      </c>
      <c r="B717" s="19" t="s">
        <v>75</v>
      </c>
      <c r="C717" s="2" t="s">
        <v>267</v>
      </c>
      <c r="D717" s="2">
        <v>175</v>
      </c>
      <c r="E717" s="3">
        <v>62.311199999999999</v>
      </c>
      <c r="F717" s="20">
        <v>58269.959736683842</v>
      </c>
      <c r="G717" s="20">
        <v>943.11503135616795</v>
      </c>
      <c r="H717">
        <v>87</v>
      </c>
    </row>
    <row r="718" spans="1:8" x14ac:dyDescent="0.25">
      <c r="A718" t="s">
        <v>254</v>
      </c>
      <c r="B718" s="19" t="s">
        <v>100</v>
      </c>
      <c r="C718" s="2" t="s">
        <v>267</v>
      </c>
      <c r="D718" s="2">
        <v>150</v>
      </c>
      <c r="E718" s="3">
        <v>94.763199999999998</v>
      </c>
      <c r="F718" s="20">
        <v>113721.31878731996</v>
      </c>
      <c r="G718" s="20">
        <v>1885.8213482585165</v>
      </c>
      <c r="H718">
        <v>87</v>
      </c>
    </row>
    <row r="719" spans="1:8" x14ac:dyDescent="0.25">
      <c r="A719" t="s">
        <v>254</v>
      </c>
      <c r="B719" s="19" t="s">
        <v>104</v>
      </c>
      <c r="C719" s="2" t="s">
        <v>267</v>
      </c>
      <c r="D719" s="2">
        <v>175</v>
      </c>
      <c r="E719" s="3">
        <v>221.80799999999999</v>
      </c>
      <c r="F719" s="20">
        <v>69553.699922999149</v>
      </c>
      <c r="G719" s="20">
        <v>1066.0595119056293</v>
      </c>
      <c r="H719">
        <v>87</v>
      </c>
    </row>
    <row r="720" spans="1:8" x14ac:dyDescent="0.25">
      <c r="A720" t="s">
        <v>254</v>
      </c>
      <c r="B720" s="19" t="s">
        <v>107</v>
      </c>
      <c r="C720" s="2" t="s">
        <v>267</v>
      </c>
      <c r="D720" s="2">
        <v>200</v>
      </c>
      <c r="E720" s="3">
        <v>54.663600000000002</v>
      </c>
      <c r="F720" s="20">
        <v>54047.430443904996</v>
      </c>
      <c r="G720" s="20">
        <v>777.48105256699091</v>
      </c>
      <c r="H720">
        <v>87</v>
      </c>
    </row>
    <row r="721" spans="1:8" x14ac:dyDescent="0.25">
      <c r="A721" t="s">
        <v>254</v>
      </c>
      <c r="B721" s="19" t="s">
        <v>41</v>
      </c>
      <c r="C721" s="2" t="s">
        <v>267</v>
      </c>
      <c r="D721" s="2">
        <v>150</v>
      </c>
      <c r="E721" s="3">
        <v>8.1697632152354895</v>
      </c>
      <c r="F721" s="20">
        <v>77982.588657181856</v>
      </c>
      <c r="G721" s="20">
        <v>1439.2412088861972</v>
      </c>
      <c r="H721">
        <v>88</v>
      </c>
    </row>
    <row r="722" spans="1:8" x14ac:dyDescent="0.25">
      <c r="A722" t="s">
        <v>254</v>
      </c>
      <c r="B722" s="19" t="s">
        <v>71</v>
      </c>
      <c r="C722" s="2" t="s">
        <v>267</v>
      </c>
      <c r="D722" s="2">
        <v>150</v>
      </c>
      <c r="E722" s="3">
        <v>38.876399999999997</v>
      </c>
      <c r="F722" s="20">
        <v>94623.408166020628</v>
      </c>
      <c r="G722" s="20">
        <v>1645.0292647912379</v>
      </c>
      <c r="H722">
        <v>88</v>
      </c>
    </row>
    <row r="723" spans="1:8" x14ac:dyDescent="0.25">
      <c r="A723" t="s">
        <v>254</v>
      </c>
      <c r="B723" s="19" t="s">
        <v>75</v>
      </c>
      <c r="C723" s="2" t="s">
        <v>267</v>
      </c>
      <c r="D723" s="2">
        <v>175</v>
      </c>
      <c r="E723" s="3">
        <v>6.9509977676834502</v>
      </c>
      <c r="F723" s="20">
        <v>58269.959736683842</v>
      </c>
      <c r="G723" s="20">
        <v>943.11503135616795</v>
      </c>
      <c r="H723">
        <v>88</v>
      </c>
    </row>
    <row r="724" spans="1:8" x14ac:dyDescent="0.25">
      <c r="A724" t="s">
        <v>254</v>
      </c>
      <c r="B724" s="19" t="s">
        <v>100</v>
      </c>
      <c r="C724" s="2" t="s">
        <v>267</v>
      </c>
      <c r="D724" s="2">
        <v>150</v>
      </c>
      <c r="E724" s="3">
        <v>48.069400000000002</v>
      </c>
      <c r="F724" s="20">
        <v>113721.31878731996</v>
      </c>
      <c r="G724" s="20">
        <v>1885.8213482585165</v>
      </c>
      <c r="H724">
        <v>88</v>
      </c>
    </row>
    <row r="725" spans="1:8" x14ac:dyDescent="0.25">
      <c r="A725" t="s">
        <v>254</v>
      </c>
      <c r="B725" s="19" t="s">
        <v>104</v>
      </c>
      <c r="C725" s="2" t="s">
        <v>267</v>
      </c>
      <c r="D725" s="2">
        <v>175</v>
      </c>
      <c r="E725" s="3">
        <v>47.328000000000003</v>
      </c>
      <c r="F725" s="20">
        <v>69553.699922999149</v>
      </c>
      <c r="G725" s="20">
        <v>1066.0595119056293</v>
      </c>
      <c r="H725">
        <v>88</v>
      </c>
    </row>
    <row r="726" spans="1:8" x14ac:dyDescent="0.25">
      <c r="A726" t="s">
        <v>254</v>
      </c>
      <c r="B726" s="19" t="s">
        <v>107</v>
      </c>
      <c r="C726" s="2" t="s">
        <v>267</v>
      </c>
      <c r="D726" s="2">
        <v>200</v>
      </c>
      <c r="E726" s="3">
        <v>10.145049782716784</v>
      </c>
      <c r="F726" s="20">
        <v>54047.430443904996</v>
      </c>
      <c r="G726" s="20">
        <v>777.48105256699091</v>
      </c>
      <c r="H726">
        <v>88</v>
      </c>
    </row>
    <row r="727" spans="1:8" x14ac:dyDescent="0.25">
      <c r="A727" t="s">
        <v>254</v>
      </c>
      <c r="B727" s="19" t="s">
        <v>71</v>
      </c>
      <c r="C727" s="2" t="s">
        <v>268</v>
      </c>
      <c r="D727" s="2">
        <v>150</v>
      </c>
      <c r="E727" s="3">
        <v>4.6816000000000004</v>
      </c>
      <c r="F727" s="20">
        <v>94623.408166020628</v>
      </c>
      <c r="G727" s="20">
        <v>1645.0292647912379</v>
      </c>
      <c r="H727">
        <v>89</v>
      </c>
    </row>
    <row r="728" spans="1:8" x14ac:dyDescent="0.25">
      <c r="A728" t="s">
        <v>254</v>
      </c>
      <c r="B728" s="19" t="s">
        <v>100</v>
      </c>
      <c r="C728" s="2" t="s">
        <v>268</v>
      </c>
      <c r="D728" s="2">
        <v>150</v>
      </c>
      <c r="E728" s="3">
        <v>157.2576</v>
      </c>
      <c r="F728" s="20">
        <v>113721.31878731996</v>
      </c>
      <c r="G728" s="20">
        <v>1885.8213482585165</v>
      </c>
      <c r="H728">
        <v>89</v>
      </c>
    </row>
    <row r="729" spans="1:8" x14ac:dyDescent="0.25">
      <c r="A729" t="s">
        <v>254</v>
      </c>
      <c r="B729" s="19" t="s">
        <v>104</v>
      </c>
      <c r="C729" s="2" t="s">
        <v>268</v>
      </c>
      <c r="D729" s="2">
        <v>175</v>
      </c>
      <c r="E729" s="3">
        <v>1.1327</v>
      </c>
      <c r="F729" s="20">
        <v>69553.699922999149</v>
      </c>
      <c r="G729" s="20">
        <v>1066.0595119056293</v>
      </c>
      <c r="H729">
        <v>89</v>
      </c>
    </row>
    <row r="730" spans="1:8" x14ac:dyDescent="0.25">
      <c r="A730" t="s">
        <v>254</v>
      </c>
      <c r="B730" s="19" t="s">
        <v>100</v>
      </c>
      <c r="C730" s="2" t="s">
        <v>268</v>
      </c>
      <c r="D730" s="2">
        <v>150</v>
      </c>
      <c r="E730" s="3">
        <v>76.614800000000002</v>
      </c>
      <c r="F730" s="20">
        <v>113721.31878731996</v>
      </c>
      <c r="G730" s="20">
        <v>1885.8213482585165</v>
      </c>
      <c r="H730">
        <v>90</v>
      </c>
    </row>
    <row r="731" spans="1:8" x14ac:dyDescent="0.25">
      <c r="A731" t="s">
        <v>254</v>
      </c>
      <c r="B731" s="19" t="s">
        <v>41</v>
      </c>
      <c r="C731" s="2" t="s">
        <v>269</v>
      </c>
      <c r="D731" s="2">
        <v>150</v>
      </c>
      <c r="E731" s="3">
        <v>1.7255</v>
      </c>
      <c r="F731" s="20">
        <v>77982.588657181856</v>
      </c>
      <c r="G731" s="20">
        <v>1439.2412088861972</v>
      </c>
      <c r="H731">
        <v>91</v>
      </c>
    </row>
    <row r="732" spans="1:8" x14ac:dyDescent="0.25">
      <c r="A732" t="s">
        <v>254</v>
      </c>
      <c r="B732" s="19" t="s">
        <v>71</v>
      </c>
      <c r="C732" s="2" t="s">
        <v>269</v>
      </c>
      <c r="D732" s="2">
        <v>150</v>
      </c>
      <c r="E732" s="3">
        <v>144.3861</v>
      </c>
      <c r="F732" s="20">
        <v>94623.408166020628</v>
      </c>
      <c r="G732" s="20">
        <v>1645.0292647912379</v>
      </c>
      <c r="H732">
        <v>91</v>
      </c>
    </row>
    <row r="733" spans="1:8" x14ac:dyDescent="0.25">
      <c r="A733" t="s">
        <v>254</v>
      </c>
      <c r="B733" s="19" t="s">
        <v>100</v>
      </c>
      <c r="C733" s="2" t="s">
        <v>269</v>
      </c>
      <c r="D733" s="2">
        <v>150</v>
      </c>
      <c r="E733" s="3">
        <v>134.5104</v>
      </c>
      <c r="F733" s="20">
        <v>113721.31878731996</v>
      </c>
      <c r="G733" s="20">
        <v>1885.8213482585165</v>
      </c>
      <c r="H733">
        <v>91</v>
      </c>
    </row>
    <row r="734" spans="1:8" x14ac:dyDescent="0.25">
      <c r="A734" t="s">
        <v>254</v>
      </c>
      <c r="B734" s="19" t="s">
        <v>104</v>
      </c>
      <c r="C734" s="2" t="s">
        <v>269</v>
      </c>
      <c r="D734" s="2">
        <v>175</v>
      </c>
      <c r="E734" s="3">
        <v>92.072699999999998</v>
      </c>
      <c r="F734" s="20">
        <v>69553.699922999149</v>
      </c>
      <c r="G734" s="20">
        <v>1066.0595119056293</v>
      </c>
      <c r="H734">
        <v>91</v>
      </c>
    </row>
    <row r="735" spans="1:8" x14ac:dyDescent="0.25">
      <c r="A735" t="s">
        <v>254</v>
      </c>
      <c r="B735" s="19" t="s">
        <v>100</v>
      </c>
      <c r="C735" s="2" t="s">
        <v>270</v>
      </c>
      <c r="D735" s="2">
        <v>150</v>
      </c>
      <c r="E735" s="3">
        <v>74.3613</v>
      </c>
      <c r="F735" s="20">
        <v>113721.31878731996</v>
      </c>
      <c r="G735" s="20">
        <v>1885.8213482585165</v>
      </c>
      <c r="H735">
        <v>92</v>
      </c>
    </row>
    <row r="736" spans="1:8" x14ac:dyDescent="0.25">
      <c r="A736" t="s">
        <v>254</v>
      </c>
      <c r="B736" s="19" t="s">
        <v>100</v>
      </c>
      <c r="C736" s="2" t="s">
        <v>271</v>
      </c>
      <c r="D736" s="2">
        <v>150</v>
      </c>
      <c r="E736" s="3">
        <v>3.5731999999999999</v>
      </c>
      <c r="F736" s="20">
        <v>113721.31878731996</v>
      </c>
      <c r="G736" s="20">
        <v>1885.8213482585165</v>
      </c>
      <c r="H736">
        <v>93</v>
      </c>
    </row>
    <row r="737" spans="1:8" x14ac:dyDescent="0.25">
      <c r="A737" t="s">
        <v>254</v>
      </c>
      <c r="B737" s="19" t="s">
        <v>100</v>
      </c>
      <c r="C737" s="2" t="s">
        <v>272</v>
      </c>
      <c r="D737" s="2">
        <v>150</v>
      </c>
      <c r="E737" s="3">
        <v>307.66840000000002</v>
      </c>
      <c r="F737" s="20">
        <v>113721.31878731996</v>
      </c>
      <c r="G737" s="20">
        <v>1885.8213482585165</v>
      </c>
      <c r="H737">
        <v>94</v>
      </c>
    </row>
    <row r="738" spans="1:8" x14ac:dyDescent="0.25">
      <c r="A738" t="s">
        <v>254</v>
      </c>
      <c r="B738" s="19" t="s">
        <v>100</v>
      </c>
      <c r="C738" s="2" t="s">
        <v>273</v>
      </c>
      <c r="D738" s="2">
        <v>150</v>
      </c>
      <c r="E738" s="3">
        <v>508.84739999999999</v>
      </c>
      <c r="F738" s="20">
        <v>113721.31878731996</v>
      </c>
      <c r="G738" s="20">
        <v>1885.8213482585165</v>
      </c>
      <c r="H738">
        <v>95</v>
      </c>
    </row>
    <row r="739" spans="1:8" x14ac:dyDescent="0.25">
      <c r="A739" t="s">
        <v>254</v>
      </c>
      <c r="B739" s="19" t="s">
        <v>100</v>
      </c>
      <c r="C739" s="2" t="s">
        <v>273</v>
      </c>
      <c r="D739" s="2">
        <v>150</v>
      </c>
      <c r="E739" s="3">
        <v>8923.9241999999995</v>
      </c>
      <c r="F739" s="20">
        <v>113721.31878731996</v>
      </c>
      <c r="G739" s="20">
        <v>1885.8213482585165</v>
      </c>
      <c r="H739">
        <v>96</v>
      </c>
    </row>
    <row r="740" spans="1:8" x14ac:dyDescent="0.25">
      <c r="A740" t="s">
        <v>254</v>
      </c>
      <c r="B740" s="19" t="s">
        <v>71</v>
      </c>
      <c r="C740" s="2" t="s">
        <v>274</v>
      </c>
      <c r="D740" s="2">
        <v>150</v>
      </c>
      <c r="E740" s="3">
        <v>2.5453999999999999</v>
      </c>
      <c r="F740" s="20">
        <v>94623.408166020628</v>
      </c>
      <c r="G740" s="20">
        <v>1645.0292647912379</v>
      </c>
      <c r="H740">
        <v>98</v>
      </c>
    </row>
    <row r="741" spans="1:8" x14ac:dyDescent="0.25">
      <c r="A741" t="s">
        <v>254</v>
      </c>
      <c r="B741" s="19" t="s">
        <v>100</v>
      </c>
      <c r="C741" s="2" t="s">
        <v>274</v>
      </c>
      <c r="D741" s="2">
        <v>150</v>
      </c>
      <c r="E741" s="3">
        <v>116.02290000000001</v>
      </c>
      <c r="F741" s="20">
        <v>113721.31878731996</v>
      </c>
      <c r="G741" s="20">
        <v>1885.8213482585165</v>
      </c>
      <c r="H741">
        <v>98</v>
      </c>
    </row>
    <row r="742" spans="1:8" x14ac:dyDescent="0.25">
      <c r="A742" t="s">
        <v>254</v>
      </c>
      <c r="B742" s="19" t="s">
        <v>104</v>
      </c>
      <c r="C742" s="2" t="s">
        <v>274</v>
      </c>
      <c r="D742" s="2">
        <v>175</v>
      </c>
      <c r="E742" s="3">
        <v>3.2063000000000001</v>
      </c>
      <c r="F742" s="20">
        <v>69553.699922999149</v>
      </c>
      <c r="G742" s="20">
        <v>1066.0595119056293</v>
      </c>
      <c r="H742">
        <v>98</v>
      </c>
    </row>
    <row r="743" spans="1:8" x14ac:dyDescent="0.25">
      <c r="A743" t="s">
        <v>254</v>
      </c>
      <c r="B743" s="19" t="s">
        <v>41</v>
      </c>
      <c r="C743" s="2" t="s">
        <v>275</v>
      </c>
      <c r="D743" s="2">
        <v>150</v>
      </c>
      <c r="E743" s="3">
        <v>27.897462057375755</v>
      </c>
      <c r="F743" s="20">
        <v>77982.588657181856</v>
      </c>
      <c r="G743" s="20">
        <v>1439.2412088861972</v>
      </c>
      <c r="H743">
        <v>99</v>
      </c>
    </row>
    <row r="744" spans="1:8" x14ac:dyDescent="0.25">
      <c r="A744" t="s">
        <v>254</v>
      </c>
      <c r="B744" s="19" t="s">
        <v>71</v>
      </c>
      <c r="C744" s="2" t="s">
        <v>275</v>
      </c>
      <c r="D744" s="2">
        <v>150</v>
      </c>
      <c r="E744" s="3">
        <v>174.69720000000001</v>
      </c>
      <c r="F744" s="20">
        <v>94623.408166020628</v>
      </c>
      <c r="G744" s="20">
        <v>1645.0292647912379</v>
      </c>
      <c r="H744">
        <v>99</v>
      </c>
    </row>
    <row r="745" spans="1:8" x14ac:dyDescent="0.25">
      <c r="A745" t="s">
        <v>254</v>
      </c>
      <c r="B745" s="19" t="s">
        <v>75</v>
      </c>
      <c r="C745" s="2" t="s">
        <v>275</v>
      </c>
      <c r="D745" s="2">
        <v>175</v>
      </c>
      <c r="E745" s="3">
        <v>31.701661428836051</v>
      </c>
      <c r="F745" s="20">
        <v>58269.959736683842</v>
      </c>
      <c r="G745" s="20">
        <v>943.11503135616795</v>
      </c>
      <c r="H745">
        <v>99</v>
      </c>
    </row>
    <row r="746" spans="1:8" x14ac:dyDescent="0.25">
      <c r="A746" t="s">
        <v>254</v>
      </c>
      <c r="B746" s="19" t="s">
        <v>100</v>
      </c>
      <c r="C746" s="2" t="s">
        <v>275</v>
      </c>
      <c r="D746" s="2">
        <v>150</v>
      </c>
      <c r="E746" s="3">
        <v>4627.0290999999997</v>
      </c>
      <c r="F746" s="20">
        <v>113721.31878731996</v>
      </c>
      <c r="G746" s="20">
        <v>1885.8213482585165</v>
      </c>
      <c r="H746">
        <v>99</v>
      </c>
    </row>
    <row r="747" spans="1:8" x14ac:dyDescent="0.25">
      <c r="A747" t="s">
        <v>254</v>
      </c>
      <c r="B747" s="19" t="s">
        <v>104</v>
      </c>
      <c r="C747" s="2" t="s">
        <v>275</v>
      </c>
      <c r="D747" s="2">
        <v>175</v>
      </c>
      <c r="E747" s="3">
        <v>115.63760000000001</v>
      </c>
      <c r="F747" s="20">
        <v>69553.699922999149</v>
      </c>
      <c r="G747" s="20">
        <v>1066.0595119056293</v>
      </c>
      <c r="H747">
        <v>99</v>
      </c>
    </row>
    <row r="748" spans="1:8" x14ac:dyDescent="0.25">
      <c r="A748" t="s">
        <v>254</v>
      </c>
      <c r="B748" s="19" t="s">
        <v>107</v>
      </c>
      <c r="C748" s="2" t="s">
        <v>275</v>
      </c>
      <c r="D748" s="2">
        <v>200</v>
      </c>
      <c r="E748" s="3">
        <v>10.262852923378576</v>
      </c>
      <c r="F748" s="20">
        <v>54047.430443904996</v>
      </c>
      <c r="G748" s="20">
        <v>777.48105256699091</v>
      </c>
      <c r="H748">
        <v>99</v>
      </c>
    </row>
    <row r="749" spans="1:8" x14ac:dyDescent="0.25">
      <c r="A749" t="s">
        <v>254</v>
      </c>
      <c r="B749" s="19" t="s">
        <v>100</v>
      </c>
      <c r="C749" s="2" t="s">
        <v>269</v>
      </c>
      <c r="D749" s="2">
        <v>150</v>
      </c>
      <c r="E749" s="3">
        <v>33.296900000000001</v>
      </c>
      <c r="F749" s="20">
        <v>113721.31878731996</v>
      </c>
      <c r="G749" s="20">
        <v>1885.8213482585165</v>
      </c>
      <c r="H749">
        <v>101</v>
      </c>
    </row>
    <row r="750" spans="1:8" x14ac:dyDescent="0.25">
      <c r="A750" t="s">
        <v>254</v>
      </c>
      <c r="B750" s="19" t="s">
        <v>100</v>
      </c>
      <c r="C750" s="2" t="s">
        <v>276</v>
      </c>
      <c r="D750" s="2">
        <v>150</v>
      </c>
      <c r="E750" s="3">
        <v>31.093499999999999</v>
      </c>
      <c r="F750" s="20">
        <v>113721.31878731996</v>
      </c>
      <c r="G750" s="20">
        <v>1885.8213482585165</v>
      </c>
      <c r="H750">
        <v>107</v>
      </c>
    </row>
    <row r="751" spans="1:8" x14ac:dyDescent="0.25">
      <c r="A751" t="s">
        <v>254</v>
      </c>
      <c r="B751" s="19" t="s">
        <v>100</v>
      </c>
      <c r="C751" s="2" t="s">
        <v>271</v>
      </c>
      <c r="D751" s="2">
        <v>150</v>
      </c>
      <c r="E751" s="3">
        <v>3.6873</v>
      </c>
      <c r="F751" s="20">
        <v>113721.31878731996</v>
      </c>
      <c r="G751" s="20">
        <v>1885.8213482585165</v>
      </c>
      <c r="H751">
        <v>109</v>
      </c>
    </row>
    <row r="752" spans="1:8" x14ac:dyDescent="0.25">
      <c r="A752" t="s">
        <v>254</v>
      </c>
      <c r="B752" s="19" t="s">
        <v>71</v>
      </c>
      <c r="C752" s="2" t="s">
        <v>271</v>
      </c>
      <c r="D752" s="2">
        <v>150</v>
      </c>
      <c r="E752" s="3">
        <v>3.1243934970785929</v>
      </c>
      <c r="F752" s="20">
        <v>94623.408166020628</v>
      </c>
      <c r="G752" s="20">
        <v>1645.0292647912379</v>
      </c>
      <c r="H752">
        <v>110</v>
      </c>
    </row>
    <row r="753" spans="1:8" x14ac:dyDescent="0.25">
      <c r="A753" t="s">
        <v>254</v>
      </c>
      <c r="B753" s="19" t="s">
        <v>100</v>
      </c>
      <c r="C753" s="2" t="s">
        <v>271</v>
      </c>
      <c r="D753" s="2">
        <v>150</v>
      </c>
      <c r="E753" s="3">
        <v>18.841100000000001</v>
      </c>
      <c r="F753" s="20">
        <v>113721.31878731996</v>
      </c>
      <c r="G753" s="20">
        <v>1885.8213482585165</v>
      </c>
      <c r="H753">
        <v>110</v>
      </c>
    </row>
    <row r="754" spans="1:8" x14ac:dyDescent="0.25">
      <c r="A754" t="s">
        <v>254</v>
      </c>
      <c r="B754" s="19" t="s">
        <v>104</v>
      </c>
      <c r="C754" s="2" t="s">
        <v>271</v>
      </c>
      <c r="D754" s="2">
        <v>175</v>
      </c>
      <c r="E754" s="3">
        <v>0.16128492198642644</v>
      </c>
      <c r="F754" s="20">
        <v>69553.699922999149</v>
      </c>
      <c r="G754" s="20">
        <v>1066.0595119056293</v>
      </c>
      <c r="H754">
        <v>110</v>
      </c>
    </row>
    <row r="755" spans="1:8" x14ac:dyDescent="0.25">
      <c r="A755" t="s">
        <v>254</v>
      </c>
      <c r="B755" s="19" t="s">
        <v>100</v>
      </c>
      <c r="C755" s="2" t="s">
        <v>277</v>
      </c>
      <c r="D755" s="2">
        <v>150</v>
      </c>
      <c r="E755" s="3">
        <v>247.75819999999999</v>
      </c>
      <c r="F755" s="20">
        <v>113721.31878731996</v>
      </c>
      <c r="G755" s="20">
        <v>1885.8213482585165</v>
      </c>
      <c r="H755">
        <v>111</v>
      </c>
    </row>
    <row r="756" spans="1:8" x14ac:dyDescent="0.25">
      <c r="A756" t="s">
        <v>254</v>
      </c>
      <c r="B756" s="19" t="s">
        <v>100</v>
      </c>
      <c r="C756" s="2" t="s">
        <v>277</v>
      </c>
      <c r="D756" s="2">
        <v>150</v>
      </c>
      <c r="E756" s="3">
        <v>145.01910000000001</v>
      </c>
      <c r="F756" s="20">
        <v>113721.31878731996</v>
      </c>
      <c r="G756" s="20">
        <v>1885.8213482585165</v>
      </c>
      <c r="H756">
        <v>112</v>
      </c>
    </row>
    <row r="757" spans="1:8" x14ac:dyDescent="0.25">
      <c r="A757" t="s">
        <v>254</v>
      </c>
      <c r="B757" s="19" t="s">
        <v>41</v>
      </c>
      <c r="C757" s="2" t="s">
        <v>278</v>
      </c>
      <c r="D757" s="2">
        <v>150</v>
      </c>
      <c r="E757" s="3">
        <v>53.950834373826702</v>
      </c>
      <c r="F757" s="20">
        <v>77982.588657181856</v>
      </c>
      <c r="G757" s="20">
        <v>1439.2412088861972</v>
      </c>
      <c r="H757">
        <v>115</v>
      </c>
    </row>
    <row r="758" spans="1:8" x14ac:dyDescent="0.25">
      <c r="A758" t="s">
        <v>254</v>
      </c>
      <c r="B758" s="19" t="s">
        <v>71</v>
      </c>
      <c r="C758" s="2" t="s">
        <v>278</v>
      </c>
      <c r="D758" s="2">
        <v>150</v>
      </c>
      <c r="E758" s="3">
        <v>2214.4</v>
      </c>
      <c r="F758" s="20">
        <v>94623.408166020628</v>
      </c>
      <c r="G758" s="20">
        <v>1645.0292647912379</v>
      </c>
      <c r="H758">
        <v>115</v>
      </c>
    </row>
    <row r="759" spans="1:8" x14ac:dyDescent="0.25">
      <c r="A759" t="s">
        <v>254</v>
      </c>
      <c r="B759" s="19" t="s">
        <v>75</v>
      </c>
      <c r="C759" s="2" t="s">
        <v>278</v>
      </c>
      <c r="D759" s="2">
        <v>175</v>
      </c>
      <c r="E759" s="3">
        <v>32.773720866631997</v>
      </c>
      <c r="F759" s="20">
        <v>58269.959736683842</v>
      </c>
      <c r="G759" s="20">
        <v>943.11503135616795</v>
      </c>
      <c r="H759">
        <v>115</v>
      </c>
    </row>
    <row r="760" spans="1:8" x14ac:dyDescent="0.25">
      <c r="A760" t="s">
        <v>254</v>
      </c>
      <c r="B760" s="19" t="s">
        <v>100</v>
      </c>
      <c r="C760" s="2" t="s">
        <v>278</v>
      </c>
      <c r="D760" s="2">
        <v>150</v>
      </c>
      <c r="E760" s="3">
        <v>7625.1529</v>
      </c>
      <c r="F760" s="20">
        <v>113721.31878731996</v>
      </c>
      <c r="G760" s="20">
        <v>1885.8213482585165</v>
      </c>
      <c r="H760">
        <v>115</v>
      </c>
    </row>
    <row r="761" spans="1:8" x14ac:dyDescent="0.25">
      <c r="A761" t="s">
        <v>254</v>
      </c>
      <c r="B761" s="19" t="s">
        <v>104</v>
      </c>
      <c r="C761" s="2" t="s">
        <v>278</v>
      </c>
      <c r="D761" s="2">
        <v>175</v>
      </c>
      <c r="E761" s="3">
        <v>805.64599999999996</v>
      </c>
      <c r="F761" s="20">
        <v>69553.699922999149</v>
      </c>
      <c r="G761" s="20">
        <v>1066.0595119056293</v>
      </c>
      <c r="H761">
        <v>115</v>
      </c>
    </row>
    <row r="762" spans="1:8" x14ac:dyDescent="0.25">
      <c r="A762" t="s">
        <v>254</v>
      </c>
      <c r="B762" s="19" t="s">
        <v>107</v>
      </c>
      <c r="C762" s="2" t="s">
        <v>278</v>
      </c>
      <c r="D762" s="2">
        <v>200</v>
      </c>
      <c r="E762" s="3">
        <v>22.0397573179063</v>
      </c>
      <c r="F762" s="20">
        <v>54047.430443904996</v>
      </c>
      <c r="G762" s="20">
        <v>777.48105256699091</v>
      </c>
      <c r="H762">
        <v>115</v>
      </c>
    </row>
    <row r="763" spans="1:8" x14ac:dyDescent="0.25">
      <c r="A763" t="s">
        <v>254</v>
      </c>
      <c r="B763" s="19" t="s">
        <v>41</v>
      </c>
      <c r="C763" s="2" t="s">
        <v>279</v>
      </c>
      <c r="D763" s="2">
        <v>150</v>
      </c>
      <c r="E763" s="3">
        <v>2879.328</v>
      </c>
      <c r="F763" s="20">
        <v>77982.588657181856</v>
      </c>
      <c r="G763" s="20">
        <v>1439.2412088861972</v>
      </c>
      <c r="H763">
        <v>116</v>
      </c>
    </row>
    <row r="764" spans="1:8" x14ac:dyDescent="0.25">
      <c r="A764" t="s">
        <v>254</v>
      </c>
      <c r="B764" s="19" t="s">
        <v>71</v>
      </c>
      <c r="C764" s="2" t="s">
        <v>279</v>
      </c>
      <c r="D764" s="2">
        <v>150</v>
      </c>
      <c r="E764" s="3">
        <v>5045.8824999999997</v>
      </c>
      <c r="F764" s="20">
        <v>94623.408166020628</v>
      </c>
      <c r="G764" s="20">
        <v>1645.0292647912379</v>
      </c>
      <c r="H764">
        <v>116</v>
      </c>
    </row>
    <row r="765" spans="1:8" x14ac:dyDescent="0.25">
      <c r="A765" t="s">
        <v>254</v>
      </c>
      <c r="B765" s="19" t="s">
        <v>75</v>
      </c>
      <c r="C765" s="2" t="s">
        <v>279</v>
      </c>
      <c r="D765" s="2">
        <v>175</v>
      </c>
      <c r="E765" s="3">
        <v>3710.6300326540495</v>
      </c>
      <c r="F765" s="20">
        <v>58269.959736683842</v>
      </c>
      <c r="G765" s="20">
        <v>943.11503135616795</v>
      </c>
      <c r="H765">
        <v>116</v>
      </c>
    </row>
    <row r="766" spans="1:8" x14ac:dyDescent="0.25">
      <c r="A766" t="s">
        <v>254</v>
      </c>
      <c r="B766" s="19" t="s">
        <v>100</v>
      </c>
      <c r="C766" s="2" t="s">
        <v>279</v>
      </c>
      <c r="D766" s="2">
        <v>150</v>
      </c>
      <c r="E766" s="3">
        <v>3539.0929000000001</v>
      </c>
      <c r="F766" s="20">
        <v>113721.31878731996</v>
      </c>
      <c r="G766" s="20">
        <v>1885.8213482585165</v>
      </c>
      <c r="H766">
        <v>116</v>
      </c>
    </row>
    <row r="767" spans="1:8" x14ac:dyDescent="0.25">
      <c r="A767" t="s">
        <v>254</v>
      </c>
      <c r="B767" s="19" t="s">
        <v>104</v>
      </c>
      <c r="C767" s="2" t="s">
        <v>279</v>
      </c>
      <c r="D767" s="2">
        <v>175</v>
      </c>
      <c r="E767" s="3">
        <v>5264.4461000000001</v>
      </c>
      <c r="F767" s="20">
        <v>69553.699922999149</v>
      </c>
      <c r="G767" s="20">
        <v>1066.0595119056293</v>
      </c>
      <c r="H767">
        <v>116</v>
      </c>
    </row>
    <row r="768" spans="1:8" x14ac:dyDescent="0.25">
      <c r="A768" t="s">
        <v>254</v>
      </c>
      <c r="B768" s="19" t="s">
        <v>107</v>
      </c>
      <c r="C768" s="2" t="s">
        <v>279</v>
      </c>
      <c r="D768" s="2">
        <v>200</v>
      </c>
      <c r="E768" s="3">
        <v>3099.7750399832871</v>
      </c>
      <c r="F768" s="20">
        <v>54047.430443904996</v>
      </c>
      <c r="G768" s="20">
        <v>777.48105256699091</v>
      </c>
      <c r="H768">
        <v>116</v>
      </c>
    </row>
    <row r="769" spans="1:8" x14ac:dyDescent="0.25">
      <c r="A769" t="s">
        <v>254</v>
      </c>
      <c r="B769" s="19" t="s">
        <v>110</v>
      </c>
      <c r="C769" s="2" t="s">
        <v>279</v>
      </c>
      <c r="D769" s="2">
        <v>225</v>
      </c>
      <c r="E769" s="3">
        <v>21.631079666100256</v>
      </c>
      <c r="F769" s="20">
        <v>42488.086078058746</v>
      </c>
      <c r="G769" s="20">
        <v>610.49050926734242</v>
      </c>
      <c r="H769">
        <v>116</v>
      </c>
    </row>
    <row r="770" spans="1:8" x14ac:dyDescent="0.25">
      <c r="A770" t="s">
        <v>254</v>
      </c>
      <c r="B770" s="19" t="s">
        <v>41</v>
      </c>
      <c r="C770" s="2" t="s">
        <v>279</v>
      </c>
      <c r="D770" s="2">
        <v>150</v>
      </c>
      <c r="E770" s="3">
        <v>13.072291463960999</v>
      </c>
      <c r="F770" s="20">
        <v>77982.588657181856</v>
      </c>
      <c r="G770" s="20">
        <v>1439.2412088861972</v>
      </c>
      <c r="H770">
        <v>117</v>
      </c>
    </row>
    <row r="771" spans="1:8" x14ac:dyDescent="0.25">
      <c r="A771" t="s">
        <v>254</v>
      </c>
      <c r="B771" s="19" t="s">
        <v>71</v>
      </c>
      <c r="C771" s="2" t="s">
        <v>279</v>
      </c>
      <c r="D771" s="2">
        <v>150</v>
      </c>
      <c r="E771" s="3">
        <v>2763.5900999999999</v>
      </c>
      <c r="F771" s="20">
        <v>94623.408166020628</v>
      </c>
      <c r="G771" s="20">
        <v>1645.0292647912379</v>
      </c>
      <c r="H771">
        <v>117</v>
      </c>
    </row>
    <row r="772" spans="1:8" x14ac:dyDescent="0.25">
      <c r="A772" t="s">
        <v>254</v>
      </c>
      <c r="B772" s="19" t="s">
        <v>75</v>
      </c>
      <c r="C772" s="2" t="s">
        <v>279</v>
      </c>
      <c r="D772" s="2">
        <v>175</v>
      </c>
      <c r="E772" s="3">
        <v>1.3725607048099799</v>
      </c>
      <c r="F772" s="20">
        <v>58269.959736683842</v>
      </c>
      <c r="G772" s="20">
        <v>943.11503135616795</v>
      </c>
      <c r="H772">
        <v>117</v>
      </c>
    </row>
    <row r="773" spans="1:8" x14ac:dyDescent="0.25">
      <c r="A773" t="s">
        <v>254</v>
      </c>
      <c r="B773" s="19" t="s">
        <v>100</v>
      </c>
      <c r="C773" s="2" t="s">
        <v>279</v>
      </c>
      <c r="D773" s="2">
        <v>150</v>
      </c>
      <c r="E773" s="3">
        <v>7285.7003000000004</v>
      </c>
      <c r="F773" s="20">
        <v>113721.31878731996</v>
      </c>
      <c r="G773" s="20">
        <v>1885.8213482585165</v>
      </c>
      <c r="H773">
        <v>117</v>
      </c>
    </row>
    <row r="774" spans="1:8" x14ac:dyDescent="0.25">
      <c r="A774" t="s">
        <v>254</v>
      </c>
      <c r="B774" s="19" t="s">
        <v>104</v>
      </c>
      <c r="C774" s="2" t="s">
        <v>279</v>
      </c>
      <c r="D774" s="2">
        <v>175</v>
      </c>
      <c r="E774" s="3">
        <v>773.07580349999466</v>
      </c>
      <c r="F774" s="20">
        <v>69553.699922999149</v>
      </c>
      <c r="G774" s="20">
        <v>1066.0595119056293</v>
      </c>
      <c r="H774">
        <v>117</v>
      </c>
    </row>
    <row r="775" spans="1:8" x14ac:dyDescent="0.25">
      <c r="A775" t="s">
        <v>254</v>
      </c>
      <c r="B775" s="19" t="s">
        <v>41</v>
      </c>
      <c r="C775" s="2" t="s">
        <v>275</v>
      </c>
      <c r="D775" s="2">
        <v>150</v>
      </c>
      <c r="E775" s="3">
        <v>100.73756418924</v>
      </c>
      <c r="F775" s="20">
        <v>77982.588657181856</v>
      </c>
      <c r="G775" s="20">
        <v>1439.2412088861972</v>
      </c>
      <c r="H775">
        <v>118</v>
      </c>
    </row>
    <row r="776" spans="1:8" x14ac:dyDescent="0.25">
      <c r="A776" t="s">
        <v>254</v>
      </c>
      <c r="B776" s="19" t="s">
        <v>71</v>
      </c>
      <c r="C776" s="2" t="s">
        <v>275</v>
      </c>
      <c r="D776" s="2">
        <v>150</v>
      </c>
      <c r="E776" s="3">
        <v>2245.5419000000002</v>
      </c>
      <c r="F776" s="20">
        <v>94623.408166020628</v>
      </c>
      <c r="G776" s="20">
        <v>1645.0292647912379</v>
      </c>
      <c r="H776">
        <v>118</v>
      </c>
    </row>
    <row r="777" spans="1:8" x14ac:dyDescent="0.25">
      <c r="A777" t="s">
        <v>254</v>
      </c>
      <c r="B777" s="19" t="s">
        <v>100</v>
      </c>
      <c r="C777" s="2" t="s">
        <v>275</v>
      </c>
      <c r="D777" s="2">
        <v>150</v>
      </c>
      <c r="E777" s="3">
        <v>1583.92</v>
      </c>
      <c r="F777" s="20">
        <v>113721.31878731996</v>
      </c>
      <c r="G777" s="20">
        <v>1885.8213482585165</v>
      </c>
      <c r="H777">
        <v>118</v>
      </c>
    </row>
    <row r="778" spans="1:8" x14ac:dyDescent="0.25">
      <c r="A778" t="s">
        <v>254</v>
      </c>
      <c r="B778" s="19" t="s">
        <v>104</v>
      </c>
      <c r="C778" s="2" t="s">
        <v>275</v>
      </c>
      <c r="D778" s="2">
        <v>175</v>
      </c>
      <c r="E778" s="3">
        <v>1181.1371170271484</v>
      </c>
      <c r="F778" s="20">
        <v>69553.699922999149</v>
      </c>
      <c r="G778" s="20">
        <v>1066.0595119056293</v>
      </c>
      <c r="H778">
        <v>118</v>
      </c>
    </row>
    <row r="779" spans="1:8" x14ac:dyDescent="0.25">
      <c r="A779" t="s">
        <v>254</v>
      </c>
      <c r="B779" s="19" t="s">
        <v>100</v>
      </c>
      <c r="C779" s="2" t="s">
        <v>278</v>
      </c>
      <c r="D779" s="2">
        <v>150</v>
      </c>
      <c r="E779" s="3">
        <v>729.38879999999995</v>
      </c>
      <c r="F779" s="20">
        <v>113721.31878731996</v>
      </c>
      <c r="G779" s="20">
        <v>1885.8213482585165</v>
      </c>
      <c r="H779">
        <v>119</v>
      </c>
    </row>
    <row r="780" spans="1:8" x14ac:dyDescent="0.25">
      <c r="A780" t="s">
        <v>254</v>
      </c>
      <c r="B780" s="19" t="s">
        <v>100</v>
      </c>
      <c r="C780" s="2" t="s">
        <v>278</v>
      </c>
      <c r="D780" s="2">
        <v>150</v>
      </c>
      <c r="E780" s="3">
        <v>378.54824107040798</v>
      </c>
      <c r="F780" s="20">
        <v>113721.31878731996</v>
      </c>
      <c r="G780" s="20">
        <v>1885.8213482585165</v>
      </c>
      <c r="H780">
        <v>120</v>
      </c>
    </row>
    <row r="781" spans="1:8" x14ac:dyDescent="0.25">
      <c r="A781" t="s">
        <v>254</v>
      </c>
      <c r="B781" s="19" t="s">
        <v>100</v>
      </c>
      <c r="C781" s="2" t="s">
        <v>280</v>
      </c>
      <c r="D781" s="2">
        <v>150</v>
      </c>
      <c r="E781" s="3">
        <v>105.711</v>
      </c>
      <c r="F781" s="20">
        <v>113721.31878731996</v>
      </c>
      <c r="G781" s="20">
        <v>1885.8213482585165</v>
      </c>
      <c r="H781">
        <v>121</v>
      </c>
    </row>
    <row r="782" spans="1:8" x14ac:dyDescent="0.25">
      <c r="A782" t="s">
        <v>254</v>
      </c>
      <c r="B782" s="19" t="s">
        <v>71</v>
      </c>
      <c r="C782" s="2" t="s">
        <v>278</v>
      </c>
      <c r="D782" s="2">
        <v>150</v>
      </c>
      <c r="E782" s="3">
        <v>1856.0672</v>
      </c>
      <c r="F782" s="20">
        <v>94623.408166020628</v>
      </c>
      <c r="G782" s="20">
        <v>1645.0292647912379</v>
      </c>
      <c r="H782">
        <v>122</v>
      </c>
    </row>
    <row r="783" spans="1:8" x14ac:dyDescent="0.25">
      <c r="A783" t="s">
        <v>254</v>
      </c>
      <c r="B783" s="19" t="s">
        <v>100</v>
      </c>
      <c r="C783" s="2" t="s">
        <v>278</v>
      </c>
      <c r="D783" s="2">
        <v>150</v>
      </c>
      <c r="E783" s="3">
        <v>12642.7426</v>
      </c>
      <c r="F783" s="20">
        <v>113721.31878731996</v>
      </c>
      <c r="G783" s="20">
        <v>1885.8213482585165</v>
      </c>
      <c r="H783">
        <v>122</v>
      </c>
    </row>
    <row r="784" spans="1:8" x14ac:dyDescent="0.25">
      <c r="A784" t="s">
        <v>254</v>
      </c>
      <c r="B784" s="19" t="s">
        <v>104</v>
      </c>
      <c r="C784" s="2" t="s">
        <v>278</v>
      </c>
      <c r="D784" s="2">
        <v>175</v>
      </c>
      <c r="E784" s="3">
        <v>735.42229999999995</v>
      </c>
      <c r="F784" s="20">
        <v>69553.699922999149</v>
      </c>
      <c r="G784" s="20">
        <v>1066.0595119056293</v>
      </c>
      <c r="H784">
        <v>122</v>
      </c>
    </row>
    <row r="785" spans="1:8" x14ac:dyDescent="0.25">
      <c r="A785" t="s">
        <v>254</v>
      </c>
      <c r="B785" s="19" t="s">
        <v>100</v>
      </c>
      <c r="C785" s="2" t="s">
        <v>280</v>
      </c>
      <c r="D785" s="2">
        <v>150</v>
      </c>
      <c r="E785" s="3">
        <v>9.9816000000000003</v>
      </c>
      <c r="F785" s="20">
        <v>113721.31878731996</v>
      </c>
      <c r="G785" s="20">
        <v>1885.8213482585165</v>
      </c>
      <c r="H785">
        <v>123</v>
      </c>
    </row>
    <row r="786" spans="1:8" x14ac:dyDescent="0.25">
      <c r="A786" t="s">
        <v>254</v>
      </c>
      <c r="B786" s="19" t="s">
        <v>100</v>
      </c>
      <c r="C786" s="2" t="s">
        <v>275</v>
      </c>
      <c r="D786" s="2">
        <v>150</v>
      </c>
      <c r="E786" s="3">
        <v>1.6516521998081499</v>
      </c>
      <c r="F786" s="20">
        <v>113721.31878731996</v>
      </c>
      <c r="G786" s="20">
        <v>1885.8213482585165</v>
      </c>
      <c r="H786">
        <v>124</v>
      </c>
    </row>
    <row r="787" spans="1:8" x14ac:dyDescent="0.25">
      <c r="A787" t="s">
        <v>254</v>
      </c>
      <c r="B787" s="19" t="s">
        <v>71</v>
      </c>
      <c r="C787" s="2" t="s">
        <v>281</v>
      </c>
      <c r="D787" s="2">
        <v>150</v>
      </c>
      <c r="E787" s="3">
        <v>3.5005999999999999</v>
      </c>
      <c r="F787" s="20">
        <v>94623.408166020628</v>
      </c>
      <c r="G787" s="20">
        <v>1645.0292647912379</v>
      </c>
      <c r="H787">
        <v>127</v>
      </c>
    </row>
    <row r="788" spans="1:8" x14ac:dyDescent="0.25">
      <c r="A788" t="s">
        <v>254</v>
      </c>
      <c r="B788" s="19" t="s">
        <v>104</v>
      </c>
      <c r="C788" s="2" t="s">
        <v>281</v>
      </c>
      <c r="D788" s="2">
        <v>175</v>
      </c>
      <c r="E788" s="3">
        <v>2.9207999999999998</v>
      </c>
      <c r="F788" s="20">
        <v>69553.699922999149</v>
      </c>
      <c r="G788" s="20">
        <v>1066.0595119056293</v>
      </c>
      <c r="H788">
        <v>127</v>
      </c>
    </row>
    <row r="789" spans="1:8" x14ac:dyDescent="0.25">
      <c r="A789" t="s">
        <v>254</v>
      </c>
      <c r="B789" s="19" t="s">
        <v>100</v>
      </c>
      <c r="C789" s="2" t="s">
        <v>284</v>
      </c>
      <c r="D789" s="2">
        <v>150</v>
      </c>
      <c r="E789" s="3">
        <v>8.3684999999999992</v>
      </c>
      <c r="F789" s="20">
        <v>113721.31878731996</v>
      </c>
      <c r="G789" s="20">
        <v>1885.8213482585165</v>
      </c>
      <c r="H789">
        <v>131</v>
      </c>
    </row>
    <row r="790" spans="1:8" x14ac:dyDescent="0.25">
      <c r="A790" t="s">
        <v>254</v>
      </c>
      <c r="B790" s="19" t="s">
        <v>100</v>
      </c>
      <c r="C790" s="2" t="s">
        <v>285</v>
      </c>
      <c r="D790" s="2">
        <v>150</v>
      </c>
      <c r="E790" s="3">
        <v>165.97649999999999</v>
      </c>
      <c r="F790" s="20">
        <v>113721.31878731996</v>
      </c>
      <c r="G790" s="20">
        <v>1885.8213482585165</v>
      </c>
      <c r="H790">
        <v>134</v>
      </c>
    </row>
  </sheetData>
  <sortState xmlns:xlrd2="http://schemas.microsoft.com/office/spreadsheetml/2017/richdata2" ref="U3:AA605">
    <sortCondition ref="AA3:AA605"/>
    <sortCondition ref="U3:U6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BM828"/>
  <sheetViews>
    <sheetView zoomScaleNormal="100" workbookViewId="0">
      <selection activeCell="A8" sqref="A8"/>
    </sheetView>
    <sheetView workbookViewId="1"/>
  </sheetViews>
  <sheetFormatPr defaultRowHeight="15" x14ac:dyDescent="0.25"/>
  <cols>
    <col min="1" max="1" width="17.7109375" customWidth="1"/>
    <col min="2" max="2" width="30.42578125" customWidth="1"/>
    <col min="5" max="5" width="11.140625" customWidth="1"/>
    <col min="6" max="7" width="14.5703125" customWidth="1"/>
    <col min="8" max="9" width="12.42578125" customWidth="1"/>
    <col min="11" max="11" width="14.140625" customWidth="1"/>
    <col min="12" max="12" width="13.140625" customWidth="1"/>
    <col min="13" max="14" width="9.5703125" bestFit="1" customWidth="1"/>
    <col min="15" max="15" width="3.85546875" customWidth="1"/>
    <col min="17" max="17" width="14.140625" customWidth="1"/>
    <col min="18" max="18" width="13.140625" customWidth="1"/>
    <col min="19" max="20" width="9.5703125" bestFit="1" customWidth="1"/>
    <col min="21" max="21" width="30.42578125" customWidth="1"/>
    <col min="23" max="23" width="11.140625" customWidth="1"/>
    <col min="24" max="26" width="14.5703125" customWidth="1"/>
    <col min="27" max="27" width="12.42578125" customWidth="1"/>
    <col min="28" max="28" width="3" customWidth="1"/>
    <col min="29" max="29" width="12.28515625" customWidth="1"/>
    <col min="31" max="35" width="14.5703125" customWidth="1"/>
    <col min="36" max="36" width="13.85546875" customWidth="1"/>
    <col min="38" max="38" width="10" bestFit="1" customWidth="1"/>
  </cols>
  <sheetData>
    <row r="1" spans="1:20" ht="15.75" thickBot="1" x14ac:dyDescent="0.3">
      <c r="D1" s="41" t="s">
        <v>6</v>
      </c>
      <c r="E1" s="13" t="s">
        <v>7</v>
      </c>
      <c r="F1" s="14" t="s">
        <v>8</v>
      </c>
      <c r="G1" s="14" t="s">
        <v>10</v>
      </c>
      <c r="J1" s="47" t="s">
        <v>244</v>
      </c>
      <c r="K1" s="48"/>
      <c r="L1" s="48"/>
      <c r="M1" s="48"/>
      <c r="N1" s="49"/>
      <c r="P1" s="47" t="s">
        <v>245</v>
      </c>
      <c r="Q1" s="48"/>
      <c r="R1" s="48"/>
      <c r="S1" s="48"/>
      <c r="T1" s="49"/>
    </row>
    <row r="2" spans="1:20" ht="51.75" thickBot="1" x14ac:dyDescent="0.3">
      <c r="A2" s="16" t="s">
        <v>251</v>
      </c>
      <c r="B2" s="16" t="s">
        <v>12</v>
      </c>
      <c r="C2" s="17" t="s">
        <v>13</v>
      </c>
      <c r="D2" s="17" t="s">
        <v>14</v>
      </c>
      <c r="E2" s="14" t="s">
        <v>15</v>
      </c>
      <c r="F2" s="14" t="s">
        <v>16</v>
      </c>
      <c r="G2" s="14" t="s">
        <v>17</v>
      </c>
      <c r="H2" s="14" t="s">
        <v>11</v>
      </c>
      <c r="I2" s="14"/>
      <c r="J2" s="36"/>
      <c r="K2" s="37" t="s">
        <v>252</v>
      </c>
      <c r="L2" s="37" t="s">
        <v>253</v>
      </c>
      <c r="M2" s="37" t="s">
        <v>248</v>
      </c>
      <c r="N2" s="37" t="s">
        <v>254</v>
      </c>
      <c r="P2" s="36"/>
      <c r="Q2" s="37" t="s">
        <v>252</v>
      </c>
      <c r="R2" s="37" t="s">
        <v>253</v>
      </c>
      <c r="S2" s="43" t="s">
        <v>248</v>
      </c>
      <c r="T2" s="43" t="s">
        <v>254</v>
      </c>
    </row>
    <row r="3" spans="1:20" ht="15" customHeight="1" thickBot="1" x14ac:dyDescent="0.3">
      <c r="A3" t="s">
        <v>252</v>
      </c>
      <c r="B3" s="19" t="s">
        <v>20</v>
      </c>
      <c r="C3" s="2" t="s">
        <v>21</v>
      </c>
      <c r="D3" s="2">
        <v>110</v>
      </c>
      <c r="E3" s="3">
        <v>8.3699999999999992</v>
      </c>
      <c r="F3" s="20">
        <v>17015.592696985452</v>
      </c>
      <c r="G3" s="20">
        <v>529.23056062375838</v>
      </c>
      <c r="H3">
        <v>9</v>
      </c>
      <c r="J3" s="38">
        <v>2010</v>
      </c>
      <c r="K3" s="44">
        <v>1.1319871403655333</v>
      </c>
      <c r="L3" s="44">
        <v>1.0852496700093759</v>
      </c>
      <c r="M3" s="44">
        <v>3.0218832451011255</v>
      </c>
      <c r="N3" s="44">
        <v>7.465841793367888</v>
      </c>
      <c r="O3" s="45"/>
      <c r="P3" s="46">
        <v>2010</v>
      </c>
      <c r="Q3" s="44">
        <v>1.1319871403655333</v>
      </c>
      <c r="R3" s="44">
        <v>1.0852496700093759</v>
      </c>
      <c r="S3" s="44">
        <v>1.9031588882864938</v>
      </c>
      <c r="T3" s="44">
        <v>2.9326690750179782</v>
      </c>
    </row>
    <row r="4" spans="1:20" ht="15" customHeight="1" thickBot="1" x14ac:dyDescent="0.3">
      <c r="A4" t="s">
        <v>252</v>
      </c>
      <c r="B4" s="19" t="s">
        <v>29</v>
      </c>
      <c r="C4" s="2" t="s">
        <v>30</v>
      </c>
      <c r="D4" s="2">
        <v>110</v>
      </c>
      <c r="E4" s="3">
        <v>7.09</v>
      </c>
      <c r="F4" s="20">
        <v>17301.22746489093</v>
      </c>
      <c r="G4" s="20">
        <v>536.75870954274501</v>
      </c>
      <c r="H4">
        <v>7</v>
      </c>
      <c r="J4" s="38">
        <v>2012</v>
      </c>
      <c r="K4" s="44">
        <v>1.1319871403655333</v>
      </c>
      <c r="L4" s="44">
        <v>1.0852496700093759</v>
      </c>
      <c r="M4" s="44">
        <v>3.0218832451011255</v>
      </c>
      <c r="N4" s="44">
        <v>7.465841793367888</v>
      </c>
      <c r="O4" s="45"/>
      <c r="P4" s="46">
        <v>2012</v>
      </c>
      <c r="Q4" s="44">
        <v>1.1319871403655333</v>
      </c>
      <c r="R4" s="44">
        <v>1.0852496700093759</v>
      </c>
      <c r="S4" s="44">
        <v>1.9031588882864938</v>
      </c>
      <c r="T4" s="44">
        <v>2.9326690750179782</v>
      </c>
    </row>
    <row r="5" spans="1:20" ht="15" customHeight="1" thickBot="1" x14ac:dyDescent="0.3">
      <c r="A5" t="s">
        <v>252</v>
      </c>
      <c r="B5" s="19" t="s">
        <v>35</v>
      </c>
      <c r="C5" s="2" t="s">
        <v>23</v>
      </c>
      <c r="D5" s="2">
        <v>110</v>
      </c>
      <c r="E5" s="3">
        <v>14.45</v>
      </c>
      <c r="F5" s="20">
        <v>16232.358851536215</v>
      </c>
      <c r="G5" s="20">
        <v>506.35466311324979</v>
      </c>
      <c r="H5">
        <v>28</v>
      </c>
      <c r="J5" s="38">
        <v>2014</v>
      </c>
      <c r="K5" s="44">
        <v>1.1319871403655333</v>
      </c>
      <c r="L5" s="44">
        <v>1.0852496700093759</v>
      </c>
      <c r="M5" s="44">
        <v>3.0218832451011255</v>
      </c>
      <c r="N5" s="44">
        <v>7.465841793367888</v>
      </c>
      <c r="O5" s="45"/>
      <c r="P5" s="46">
        <v>2014</v>
      </c>
      <c r="Q5" s="44">
        <v>1.1319871403655333</v>
      </c>
      <c r="R5" s="44">
        <v>1.0852496700093759</v>
      </c>
      <c r="S5" s="44">
        <v>1.9031588882864938</v>
      </c>
      <c r="T5" s="44">
        <v>2.9326690750179782</v>
      </c>
    </row>
    <row r="6" spans="1:20" ht="15" customHeight="1" thickBot="1" x14ac:dyDescent="0.3">
      <c r="A6" t="s">
        <v>252</v>
      </c>
      <c r="B6" s="19" t="s">
        <v>39</v>
      </c>
      <c r="C6" s="2" t="s">
        <v>25</v>
      </c>
      <c r="D6" s="2">
        <v>110</v>
      </c>
      <c r="E6" s="3">
        <v>10.78</v>
      </c>
      <c r="F6" s="20">
        <v>16124.171965957761</v>
      </c>
      <c r="G6" s="20">
        <v>513.36879191155754</v>
      </c>
      <c r="H6">
        <v>12</v>
      </c>
      <c r="J6" s="38">
        <v>2016</v>
      </c>
      <c r="K6" s="44">
        <v>1.1231879976744976</v>
      </c>
      <c r="L6" s="44">
        <v>1.0795663586754174</v>
      </c>
      <c r="M6" s="44">
        <v>2.8870910287610507</v>
      </c>
      <c r="N6" s="44">
        <v>7.0347856738100285</v>
      </c>
      <c r="O6" s="45"/>
      <c r="P6" s="46">
        <v>2016</v>
      </c>
      <c r="Q6" s="44">
        <v>1.1231879976744976</v>
      </c>
      <c r="R6" s="44">
        <v>1.0795663586754174</v>
      </c>
      <c r="S6" s="44">
        <v>1.842948295734061</v>
      </c>
      <c r="T6" s="44">
        <v>2.8038244700167798</v>
      </c>
    </row>
    <row r="7" spans="1:20" ht="15" customHeight="1" thickBot="1" x14ac:dyDescent="0.3">
      <c r="A7" t="s">
        <v>252</v>
      </c>
      <c r="B7" s="19" t="s">
        <v>42</v>
      </c>
      <c r="C7" s="2" t="s">
        <v>25</v>
      </c>
      <c r="D7" s="2">
        <v>110</v>
      </c>
      <c r="E7" s="3">
        <v>5.43</v>
      </c>
      <c r="F7" s="20">
        <v>17981.454437181423</v>
      </c>
      <c r="G7" s="20">
        <v>554.27969279302761</v>
      </c>
      <c r="H7">
        <v>12</v>
      </c>
      <c r="J7" s="38">
        <v>2018</v>
      </c>
      <c r="K7" s="44">
        <v>1.1055897122924265</v>
      </c>
      <c r="L7" s="44">
        <v>1.0681997360075006</v>
      </c>
      <c r="M7" s="44">
        <v>2.6175065960809003</v>
      </c>
      <c r="N7" s="44">
        <v>6.1726734346943104</v>
      </c>
      <c r="O7" s="45"/>
      <c r="P7" s="46">
        <v>2018</v>
      </c>
      <c r="Q7" s="44">
        <v>1.1055897122924265</v>
      </c>
      <c r="R7" s="44">
        <v>1.0681997360075006</v>
      </c>
      <c r="S7" s="44">
        <v>1.7225271106291953</v>
      </c>
      <c r="T7" s="44">
        <v>2.546135260014383</v>
      </c>
    </row>
    <row r="8" spans="1:20" ht="15" customHeight="1" thickBot="1" x14ac:dyDescent="0.3">
      <c r="A8" t="s">
        <v>252</v>
      </c>
      <c r="B8" s="19" t="s">
        <v>47</v>
      </c>
      <c r="C8" s="2" t="s">
        <v>21</v>
      </c>
      <c r="D8" s="2">
        <v>110</v>
      </c>
      <c r="E8" s="3">
        <v>9.14</v>
      </c>
      <c r="F8" s="20">
        <v>16060.491653053279</v>
      </c>
      <c r="G8" s="20">
        <v>518.14719744734725</v>
      </c>
      <c r="H8">
        <v>8</v>
      </c>
      <c r="J8" s="38">
        <v>2020</v>
      </c>
      <c r="K8" s="44">
        <v>1.0879914269103554</v>
      </c>
      <c r="L8" s="44">
        <v>1.0568331133395841</v>
      </c>
      <c r="M8" s="44">
        <v>2.3479221634007499</v>
      </c>
      <c r="N8" s="44">
        <v>5.3105611955785923</v>
      </c>
      <c r="O8" s="45"/>
      <c r="P8" s="46">
        <v>2020</v>
      </c>
      <c r="Q8" s="44">
        <v>1.0879914269103554</v>
      </c>
      <c r="R8" s="44">
        <v>1.0568331133395841</v>
      </c>
      <c r="S8" s="44">
        <v>1.6021059255243295</v>
      </c>
      <c r="T8" s="44">
        <v>2.2884460500119856</v>
      </c>
    </row>
    <row r="9" spans="1:20" ht="15" customHeight="1" thickBot="1" x14ac:dyDescent="0.3">
      <c r="A9" t="s">
        <v>252</v>
      </c>
      <c r="B9" s="19" t="s">
        <v>50</v>
      </c>
      <c r="C9" s="2" t="s">
        <v>23</v>
      </c>
      <c r="D9" s="2">
        <v>110</v>
      </c>
      <c r="E9" s="3">
        <v>11.8</v>
      </c>
      <c r="F9" s="20">
        <v>16486.589840058637</v>
      </c>
      <c r="G9" s="20">
        <v>510.08208617095556</v>
      </c>
      <c r="H9">
        <v>28</v>
      </c>
      <c r="J9" s="38">
        <v>2022</v>
      </c>
      <c r="K9" s="44">
        <v>1.0703931415282844</v>
      </c>
      <c r="L9" s="44">
        <v>1.0454664906716673</v>
      </c>
      <c r="M9" s="44">
        <v>2.0783377307205999</v>
      </c>
      <c r="N9" s="44">
        <v>4.4484489564628742</v>
      </c>
      <c r="O9" s="45"/>
      <c r="P9" s="46">
        <v>2022</v>
      </c>
      <c r="Q9" s="44">
        <v>1.0703931415282844</v>
      </c>
      <c r="R9" s="44">
        <v>1.0454664906716673</v>
      </c>
      <c r="S9" s="44">
        <v>1.4816847404194637</v>
      </c>
      <c r="T9" s="44">
        <v>2.0307568400095883</v>
      </c>
    </row>
    <row r="10" spans="1:20" ht="15" customHeight="1" thickBot="1" x14ac:dyDescent="0.3">
      <c r="A10" t="s">
        <v>252</v>
      </c>
      <c r="B10" s="19" t="s">
        <v>56</v>
      </c>
      <c r="C10" s="2" t="s">
        <v>57</v>
      </c>
      <c r="D10" s="2">
        <v>110</v>
      </c>
      <c r="E10" s="3">
        <v>7.1</v>
      </c>
      <c r="F10" s="20">
        <v>17298.271404944877</v>
      </c>
      <c r="G10" s="20">
        <v>536.68754391521588</v>
      </c>
      <c r="H10">
        <v>17</v>
      </c>
      <c r="J10" s="38">
        <v>2024</v>
      </c>
      <c r="K10" s="44">
        <v>1.0527948561462133</v>
      </c>
      <c r="L10" s="44">
        <v>1.0340998680037505</v>
      </c>
      <c r="M10" s="44">
        <v>1.8087532980404497</v>
      </c>
      <c r="N10" s="44">
        <v>3.5863367173471556</v>
      </c>
      <c r="O10" s="45"/>
      <c r="P10" s="46">
        <v>2024</v>
      </c>
      <c r="Q10" s="44">
        <v>1.0527948561462133</v>
      </c>
      <c r="R10" s="44">
        <v>1.0340998680037505</v>
      </c>
      <c r="S10" s="44">
        <v>1.361263555314598</v>
      </c>
      <c r="T10" s="44">
        <v>1.7730676300071908</v>
      </c>
    </row>
    <row r="11" spans="1:20" ht="15" customHeight="1" thickBot="1" x14ac:dyDescent="0.3">
      <c r="A11" t="s">
        <v>252</v>
      </c>
      <c r="B11" s="19" t="s">
        <v>62</v>
      </c>
      <c r="C11" s="2" t="s">
        <v>63</v>
      </c>
      <c r="D11" s="2">
        <v>110</v>
      </c>
      <c r="E11" s="3">
        <v>8.6199999999999992</v>
      </c>
      <c r="F11" s="20">
        <v>16962.174677508014</v>
      </c>
      <c r="G11" s="20">
        <v>527.84336363805517</v>
      </c>
      <c r="H11">
        <v>31</v>
      </c>
      <c r="J11" s="38">
        <v>2026</v>
      </c>
      <c r="K11" s="44">
        <v>1.035196570764142</v>
      </c>
      <c r="L11" s="44">
        <v>1.0227332453358338</v>
      </c>
      <c r="M11" s="44">
        <v>1.5391688653602995</v>
      </c>
      <c r="N11" s="44">
        <v>2.7242244782314371</v>
      </c>
      <c r="O11" s="45"/>
      <c r="P11" s="46">
        <v>2026</v>
      </c>
      <c r="Q11" s="44">
        <v>1.035196570764142</v>
      </c>
      <c r="R11" s="44">
        <v>1.0227332453358338</v>
      </c>
      <c r="S11" s="44">
        <v>1.2408423702097322</v>
      </c>
      <c r="T11" s="44">
        <v>1.5153784200047935</v>
      </c>
    </row>
    <row r="12" spans="1:20" ht="15" customHeight="1" thickBot="1" x14ac:dyDescent="0.3">
      <c r="A12" t="s">
        <v>252</v>
      </c>
      <c r="B12" s="19" t="s">
        <v>68</v>
      </c>
      <c r="C12" s="2" t="s">
        <v>21</v>
      </c>
      <c r="D12" s="2">
        <v>110</v>
      </c>
      <c r="E12" s="3">
        <v>5.37</v>
      </c>
      <c r="F12" s="20">
        <v>18020.880409289806</v>
      </c>
      <c r="G12" s="20">
        <v>555.12408000804987</v>
      </c>
      <c r="H12">
        <v>8</v>
      </c>
      <c r="J12" s="38">
        <v>2028</v>
      </c>
      <c r="K12" s="44">
        <v>1.0175982853820709</v>
      </c>
      <c r="L12" s="44">
        <v>1.011366622667917</v>
      </c>
      <c r="M12" s="44">
        <v>1.2695844326801493</v>
      </c>
      <c r="N12" s="44">
        <v>1.8621122391157185</v>
      </c>
      <c r="O12" s="45"/>
      <c r="P12" s="46">
        <v>2028</v>
      </c>
      <c r="Q12" s="44">
        <v>1.0175982853820709</v>
      </c>
      <c r="R12" s="44">
        <v>1.011366622667917</v>
      </c>
      <c r="S12" s="44">
        <v>1.1204211851048664</v>
      </c>
      <c r="T12" s="44">
        <v>1.2576892100023964</v>
      </c>
    </row>
    <row r="13" spans="1:20" ht="15" customHeight="1" thickBot="1" x14ac:dyDescent="0.3">
      <c r="A13" t="s">
        <v>252</v>
      </c>
      <c r="B13" s="19" t="s">
        <v>72</v>
      </c>
      <c r="C13" s="2" t="s">
        <v>52</v>
      </c>
      <c r="D13" s="2">
        <v>110</v>
      </c>
      <c r="E13" s="3">
        <v>6.35</v>
      </c>
      <c r="F13" s="20">
        <v>17543.946151838896</v>
      </c>
      <c r="G13" s="20">
        <v>542.45479589358854</v>
      </c>
      <c r="H13">
        <v>15</v>
      </c>
      <c r="J13" s="38">
        <v>2030</v>
      </c>
      <c r="K13" s="44">
        <v>1</v>
      </c>
      <c r="L13" s="44">
        <v>1</v>
      </c>
      <c r="M13" s="44">
        <v>1</v>
      </c>
      <c r="N13" s="44">
        <v>1</v>
      </c>
      <c r="O13" s="45"/>
      <c r="P13" s="46">
        <v>2030</v>
      </c>
      <c r="Q13" s="44">
        <v>1</v>
      </c>
      <c r="R13" s="44">
        <v>1</v>
      </c>
      <c r="S13" s="44">
        <v>1</v>
      </c>
      <c r="T13" s="44">
        <v>1</v>
      </c>
    </row>
    <row r="14" spans="1:20" ht="15" customHeight="1" thickBot="1" x14ac:dyDescent="0.3">
      <c r="A14" t="s">
        <v>252</v>
      </c>
      <c r="B14" s="19" t="s">
        <v>76</v>
      </c>
      <c r="C14" s="2" t="s">
        <v>52</v>
      </c>
      <c r="D14" s="2">
        <v>110</v>
      </c>
      <c r="E14" s="3">
        <v>9.06</v>
      </c>
      <c r="F14" s="20">
        <v>16556.673738587779</v>
      </c>
      <c r="G14" s="20">
        <v>522.52703709926141</v>
      </c>
      <c r="H14">
        <v>15</v>
      </c>
      <c r="J14" s="38">
        <v>2032</v>
      </c>
      <c r="K14" s="44">
        <v>1</v>
      </c>
      <c r="L14" s="44">
        <v>1</v>
      </c>
      <c r="M14" s="44">
        <v>1</v>
      </c>
      <c r="N14" s="44">
        <v>1</v>
      </c>
      <c r="O14" s="45"/>
      <c r="P14" s="46">
        <v>2032</v>
      </c>
      <c r="Q14" s="44">
        <v>1</v>
      </c>
      <c r="R14" s="44">
        <v>1</v>
      </c>
      <c r="S14" s="44">
        <v>1</v>
      </c>
      <c r="T14" s="44">
        <v>1</v>
      </c>
    </row>
    <row r="15" spans="1:20" ht="15" customHeight="1" thickBot="1" x14ac:dyDescent="0.3">
      <c r="A15" t="s">
        <v>252</v>
      </c>
      <c r="B15" s="19" t="s">
        <v>80</v>
      </c>
      <c r="C15" s="2" t="s">
        <v>59</v>
      </c>
      <c r="D15" s="2">
        <v>110</v>
      </c>
      <c r="E15" s="3">
        <v>12.27</v>
      </c>
      <c r="F15" s="20">
        <v>15656.71409705352</v>
      </c>
      <c r="G15" s="20">
        <v>505.67588059834765</v>
      </c>
      <c r="H15">
        <v>25</v>
      </c>
      <c r="J15" s="38">
        <v>2034</v>
      </c>
      <c r="K15" s="44">
        <v>1</v>
      </c>
      <c r="L15" s="44">
        <v>1</v>
      </c>
      <c r="M15" s="44">
        <v>1</v>
      </c>
      <c r="N15" s="44">
        <v>1</v>
      </c>
      <c r="O15" s="45"/>
      <c r="P15" s="46">
        <v>2034</v>
      </c>
      <c r="Q15" s="44">
        <v>1</v>
      </c>
      <c r="R15" s="44">
        <v>1</v>
      </c>
      <c r="S15" s="44">
        <v>1</v>
      </c>
      <c r="T15" s="44">
        <v>1</v>
      </c>
    </row>
    <row r="16" spans="1:20" ht="15" customHeight="1" thickBot="1" x14ac:dyDescent="0.3">
      <c r="A16" t="s">
        <v>252</v>
      </c>
      <c r="B16" s="19" t="s">
        <v>83</v>
      </c>
      <c r="C16" s="2" t="s">
        <v>30</v>
      </c>
      <c r="D16" s="2">
        <v>110</v>
      </c>
      <c r="E16" s="3">
        <v>8.26</v>
      </c>
      <c r="F16" s="20">
        <v>17040.037767719055</v>
      </c>
      <c r="G16" s="20">
        <v>529.85952794035802</v>
      </c>
      <c r="H16">
        <v>6</v>
      </c>
      <c r="J16" s="38">
        <v>2036</v>
      </c>
      <c r="K16" s="44">
        <v>1</v>
      </c>
      <c r="L16" s="44">
        <v>1</v>
      </c>
      <c r="M16" s="44">
        <v>1</v>
      </c>
      <c r="N16" s="44">
        <v>1</v>
      </c>
      <c r="O16" s="45"/>
      <c r="P16" s="46">
        <v>2036</v>
      </c>
      <c r="Q16" s="44">
        <v>1</v>
      </c>
      <c r="R16" s="44">
        <v>1</v>
      </c>
      <c r="S16" s="44">
        <v>1</v>
      </c>
      <c r="T16" s="44">
        <v>1</v>
      </c>
    </row>
    <row r="17" spans="1:65" ht="15" customHeight="1" thickBot="1" x14ac:dyDescent="0.3">
      <c r="A17" t="s">
        <v>252</v>
      </c>
      <c r="B17" s="19" t="s">
        <v>86</v>
      </c>
      <c r="C17" s="2" t="s">
        <v>52</v>
      </c>
      <c r="D17" s="2">
        <v>110</v>
      </c>
      <c r="E17" s="3">
        <v>7.83</v>
      </c>
      <c r="F17" s="20">
        <v>17431.415632408985</v>
      </c>
      <c r="G17" s="20">
        <v>532.45004880170882</v>
      </c>
      <c r="H17">
        <v>15</v>
      </c>
      <c r="J17" s="38">
        <v>2038</v>
      </c>
      <c r="K17" s="44">
        <v>1</v>
      </c>
      <c r="L17" s="44">
        <v>1</v>
      </c>
      <c r="M17" s="44">
        <v>1</v>
      </c>
      <c r="N17" s="44">
        <v>1</v>
      </c>
      <c r="O17" s="45"/>
      <c r="P17" s="46">
        <v>2038</v>
      </c>
      <c r="Q17" s="44">
        <v>1</v>
      </c>
      <c r="R17" s="44">
        <v>1</v>
      </c>
      <c r="S17" s="44">
        <v>1</v>
      </c>
      <c r="T17" s="44">
        <v>1</v>
      </c>
    </row>
    <row r="18" spans="1:65" ht="15" customHeight="1" thickBot="1" x14ac:dyDescent="0.3">
      <c r="A18" t="s">
        <v>252</v>
      </c>
      <c r="B18" s="19" t="s">
        <v>90</v>
      </c>
      <c r="C18" s="2" t="s">
        <v>44</v>
      </c>
      <c r="D18" s="2">
        <v>110</v>
      </c>
      <c r="E18" s="3">
        <v>8.2899999999999991</v>
      </c>
      <c r="F18" s="20">
        <v>17033.311697803376</v>
      </c>
      <c r="G18" s="20">
        <v>529.68682478628841</v>
      </c>
      <c r="H18">
        <v>33</v>
      </c>
      <c r="J18" s="38">
        <v>2040</v>
      </c>
      <c r="K18" s="44">
        <v>1</v>
      </c>
      <c r="L18" s="44">
        <v>1</v>
      </c>
      <c r="M18" s="44">
        <v>1</v>
      </c>
      <c r="N18" s="44">
        <v>1</v>
      </c>
      <c r="O18" s="45"/>
      <c r="P18" s="46">
        <v>2040</v>
      </c>
      <c r="Q18" s="44">
        <v>1</v>
      </c>
      <c r="R18" s="44">
        <v>1</v>
      </c>
      <c r="S18" s="44">
        <v>1</v>
      </c>
      <c r="T18" s="44">
        <v>1</v>
      </c>
    </row>
    <row r="19" spans="1:65" ht="15" customHeight="1" thickBot="1" x14ac:dyDescent="0.3">
      <c r="A19" t="s">
        <v>252</v>
      </c>
      <c r="B19" s="19" t="s">
        <v>96</v>
      </c>
      <c r="C19" s="2" t="s">
        <v>25</v>
      </c>
      <c r="D19" s="2">
        <v>110</v>
      </c>
      <c r="E19" s="3">
        <v>5.85</v>
      </c>
      <c r="F19" s="20">
        <v>17740.270677170069</v>
      </c>
      <c r="G19" s="20">
        <v>546.86527948359924</v>
      </c>
      <c r="H19">
        <v>12</v>
      </c>
      <c r="J19" s="38">
        <v>2042</v>
      </c>
      <c r="K19" s="44">
        <v>1</v>
      </c>
      <c r="L19" s="44">
        <v>1</v>
      </c>
      <c r="M19" s="44">
        <v>1</v>
      </c>
      <c r="N19" s="44">
        <v>1</v>
      </c>
      <c r="O19" s="45"/>
      <c r="P19" s="46">
        <v>2042</v>
      </c>
      <c r="Q19" s="44">
        <v>1</v>
      </c>
      <c r="R19" s="44">
        <v>1</v>
      </c>
      <c r="S19" s="44">
        <v>1</v>
      </c>
      <c r="T19" s="44">
        <v>1</v>
      </c>
    </row>
    <row r="20" spans="1:65" ht="15" customHeight="1" thickBot="1" x14ac:dyDescent="0.3">
      <c r="A20" t="s">
        <v>252</v>
      </c>
      <c r="B20" s="19" t="s">
        <v>101</v>
      </c>
      <c r="C20" s="2" t="s">
        <v>21</v>
      </c>
      <c r="D20" s="2">
        <v>110</v>
      </c>
      <c r="E20" s="3">
        <v>6.28</v>
      </c>
      <c r="F20" s="20">
        <v>17569.665275723102</v>
      </c>
      <c r="G20" s="20">
        <v>543.04213450104885</v>
      </c>
      <c r="H20">
        <v>9</v>
      </c>
      <c r="J20" s="38">
        <v>2044</v>
      </c>
      <c r="K20" s="44">
        <v>1</v>
      </c>
      <c r="L20" s="44">
        <v>1</v>
      </c>
      <c r="M20" s="44">
        <v>1</v>
      </c>
      <c r="N20" s="44">
        <v>1</v>
      </c>
      <c r="O20" s="45"/>
      <c r="P20" s="46">
        <v>2044</v>
      </c>
      <c r="Q20" s="44">
        <v>1</v>
      </c>
      <c r="R20" s="44">
        <v>1</v>
      </c>
      <c r="S20" s="44">
        <v>1</v>
      </c>
      <c r="T20" s="44">
        <v>1</v>
      </c>
    </row>
    <row r="21" spans="1:65" ht="15" customHeight="1" thickBot="1" x14ac:dyDescent="0.3">
      <c r="A21" t="s">
        <v>252</v>
      </c>
      <c r="B21" s="19" t="s">
        <v>105</v>
      </c>
      <c r="C21" s="2" t="s">
        <v>30</v>
      </c>
      <c r="D21" s="2">
        <v>110</v>
      </c>
      <c r="E21" s="3">
        <v>6.46</v>
      </c>
      <c r="F21" s="20">
        <v>16945.76614547725</v>
      </c>
      <c r="G21" s="20">
        <v>536.75519918363227</v>
      </c>
      <c r="H21">
        <v>7</v>
      </c>
      <c r="J21" s="38">
        <v>2046</v>
      </c>
      <c r="K21" s="44">
        <v>1</v>
      </c>
      <c r="L21" s="44">
        <v>1</v>
      </c>
      <c r="M21" s="44">
        <v>1</v>
      </c>
      <c r="N21" s="44">
        <v>1</v>
      </c>
      <c r="O21" s="45"/>
      <c r="P21" s="46">
        <v>2046</v>
      </c>
      <c r="Q21" s="44">
        <v>1</v>
      </c>
      <c r="R21" s="44">
        <v>1</v>
      </c>
      <c r="S21" s="44">
        <v>1</v>
      </c>
      <c r="T21" s="44">
        <v>1</v>
      </c>
    </row>
    <row r="22" spans="1:65" ht="15" customHeight="1" thickBot="1" x14ac:dyDescent="0.3">
      <c r="A22" t="s">
        <v>252</v>
      </c>
      <c r="B22" s="19" t="s">
        <v>108</v>
      </c>
      <c r="C22" s="2" t="s">
        <v>52</v>
      </c>
      <c r="D22" s="2">
        <v>110</v>
      </c>
      <c r="E22" s="3">
        <v>9.0399999999999991</v>
      </c>
      <c r="F22" s="20">
        <v>16560.42506884734</v>
      </c>
      <c r="G22" s="20">
        <v>522.62902668220227</v>
      </c>
      <c r="H22">
        <v>15</v>
      </c>
      <c r="J22" s="38">
        <v>2048</v>
      </c>
      <c r="K22" s="44">
        <v>1</v>
      </c>
      <c r="L22" s="44">
        <v>1</v>
      </c>
      <c r="M22" s="44">
        <v>1</v>
      </c>
      <c r="N22" s="44">
        <v>1</v>
      </c>
      <c r="O22" s="45"/>
      <c r="P22" s="46">
        <v>2048</v>
      </c>
      <c r="Q22" s="44">
        <v>1</v>
      </c>
      <c r="R22" s="44">
        <v>1</v>
      </c>
      <c r="S22" s="44">
        <v>1</v>
      </c>
      <c r="T22" s="44">
        <v>1</v>
      </c>
    </row>
    <row r="23" spans="1:65" ht="15" customHeight="1" thickBot="1" x14ac:dyDescent="0.3">
      <c r="A23" t="s">
        <v>252</v>
      </c>
      <c r="B23" s="19" t="s">
        <v>111</v>
      </c>
      <c r="C23" s="2" t="s">
        <v>21</v>
      </c>
      <c r="D23" s="2">
        <v>115</v>
      </c>
      <c r="E23" s="3">
        <v>5.5699999999999994</v>
      </c>
      <c r="F23" s="20">
        <v>14226.170424425585</v>
      </c>
      <c r="G23" s="20">
        <v>469.96681060844463</v>
      </c>
      <c r="H23">
        <v>8</v>
      </c>
      <c r="J23" s="38">
        <v>2050</v>
      </c>
      <c r="K23" s="44">
        <v>1</v>
      </c>
      <c r="L23" s="44">
        <v>1</v>
      </c>
      <c r="M23" s="44">
        <v>1</v>
      </c>
      <c r="N23" s="44">
        <v>1</v>
      </c>
      <c r="O23" s="45"/>
      <c r="P23" s="46">
        <v>2050</v>
      </c>
      <c r="Q23" s="44">
        <v>1</v>
      </c>
      <c r="R23" s="44">
        <v>1</v>
      </c>
      <c r="S23" s="44">
        <v>1</v>
      </c>
      <c r="T23" s="44">
        <v>1</v>
      </c>
    </row>
    <row r="24" spans="1:65" ht="15" customHeight="1" x14ac:dyDescent="0.25">
      <c r="A24" t="s">
        <v>252</v>
      </c>
      <c r="B24" s="19" t="s">
        <v>115</v>
      </c>
      <c r="C24" s="2" t="s">
        <v>21</v>
      </c>
      <c r="D24" s="2">
        <v>115</v>
      </c>
      <c r="E24" s="3">
        <v>7.07</v>
      </c>
      <c r="F24" s="20">
        <v>14505.164082398356</v>
      </c>
      <c r="G24" s="20">
        <v>459.27183516704599</v>
      </c>
      <c r="H24">
        <v>10</v>
      </c>
    </row>
    <row r="25" spans="1:65" ht="15" customHeight="1" x14ac:dyDescent="0.25">
      <c r="A25" t="s">
        <v>252</v>
      </c>
      <c r="B25" s="19" t="s">
        <v>118</v>
      </c>
      <c r="C25" s="2" t="s">
        <v>92</v>
      </c>
      <c r="D25" s="2">
        <v>115</v>
      </c>
      <c r="E25" s="3">
        <v>22.7</v>
      </c>
      <c r="F25" s="20">
        <v>13187.328392823285</v>
      </c>
      <c r="G25" s="20">
        <v>413.38092327116817</v>
      </c>
      <c r="H25">
        <v>1</v>
      </c>
    </row>
    <row r="26" spans="1:65" ht="15" customHeight="1" x14ac:dyDescent="0.25">
      <c r="A26" t="s">
        <v>252</v>
      </c>
      <c r="B26" s="19" t="s">
        <v>122</v>
      </c>
      <c r="C26" s="2" t="s">
        <v>25</v>
      </c>
      <c r="D26" s="2">
        <v>115</v>
      </c>
      <c r="E26" s="3">
        <v>7.28</v>
      </c>
      <c r="F26" s="20">
        <v>14583.222629805261</v>
      </c>
      <c r="G26" s="20">
        <v>458.97814389407864</v>
      </c>
      <c r="H26">
        <v>12</v>
      </c>
    </row>
    <row r="27" spans="1:65" ht="15" customHeight="1" x14ac:dyDescent="0.25">
      <c r="A27" t="s">
        <v>252</v>
      </c>
      <c r="B27" s="19" t="s">
        <v>126</v>
      </c>
      <c r="C27" s="2" t="s">
        <v>57</v>
      </c>
      <c r="D27" s="2">
        <v>115</v>
      </c>
      <c r="E27" s="3">
        <v>12.93</v>
      </c>
      <c r="F27" s="20">
        <v>13702.347487230003</v>
      </c>
      <c r="G27" s="20">
        <v>435.08642175819125</v>
      </c>
      <c r="H27">
        <v>17</v>
      </c>
    </row>
    <row r="28" spans="1:65" ht="15" customHeight="1" x14ac:dyDescent="0.25">
      <c r="A28" t="s">
        <v>252</v>
      </c>
      <c r="B28" s="19" t="s">
        <v>130</v>
      </c>
      <c r="C28" s="2" t="s">
        <v>30</v>
      </c>
      <c r="D28" s="2">
        <v>115</v>
      </c>
      <c r="E28" s="3">
        <v>6.06</v>
      </c>
      <c r="F28" s="20">
        <v>14560.788195377152</v>
      </c>
      <c r="G28" s="20">
        <v>465.06961124971338</v>
      </c>
      <c r="H28">
        <v>5</v>
      </c>
      <c r="AM28" s="25"/>
      <c r="AN28" s="25"/>
      <c r="AO28" s="25"/>
      <c r="AP28" s="25"/>
      <c r="AQ28" s="25"/>
      <c r="AR28" s="25"/>
      <c r="AS28" s="25"/>
      <c r="AV28" s="25"/>
      <c r="AW28" s="25"/>
      <c r="AX28" s="25"/>
      <c r="AY28" s="25"/>
      <c r="AZ28" s="25"/>
      <c r="BA28" s="25"/>
      <c r="BB28" s="25"/>
      <c r="BC28" s="25"/>
      <c r="BD28" s="25"/>
      <c r="BE28" s="25"/>
      <c r="BF28" s="25"/>
      <c r="BG28" s="25"/>
      <c r="BH28" s="25"/>
      <c r="BI28" s="25"/>
      <c r="BJ28" s="25"/>
      <c r="BK28" s="25"/>
      <c r="BL28" s="25"/>
      <c r="BM28" s="25"/>
    </row>
    <row r="29" spans="1:65" ht="15" customHeight="1" x14ac:dyDescent="0.25">
      <c r="A29" t="s">
        <v>252</v>
      </c>
      <c r="B29" s="19" t="s">
        <v>132</v>
      </c>
      <c r="C29" s="2" t="s">
        <v>52</v>
      </c>
      <c r="D29" s="2">
        <v>115</v>
      </c>
      <c r="E29" s="3">
        <v>9.99</v>
      </c>
      <c r="F29" s="20">
        <v>14325.317132494803</v>
      </c>
      <c r="G29" s="20">
        <v>447.82808236795438</v>
      </c>
      <c r="H29">
        <v>15</v>
      </c>
      <c r="AM29" s="25"/>
      <c r="AN29" s="25"/>
      <c r="AO29" s="25"/>
      <c r="AP29" s="25"/>
      <c r="AQ29" s="25"/>
      <c r="AR29" s="25"/>
      <c r="AS29" s="25"/>
      <c r="AV29" s="25"/>
      <c r="AW29" s="25"/>
      <c r="AX29" s="25"/>
      <c r="AY29" s="25"/>
      <c r="AZ29" s="25"/>
      <c r="BA29" s="25"/>
      <c r="BB29" s="25"/>
      <c r="BC29" s="25"/>
      <c r="BD29" s="25"/>
      <c r="BE29" s="25"/>
      <c r="BF29" s="25"/>
      <c r="BG29" s="25"/>
      <c r="BH29" s="25"/>
      <c r="BI29" s="25"/>
      <c r="BJ29" s="25"/>
      <c r="BK29" s="25"/>
      <c r="BL29" s="25"/>
      <c r="BM29" s="25"/>
    </row>
    <row r="30" spans="1:65" ht="15" customHeight="1" x14ac:dyDescent="0.25">
      <c r="A30" t="s">
        <v>252</v>
      </c>
      <c r="B30" s="19" t="s">
        <v>135</v>
      </c>
      <c r="C30" s="2" t="s">
        <v>57</v>
      </c>
      <c r="D30" s="2">
        <v>115</v>
      </c>
      <c r="E30" s="3">
        <v>9.11</v>
      </c>
      <c r="F30" s="20">
        <v>14180.253785613186</v>
      </c>
      <c r="G30" s="20">
        <v>446.61998718736777</v>
      </c>
      <c r="H30">
        <v>17</v>
      </c>
      <c r="AM30" s="25"/>
      <c r="AN30" s="25"/>
      <c r="AO30" s="25"/>
      <c r="AP30" s="25"/>
      <c r="AQ30" s="25"/>
      <c r="AR30" s="25"/>
      <c r="AS30" s="25"/>
      <c r="AV30" s="25"/>
      <c r="AW30" s="25"/>
      <c r="AX30" s="25"/>
      <c r="AY30" s="25"/>
      <c r="AZ30" s="25"/>
      <c r="BA30" s="25"/>
      <c r="BB30" s="25"/>
      <c r="BC30" s="25"/>
      <c r="BD30" s="25"/>
      <c r="BE30" s="25"/>
      <c r="BF30" s="25"/>
      <c r="BG30" s="25"/>
      <c r="BH30" s="25"/>
      <c r="BI30" s="25"/>
      <c r="BJ30" s="25"/>
      <c r="BK30" s="25"/>
      <c r="BL30" s="25"/>
      <c r="BM30" s="25"/>
    </row>
    <row r="31" spans="1:65" ht="15" customHeight="1" x14ac:dyDescent="0.25">
      <c r="A31" t="s">
        <v>252</v>
      </c>
      <c r="B31" s="19" t="s">
        <v>138</v>
      </c>
      <c r="C31" s="2" t="s">
        <v>21</v>
      </c>
      <c r="D31" s="2">
        <v>115</v>
      </c>
      <c r="E31" s="3">
        <v>7.78</v>
      </c>
      <c r="F31" s="20">
        <v>14453.708606305776</v>
      </c>
      <c r="G31" s="20">
        <v>455.86338691354251</v>
      </c>
      <c r="H31">
        <v>8</v>
      </c>
      <c r="AM31" s="25"/>
      <c r="AN31" s="25"/>
      <c r="AO31" s="25"/>
      <c r="AP31" s="25"/>
      <c r="AQ31" s="25"/>
      <c r="AR31" s="25"/>
      <c r="AS31" s="25"/>
      <c r="AV31" s="25"/>
      <c r="AW31" s="25"/>
      <c r="AX31" s="25"/>
      <c r="AY31" s="25"/>
      <c r="AZ31" s="25"/>
      <c r="BA31" s="25"/>
      <c r="BB31" s="25"/>
      <c r="BC31" s="25"/>
      <c r="BD31" s="25"/>
      <c r="BE31" s="25"/>
      <c r="BF31" s="25"/>
      <c r="BG31" s="25"/>
      <c r="BH31" s="25"/>
      <c r="BI31" s="25"/>
      <c r="BJ31" s="25"/>
      <c r="BK31" s="25"/>
      <c r="BL31" s="25"/>
      <c r="BM31" s="25"/>
    </row>
    <row r="32" spans="1:65" ht="15" customHeight="1" x14ac:dyDescent="0.25">
      <c r="A32" t="s">
        <v>252</v>
      </c>
      <c r="B32" s="19" t="s">
        <v>140</v>
      </c>
      <c r="C32" s="2" t="s">
        <v>30</v>
      </c>
      <c r="D32" s="2">
        <v>115</v>
      </c>
      <c r="E32" s="3">
        <v>9.1300000000000008</v>
      </c>
      <c r="F32" s="20">
        <v>13665.6246750842</v>
      </c>
      <c r="G32" s="20">
        <v>445.03280785317389</v>
      </c>
      <c r="H32">
        <v>7</v>
      </c>
      <c r="AM32" s="25"/>
      <c r="AN32" s="25"/>
      <c r="AO32" s="25"/>
      <c r="AP32" s="25"/>
      <c r="AQ32" s="25"/>
      <c r="AR32" s="25"/>
      <c r="AS32" s="25"/>
      <c r="AV32" s="25"/>
      <c r="AW32" s="25"/>
      <c r="AX32" s="25"/>
      <c r="AY32" s="25"/>
      <c r="AZ32" s="25"/>
      <c r="BA32" s="25"/>
      <c r="BB32" s="25"/>
      <c r="BC32" s="25"/>
      <c r="BD32" s="25"/>
      <c r="BE32" s="25"/>
      <c r="BF32" s="25"/>
      <c r="BG32" s="25"/>
      <c r="BH32" s="25"/>
      <c r="BI32" s="25"/>
      <c r="BJ32" s="25"/>
      <c r="BK32" s="25"/>
      <c r="BL32" s="25"/>
      <c r="BM32" s="25"/>
    </row>
    <row r="33" spans="1:65" ht="15" customHeight="1" x14ac:dyDescent="0.25">
      <c r="A33" t="s">
        <v>252</v>
      </c>
      <c r="B33" s="19" t="s">
        <v>142</v>
      </c>
      <c r="C33" s="2" t="s">
        <v>52</v>
      </c>
      <c r="D33" s="2">
        <v>115</v>
      </c>
      <c r="E33" s="3">
        <v>10.09</v>
      </c>
      <c r="F33" s="20">
        <v>14045.236842216185</v>
      </c>
      <c r="G33" s="20">
        <v>444.94167149375261</v>
      </c>
      <c r="H33">
        <v>15</v>
      </c>
      <c r="AM33" s="25"/>
      <c r="AN33" s="25"/>
      <c r="AO33" s="25"/>
      <c r="AP33" s="25"/>
      <c r="AQ33" s="25"/>
      <c r="AR33" s="25"/>
      <c r="AS33" s="25"/>
      <c r="AV33" s="25"/>
      <c r="AW33" s="25"/>
      <c r="AX33" s="25"/>
      <c r="AY33" s="25"/>
      <c r="AZ33" s="25"/>
      <c r="BA33" s="25"/>
      <c r="BB33" s="25"/>
      <c r="BC33" s="25"/>
      <c r="BD33" s="25"/>
      <c r="BE33" s="25"/>
      <c r="BF33" s="25"/>
      <c r="BG33" s="25"/>
      <c r="BH33" s="25"/>
      <c r="BI33" s="25"/>
      <c r="BJ33" s="25"/>
      <c r="BK33" s="25"/>
      <c r="BL33" s="25"/>
      <c r="BM33" s="25"/>
    </row>
    <row r="34" spans="1:65" ht="15" customHeight="1" x14ac:dyDescent="0.25">
      <c r="A34" t="s">
        <v>252</v>
      </c>
      <c r="B34" s="19" t="s">
        <v>145</v>
      </c>
      <c r="C34" s="2" t="s">
        <v>25</v>
      </c>
      <c r="D34" s="2">
        <v>115</v>
      </c>
      <c r="E34" s="3">
        <v>5.98</v>
      </c>
      <c r="F34" s="20">
        <v>15035.888244277805</v>
      </c>
      <c r="G34" s="20">
        <v>471.09674972628886</v>
      </c>
      <c r="H34">
        <v>12</v>
      </c>
      <c r="AM34" s="25"/>
      <c r="AN34" s="25"/>
      <c r="AO34" s="25"/>
      <c r="AP34" s="25"/>
      <c r="AQ34" s="25"/>
      <c r="AR34" s="25"/>
      <c r="AS34" s="25"/>
      <c r="AV34" s="25"/>
      <c r="AW34" s="25"/>
      <c r="AX34" s="25"/>
      <c r="AY34" s="25"/>
      <c r="AZ34" s="25"/>
      <c r="BA34" s="25"/>
      <c r="BB34" s="25"/>
      <c r="BC34" s="25"/>
      <c r="BD34" s="25"/>
      <c r="BE34" s="25"/>
      <c r="BF34" s="25"/>
      <c r="BG34" s="25"/>
      <c r="BH34" s="25"/>
      <c r="BI34" s="25"/>
      <c r="BJ34" s="25"/>
      <c r="BK34" s="25"/>
      <c r="BL34" s="25"/>
      <c r="BM34" s="25"/>
    </row>
    <row r="35" spans="1:65" ht="15" customHeight="1" x14ac:dyDescent="0.25">
      <c r="A35" t="s">
        <v>252</v>
      </c>
      <c r="B35" s="19" t="s">
        <v>148</v>
      </c>
      <c r="C35" s="2" t="s">
        <v>25</v>
      </c>
      <c r="D35" s="2">
        <v>120</v>
      </c>
      <c r="E35" s="3">
        <v>8.5399999999999991</v>
      </c>
      <c r="F35" s="20">
        <v>12359.225826312135</v>
      </c>
      <c r="G35" s="20">
        <v>395.60004276389611</v>
      </c>
      <c r="H35">
        <v>12</v>
      </c>
      <c r="AM35" s="25"/>
      <c r="AN35" s="25"/>
      <c r="AO35" s="25"/>
      <c r="AP35" s="25"/>
      <c r="AQ35" s="25"/>
      <c r="AR35" s="25"/>
      <c r="AS35" s="25"/>
      <c r="AV35" s="25"/>
      <c r="AW35" s="25"/>
      <c r="AX35" s="25"/>
      <c r="AY35" s="25"/>
      <c r="AZ35" s="25"/>
      <c r="BA35" s="25"/>
      <c r="BB35" s="25"/>
      <c r="BC35" s="25"/>
      <c r="BD35" s="25"/>
      <c r="BE35" s="25"/>
      <c r="BF35" s="25"/>
      <c r="BG35" s="25"/>
      <c r="BH35" s="25"/>
      <c r="BI35" s="25"/>
      <c r="BJ35" s="25"/>
      <c r="BK35" s="25"/>
      <c r="BL35" s="25"/>
      <c r="BM35" s="25"/>
    </row>
    <row r="36" spans="1:65" ht="15" customHeight="1" x14ac:dyDescent="0.25">
      <c r="A36" t="s">
        <v>252</v>
      </c>
      <c r="B36" s="19" t="s">
        <v>150</v>
      </c>
      <c r="C36" s="2" t="s">
        <v>21</v>
      </c>
      <c r="D36" s="2">
        <v>120</v>
      </c>
      <c r="E36" s="3">
        <v>9.42</v>
      </c>
      <c r="F36" s="20">
        <v>12198.03687307266</v>
      </c>
      <c r="G36" s="20">
        <v>391.49620692727774</v>
      </c>
      <c r="H36">
        <v>8</v>
      </c>
      <c r="AM36" s="25"/>
      <c r="AN36" s="25"/>
      <c r="AO36" s="25"/>
      <c r="AP36" s="25"/>
      <c r="AQ36" s="25"/>
      <c r="AR36" s="25"/>
      <c r="AS36" s="25"/>
      <c r="AV36" s="25"/>
      <c r="AW36" s="25"/>
      <c r="AX36" s="25"/>
      <c r="AY36" s="25"/>
      <c r="AZ36" s="25"/>
      <c r="BA36" s="25"/>
      <c r="BB36" s="25"/>
      <c r="BC36" s="25"/>
      <c r="BD36" s="25"/>
      <c r="BE36" s="25"/>
      <c r="BF36" s="25"/>
      <c r="BG36" s="25"/>
      <c r="BH36" s="25"/>
      <c r="BI36" s="25"/>
      <c r="BJ36" s="25"/>
      <c r="BK36" s="25"/>
      <c r="BL36" s="25"/>
      <c r="BM36" s="25"/>
    </row>
    <row r="37" spans="1:65" ht="15" customHeight="1" x14ac:dyDescent="0.25">
      <c r="A37" t="s">
        <v>252</v>
      </c>
      <c r="B37" s="19" t="s">
        <v>152</v>
      </c>
      <c r="C37" s="2" t="s">
        <v>25</v>
      </c>
      <c r="D37" s="2">
        <v>120</v>
      </c>
      <c r="E37" s="3">
        <v>11.34</v>
      </c>
      <c r="F37" s="20">
        <v>11268.602433485659</v>
      </c>
      <c r="G37" s="20">
        <v>380.19240804445974</v>
      </c>
      <c r="H37">
        <v>12</v>
      </c>
      <c r="AM37" s="25"/>
      <c r="AN37" s="25"/>
      <c r="AO37" s="25"/>
      <c r="AP37" s="25"/>
      <c r="AQ37" s="25"/>
      <c r="AR37" s="25"/>
      <c r="AS37" s="25"/>
      <c r="AV37" s="25"/>
      <c r="AW37" s="25"/>
      <c r="AX37" s="25"/>
      <c r="AY37" s="25"/>
      <c r="AZ37" s="25"/>
      <c r="BA37" s="25"/>
      <c r="BB37" s="25"/>
      <c r="BC37" s="25"/>
      <c r="BD37" s="25"/>
      <c r="BE37" s="25"/>
      <c r="BF37" s="25"/>
      <c r="BG37" s="25"/>
      <c r="BH37" s="25"/>
      <c r="BI37" s="25"/>
      <c r="BJ37" s="25"/>
      <c r="BK37" s="25"/>
      <c r="BL37" s="25"/>
      <c r="BM37" s="25"/>
    </row>
    <row r="38" spans="1:65" x14ac:dyDescent="0.25">
      <c r="A38" t="s">
        <v>252</v>
      </c>
      <c r="B38" s="19" t="s">
        <v>153</v>
      </c>
      <c r="C38" s="2" t="s">
        <v>25</v>
      </c>
      <c r="D38" s="2">
        <v>120</v>
      </c>
      <c r="E38" s="3">
        <v>9.3699999999999992</v>
      </c>
      <c r="F38" s="20">
        <v>12206.436565335316</v>
      </c>
      <c r="G38" s="20">
        <v>391.71460949250906</v>
      </c>
      <c r="H38">
        <v>12</v>
      </c>
      <c r="AM38" s="25"/>
      <c r="AN38" s="25"/>
      <c r="AO38" s="25"/>
      <c r="AP38" s="25"/>
      <c r="AQ38" s="25"/>
      <c r="AR38" s="25"/>
      <c r="AS38" s="25"/>
      <c r="AV38" s="25"/>
      <c r="AW38" s="25"/>
      <c r="AX38" s="25"/>
      <c r="AY38" s="25"/>
      <c r="AZ38" s="25"/>
      <c r="BA38" s="25"/>
      <c r="BB38" s="25"/>
      <c r="BC38" s="25"/>
      <c r="BD38" s="25"/>
      <c r="BE38" s="25"/>
      <c r="BF38" s="25"/>
      <c r="BG38" s="25"/>
      <c r="BH38" s="25"/>
      <c r="BI38" s="25"/>
      <c r="BJ38" s="25"/>
      <c r="BK38" s="25"/>
      <c r="BL38" s="25"/>
      <c r="BM38" s="25"/>
    </row>
    <row r="39" spans="1:65" x14ac:dyDescent="0.25">
      <c r="A39" t="s">
        <v>252</v>
      </c>
      <c r="B39" s="19" t="s">
        <v>154</v>
      </c>
      <c r="C39" s="2" t="s">
        <v>98</v>
      </c>
      <c r="D39" s="2">
        <v>120</v>
      </c>
      <c r="E39" s="3">
        <v>38.74</v>
      </c>
      <c r="F39" s="20">
        <v>10948.366296804532</v>
      </c>
      <c r="G39" s="20">
        <v>348.2767002825459</v>
      </c>
      <c r="H39">
        <v>21</v>
      </c>
      <c r="AM39" s="25"/>
      <c r="AN39" s="25"/>
      <c r="AO39" s="25"/>
      <c r="AP39" s="25"/>
      <c r="AQ39" s="25"/>
      <c r="AR39" s="25"/>
      <c r="AS39" s="25"/>
      <c r="AV39" s="25"/>
      <c r="AW39" s="25"/>
      <c r="AX39" s="25"/>
      <c r="AY39" s="25"/>
      <c r="AZ39" s="25"/>
      <c r="BA39" s="25"/>
      <c r="BB39" s="25"/>
      <c r="BC39" s="25"/>
      <c r="BD39" s="25"/>
      <c r="BE39" s="25"/>
      <c r="BF39" s="25"/>
      <c r="BG39" s="25"/>
      <c r="BH39" s="25"/>
      <c r="BI39" s="25"/>
      <c r="BJ39" s="25"/>
      <c r="BK39" s="25"/>
      <c r="BL39" s="25"/>
      <c r="BM39" s="25"/>
    </row>
    <row r="40" spans="1:65" x14ac:dyDescent="0.25">
      <c r="A40" t="s">
        <v>252</v>
      </c>
      <c r="B40" s="19" t="s">
        <v>155</v>
      </c>
      <c r="C40" s="2" t="s">
        <v>21</v>
      </c>
      <c r="D40" s="2">
        <v>120</v>
      </c>
      <c r="E40" s="3">
        <v>9.4700000000000006</v>
      </c>
      <c r="F40" s="20">
        <v>12418.248651609127</v>
      </c>
      <c r="G40" s="20">
        <v>393.13121983057727</v>
      </c>
      <c r="H40">
        <v>8</v>
      </c>
      <c r="AM40" s="25"/>
      <c r="AN40" s="25"/>
      <c r="AO40" s="25"/>
      <c r="AP40" s="25"/>
      <c r="AQ40" s="25"/>
      <c r="AR40" s="25"/>
      <c r="AS40" s="25"/>
      <c r="AV40" s="25"/>
      <c r="AW40" s="25"/>
      <c r="AX40" s="25"/>
      <c r="AY40" s="25"/>
      <c r="AZ40" s="25"/>
      <c r="BA40" s="25"/>
      <c r="BB40" s="25"/>
      <c r="BC40" s="25"/>
      <c r="BD40" s="25"/>
      <c r="BE40" s="25"/>
      <c r="BF40" s="25"/>
      <c r="BG40" s="25"/>
      <c r="BH40" s="25"/>
      <c r="BI40" s="25"/>
      <c r="BJ40" s="25"/>
      <c r="BK40" s="25"/>
      <c r="BL40" s="25"/>
      <c r="BM40" s="25"/>
    </row>
    <row r="41" spans="1:65" x14ac:dyDescent="0.25">
      <c r="A41" t="s">
        <v>252</v>
      </c>
      <c r="B41" s="19" t="s">
        <v>156</v>
      </c>
      <c r="C41" s="2" t="s">
        <v>25</v>
      </c>
      <c r="D41" s="2">
        <v>120</v>
      </c>
      <c r="E41" s="3">
        <v>7.49</v>
      </c>
      <c r="F41" s="20">
        <v>12597.620822420889</v>
      </c>
      <c r="G41" s="20">
        <v>401.35833145823813</v>
      </c>
      <c r="H41">
        <v>12</v>
      </c>
      <c r="AM41" s="25"/>
      <c r="AN41" s="25"/>
      <c r="AO41" s="25"/>
      <c r="AP41" s="25"/>
      <c r="AQ41" s="25"/>
      <c r="AR41" s="25"/>
      <c r="AS41" s="25"/>
      <c r="AV41" s="25"/>
      <c r="AW41" s="25"/>
      <c r="AX41" s="25"/>
      <c r="AY41" s="25"/>
      <c r="AZ41" s="25"/>
      <c r="BA41" s="25"/>
      <c r="BB41" s="25"/>
      <c r="BC41" s="25"/>
      <c r="BD41" s="25"/>
      <c r="BE41" s="25"/>
      <c r="BF41" s="25"/>
      <c r="BG41" s="25"/>
      <c r="BH41" s="25"/>
      <c r="BI41" s="25"/>
      <c r="BJ41" s="25"/>
      <c r="BK41" s="25"/>
      <c r="BL41" s="25"/>
      <c r="BM41" s="25"/>
    </row>
    <row r="42" spans="1:65" x14ac:dyDescent="0.25">
      <c r="A42" t="s">
        <v>252</v>
      </c>
      <c r="B42" s="19" t="s">
        <v>157</v>
      </c>
      <c r="C42" s="2" t="s">
        <v>25</v>
      </c>
      <c r="D42" s="2">
        <v>120</v>
      </c>
      <c r="E42" s="3">
        <v>9.86</v>
      </c>
      <c r="F42" s="20">
        <v>12127.547736376886</v>
      </c>
      <c r="G42" s="20">
        <v>389.64190430845179</v>
      </c>
      <c r="H42">
        <v>12</v>
      </c>
      <c r="AM42" s="25"/>
      <c r="AN42" s="25"/>
      <c r="AO42" s="25"/>
      <c r="AP42" s="25"/>
      <c r="AQ42" s="25"/>
      <c r="AR42" s="25"/>
      <c r="AS42" s="25"/>
      <c r="AV42" s="25"/>
      <c r="AW42" s="25"/>
      <c r="AX42" s="25"/>
      <c r="AY42" s="25"/>
      <c r="AZ42" s="25"/>
      <c r="BA42" s="25"/>
      <c r="BB42" s="25"/>
      <c r="BC42" s="25"/>
      <c r="BD42" s="25"/>
      <c r="BE42" s="25"/>
      <c r="BF42" s="25"/>
      <c r="BG42" s="25"/>
      <c r="BH42" s="25"/>
      <c r="BI42" s="25"/>
      <c r="BJ42" s="25"/>
      <c r="BK42" s="25"/>
      <c r="BL42" s="25"/>
      <c r="BM42" s="25"/>
    </row>
    <row r="43" spans="1:65" x14ac:dyDescent="0.25">
      <c r="A43" t="s">
        <v>252</v>
      </c>
      <c r="B43" s="19" t="s">
        <v>158</v>
      </c>
      <c r="C43" s="2" t="s">
        <v>30</v>
      </c>
      <c r="D43" s="2">
        <v>120</v>
      </c>
      <c r="E43" s="3">
        <v>10.09</v>
      </c>
      <c r="F43" s="20">
        <v>11748.752655140303</v>
      </c>
      <c r="G43" s="20">
        <v>386.12280631057968</v>
      </c>
      <c r="H43">
        <v>7</v>
      </c>
      <c r="AM43" s="25"/>
      <c r="AN43" s="25"/>
      <c r="AO43" s="25"/>
      <c r="AP43" s="25"/>
      <c r="AQ43" s="25"/>
      <c r="AR43" s="25"/>
      <c r="AS43" s="25"/>
      <c r="AV43" s="25"/>
      <c r="AW43" s="25"/>
      <c r="AX43" s="25"/>
      <c r="AY43" s="25"/>
      <c r="AZ43" s="25"/>
      <c r="BA43" s="25"/>
      <c r="BB43" s="25"/>
      <c r="BC43" s="25"/>
      <c r="BD43" s="25"/>
      <c r="BE43" s="25"/>
      <c r="BF43" s="25"/>
      <c r="BG43" s="25"/>
      <c r="BH43" s="25"/>
      <c r="BI43" s="25"/>
      <c r="BJ43" s="25"/>
      <c r="BK43" s="25"/>
      <c r="BL43" s="25"/>
      <c r="BM43" s="25"/>
    </row>
    <row r="44" spans="1:65" x14ac:dyDescent="0.25">
      <c r="A44" t="s">
        <v>252</v>
      </c>
      <c r="B44" s="19" t="s">
        <v>159</v>
      </c>
      <c r="C44" s="2" t="s">
        <v>21</v>
      </c>
      <c r="D44" s="2">
        <v>120</v>
      </c>
      <c r="E44" s="3">
        <v>10.73</v>
      </c>
      <c r="F44" s="20">
        <v>12012.043223405823</v>
      </c>
      <c r="G44" s="20">
        <v>384.02306201487283</v>
      </c>
      <c r="H44">
        <v>10</v>
      </c>
      <c r="AM44" s="25"/>
      <c r="AN44" s="25"/>
      <c r="AO44" s="25"/>
      <c r="AP44" s="25"/>
      <c r="AQ44" s="25"/>
      <c r="AR44" s="25"/>
      <c r="AS44" s="25"/>
      <c r="AV44" s="25"/>
      <c r="AW44" s="25"/>
      <c r="AX44" s="25"/>
      <c r="AY44" s="25"/>
      <c r="AZ44" s="25"/>
      <c r="BA44" s="25"/>
      <c r="BB44" s="25"/>
      <c r="BC44" s="25"/>
      <c r="BD44" s="25"/>
      <c r="BE44" s="25"/>
      <c r="BF44" s="25"/>
      <c r="BG44" s="25"/>
      <c r="BH44" s="25"/>
      <c r="BI44" s="25"/>
      <c r="BJ44" s="25"/>
      <c r="BK44" s="25"/>
      <c r="BL44" s="25"/>
      <c r="BM44" s="25"/>
    </row>
    <row r="45" spans="1:65" x14ac:dyDescent="0.25">
      <c r="A45" t="s">
        <v>252</v>
      </c>
      <c r="B45" s="19" t="s">
        <v>160</v>
      </c>
      <c r="C45" s="2" t="s">
        <v>21</v>
      </c>
      <c r="D45" s="2">
        <v>120</v>
      </c>
      <c r="E45" s="3">
        <v>9.0299999999999994</v>
      </c>
      <c r="F45" s="20">
        <v>12265.850970835058</v>
      </c>
      <c r="G45" s="20">
        <v>393.24504652751818</v>
      </c>
      <c r="H45">
        <v>10</v>
      </c>
      <c r="AM45" s="25"/>
      <c r="AN45" s="25"/>
      <c r="AO45" s="25"/>
      <c r="AP45" s="25"/>
      <c r="AQ45" s="25"/>
      <c r="AR45" s="25"/>
      <c r="AS45" s="25"/>
      <c r="AV45" s="25"/>
      <c r="AW45" s="25"/>
      <c r="AX45" s="25"/>
      <c r="AY45" s="25"/>
      <c r="AZ45" s="25"/>
      <c r="BA45" s="25"/>
      <c r="BB45" s="25"/>
      <c r="BC45" s="25"/>
      <c r="BD45" s="25"/>
      <c r="BE45" s="25"/>
      <c r="BF45" s="25"/>
      <c r="BG45" s="25"/>
      <c r="BH45" s="25"/>
      <c r="BI45" s="25"/>
      <c r="BJ45" s="25"/>
      <c r="BK45" s="25"/>
      <c r="BL45" s="25"/>
      <c r="BM45" s="25"/>
    </row>
    <row r="46" spans="1:65" x14ac:dyDescent="0.25">
      <c r="A46" t="s">
        <v>252</v>
      </c>
      <c r="B46" s="19" t="s">
        <v>161</v>
      </c>
      <c r="C46" s="2" t="s">
        <v>25</v>
      </c>
      <c r="D46" s="2">
        <v>120</v>
      </c>
      <c r="E46" s="3">
        <v>17.37</v>
      </c>
      <c r="F46" s="20">
        <v>11158.692187135392</v>
      </c>
      <c r="G46" s="20">
        <v>367.37713008982189</v>
      </c>
      <c r="H46">
        <v>12</v>
      </c>
      <c r="AM46" s="25"/>
      <c r="AN46" s="25"/>
      <c r="AO46" s="25"/>
      <c r="AP46" s="25"/>
      <c r="AQ46" s="25"/>
      <c r="AR46" s="25"/>
      <c r="AS46" s="25"/>
      <c r="AV46" s="25"/>
      <c r="AW46" s="25"/>
      <c r="AX46" s="25"/>
      <c r="AY46" s="25"/>
      <c r="AZ46" s="25"/>
      <c r="BA46" s="25"/>
      <c r="BB46" s="25"/>
      <c r="BC46" s="25"/>
      <c r="BD46" s="25"/>
      <c r="BE46" s="25"/>
      <c r="BF46" s="25"/>
      <c r="BG46" s="25"/>
      <c r="BH46" s="25"/>
      <c r="BI46" s="25"/>
      <c r="BJ46" s="25"/>
      <c r="BK46" s="25"/>
      <c r="BL46" s="25"/>
      <c r="BM46" s="25"/>
    </row>
    <row r="47" spans="1:65" x14ac:dyDescent="0.25">
      <c r="A47" t="s">
        <v>252</v>
      </c>
      <c r="B47" s="19" t="s">
        <v>162</v>
      </c>
      <c r="C47" s="2" t="s">
        <v>44</v>
      </c>
      <c r="D47" s="2">
        <v>120</v>
      </c>
      <c r="E47" s="3">
        <v>12.23</v>
      </c>
      <c r="F47" s="20">
        <v>11857.216824168538</v>
      </c>
      <c r="G47" s="20">
        <v>381.75049858494594</v>
      </c>
      <c r="H47">
        <v>34</v>
      </c>
      <c r="AM47" s="25"/>
      <c r="AN47" s="25"/>
      <c r="AO47" s="25"/>
      <c r="AP47" s="25"/>
      <c r="AQ47" s="25"/>
      <c r="AR47" s="25"/>
      <c r="AS47" s="25"/>
      <c r="AV47" s="25"/>
      <c r="AW47" s="25"/>
      <c r="AX47" s="25"/>
      <c r="AY47" s="25"/>
      <c r="AZ47" s="25"/>
      <c r="BA47" s="25"/>
      <c r="BB47" s="25"/>
      <c r="BC47" s="25"/>
      <c r="BD47" s="25"/>
      <c r="BE47" s="25"/>
      <c r="BF47" s="25"/>
      <c r="BG47" s="25"/>
      <c r="BH47" s="25"/>
      <c r="BI47" s="25"/>
      <c r="BJ47" s="25"/>
      <c r="BK47" s="25"/>
      <c r="BL47" s="25"/>
      <c r="BM47" s="25"/>
    </row>
    <row r="48" spans="1:65" x14ac:dyDescent="0.25">
      <c r="A48" t="s">
        <v>252</v>
      </c>
      <c r="B48" s="19" t="s">
        <v>163</v>
      </c>
      <c r="C48" s="2" t="s">
        <v>25</v>
      </c>
      <c r="D48" s="2">
        <v>125</v>
      </c>
      <c r="E48" s="3">
        <v>11.41</v>
      </c>
      <c r="F48" s="20">
        <v>10493.202620262655</v>
      </c>
      <c r="G48" s="20">
        <v>342.06810165895143</v>
      </c>
      <c r="H48">
        <v>12</v>
      </c>
    </row>
    <row r="49" spans="1:8" x14ac:dyDescent="0.25">
      <c r="A49" t="s">
        <v>252</v>
      </c>
      <c r="B49" s="19" t="s">
        <v>164</v>
      </c>
      <c r="C49" s="2" t="s">
        <v>52</v>
      </c>
      <c r="D49" s="2">
        <v>125</v>
      </c>
      <c r="E49" s="3">
        <v>15.68</v>
      </c>
      <c r="F49" s="20">
        <v>10340.387916542888</v>
      </c>
      <c r="G49" s="20">
        <v>332.97822575356321</v>
      </c>
      <c r="H49">
        <v>15</v>
      </c>
    </row>
    <row r="50" spans="1:8" x14ac:dyDescent="0.25">
      <c r="A50" t="s">
        <v>252</v>
      </c>
      <c r="B50" s="19" t="s">
        <v>165</v>
      </c>
      <c r="C50" s="2" t="s">
        <v>25</v>
      </c>
      <c r="D50" s="2">
        <v>125</v>
      </c>
      <c r="E50" s="3">
        <v>11.39</v>
      </c>
      <c r="F50" s="20">
        <v>10495.507190561208</v>
      </c>
      <c r="G50" s="20">
        <v>342.13232789154335</v>
      </c>
      <c r="H50">
        <v>12</v>
      </c>
    </row>
    <row r="51" spans="1:8" x14ac:dyDescent="0.25">
      <c r="A51" t="s">
        <v>252</v>
      </c>
      <c r="B51" s="19" t="s">
        <v>166</v>
      </c>
      <c r="C51" s="2" t="s">
        <v>21</v>
      </c>
      <c r="D51" s="2">
        <v>125</v>
      </c>
      <c r="E51" s="3">
        <v>9.9600000000000009</v>
      </c>
      <c r="F51" s="20">
        <v>10682.467677126195</v>
      </c>
      <c r="G51" s="20">
        <v>347.18385826676297</v>
      </c>
      <c r="H51">
        <v>8</v>
      </c>
    </row>
    <row r="52" spans="1:8" x14ac:dyDescent="0.25">
      <c r="A52" t="s">
        <v>252</v>
      </c>
      <c r="B52" s="19" t="s">
        <v>167</v>
      </c>
      <c r="C52" s="2" t="s">
        <v>30</v>
      </c>
      <c r="D52" s="2">
        <v>125</v>
      </c>
      <c r="E52" s="3">
        <v>14.61</v>
      </c>
      <c r="F52" s="20">
        <v>9933.6171646338826</v>
      </c>
      <c r="G52" s="20">
        <v>331.93713953726837</v>
      </c>
      <c r="H52">
        <v>7</v>
      </c>
    </row>
    <row r="53" spans="1:8" x14ac:dyDescent="0.25">
      <c r="A53" t="s">
        <v>252</v>
      </c>
      <c r="B53" s="19" t="s">
        <v>168</v>
      </c>
      <c r="C53" s="2" t="s">
        <v>25</v>
      </c>
      <c r="D53" s="2">
        <v>125</v>
      </c>
      <c r="E53" s="3">
        <v>12.51</v>
      </c>
      <c r="F53" s="20">
        <v>10574.670280521474</v>
      </c>
      <c r="G53" s="20">
        <v>338.82590678771254</v>
      </c>
      <c r="H53">
        <v>12</v>
      </c>
    </row>
    <row r="54" spans="1:8" x14ac:dyDescent="0.25">
      <c r="A54" t="s">
        <v>252</v>
      </c>
      <c r="B54" s="19" t="s">
        <v>169</v>
      </c>
      <c r="C54" s="2" t="s">
        <v>59</v>
      </c>
      <c r="D54" s="2">
        <v>125</v>
      </c>
      <c r="E54" s="3">
        <v>1.5099999999999998</v>
      </c>
      <c r="F54" s="20">
        <v>20789.300983660534</v>
      </c>
      <c r="G54" s="20">
        <v>513.31020600766419</v>
      </c>
      <c r="H54">
        <v>25</v>
      </c>
    </row>
    <row r="55" spans="1:8" x14ac:dyDescent="0.25">
      <c r="A55" t="s">
        <v>252</v>
      </c>
      <c r="B55" s="19" t="s">
        <v>170</v>
      </c>
      <c r="C55" s="2" t="s">
        <v>25</v>
      </c>
      <c r="D55" s="2">
        <v>125</v>
      </c>
      <c r="E55" s="3">
        <v>12.51</v>
      </c>
      <c r="F55" s="20">
        <v>10402.134147608151</v>
      </c>
      <c r="G55" s="20">
        <v>339.13037915634692</v>
      </c>
      <c r="H55">
        <v>12</v>
      </c>
    </row>
    <row r="56" spans="1:8" x14ac:dyDescent="0.25">
      <c r="A56" t="s">
        <v>252</v>
      </c>
      <c r="B56" s="19" t="s">
        <v>171</v>
      </c>
      <c r="C56" s="2" t="s">
        <v>21</v>
      </c>
      <c r="D56" s="2">
        <v>125</v>
      </c>
      <c r="E56" s="3">
        <v>11.37</v>
      </c>
      <c r="F56" s="20">
        <v>10497.819288241393</v>
      </c>
      <c r="G56" s="20">
        <v>342.19671412046534</v>
      </c>
      <c r="H56">
        <v>8</v>
      </c>
    </row>
    <row r="57" spans="1:8" x14ac:dyDescent="0.25">
      <c r="A57" t="s">
        <v>252</v>
      </c>
      <c r="B57" s="19" t="s">
        <v>172</v>
      </c>
      <c r="C57" s="2" t="s">
        <v>25</v>
      </c>
      <c r="D57" s="2">
        <v>130</v>
      </c>
      <c r="E57" s="3">
        <v>9.64</v>
      </c>
      <c r="F57" s="20">
        <v>10423.721059569696</v>
      </c>
      <c r="G57" s="20">
        <v>322.00385899727985</v>
      </c>
      <c r="H57">
        <v>12</v>
      </c>
    </row>
    <row r="58" spans="1:8" x14ac:dyDescent="0.25">
      <c r="A58" t="s">
        <v>252</v>
      </c>
      <c r="B58" s="19" t="s">
        <v>173</v>
      </c>
      <c r="C58" s="2" t="s">
        <v>63</v>
      </c>
      <c r="D58" s="2">
        <v>130</v>
      </c>
      <c r="E58" s="3">
        <v>12.99</v>
      </c>
      <c r="F58" s="20">
        <v>9920.5940658255968</v>
      </c>
      <c r="G58" s="20">
        <v>310.6705104671214</v>
      </c>
      <c r="H58">
        <v>31</v>
      </c>
    </row>
    <row r="59" spans="1:8" x14ac:dyDescent="0.25">
      <c r="A59" t="s">
        <v>252</v>
      </c>
      <c r="B59" s="19" t="s">
        <v>174</v>
      </c>
      <c r="C59" s="2" t="s">
        <v>52</v>
      </c>
      <c r="D59" s="2">
        <v>130</v>
      </c>
      <c r="E59" s="3">
        <v>13.92</v>
      </c>
      <c r="F59" s="20">
        <v>9169.2433033126072</v>
      </c>
      <c r="G59" s="20">
        <v>302.11281696182999</v>
      </c>
      <c r="H59">
        <v>16</v>
      </c>
    </row>
    <row r="60" spans="1:8" x14ac:dyDescent="0.25">
      <c r="A60" t="s">
        <v>252</v>
      </c>
      <c r="B60" s="19" t="s">
        <v>175</v>
      </c>
      <c r="C60" s="2" t="s">
        <v>52</v>
      </c>
      <c r="D60" s="2">
        <v>130</v>
      </c>
      <c r="E60" s="3">
        <v>13.97</v>
      </c>
      <c r="F60" s="20">
        <v>9333.2564691926982</v>
      </c>
      <c r="G60" s="20">
        <v>303.91790663870501</v>
      </c>
      <c r="H60">
        <v>16</v>
      </c>
    </row>
    <row r="61" spans="1:8" x14ac:dyDescent="0.25">
      <c r="A61" t="s">
        <v>252</v>
      </c>
      <c r="B61" s="19" t="s">
        <v>176</v>
      </c>
      <c r="C61" s="2" t="s">
        <v>21</v>
      </c>
      <c r="D61" s="2">
        <v>130</v>
      </c>
      <c r="E61" s="3">
        <v>12.59</v>
      </c>
      <c r="F61" s="20">
        <v>9453.1701731734247</v>
      </c>
      <c r="G61" s="20">
        <v>307.48396886590712</v>
      </c>
      <c r="H61">
        <v>8</v>
      </c>
    </row>
    <row r="62" spans="1:8" x14ac:dyDescent="0.25">
      <c r="A62" t="s">
        <v>252</v>
      </c>
      <c r="B62" s="19" t="s">
        <v>177</v>
      </c>
      <c r="C62" s="2" t="s">
        <v>30</v>
      </c>
      <c r="D62" s="2">
        <v>135</v>
      </c>
      <c r="E62" s="3">
        <v>19.52</v>
      </c>
      <c r="F62" s="20">
        <v>7873.349597389908</v>
      </c>
      <c r="G62" s="20">
        <v>267.24179711414888</v>
      </c>
      <c r="H62">
        <v>7</v>
      </c>
    </row>
    <row r="63" spans="1:8" x14ac:dyDescent="0.25">
      <c r="A63" t="s">
        <v>252</v>
      </c>
      <c r="B63" s="19" t="s">
        <v>178</v>
      </c>
      <c r="C63" s="2" t="s">
        <v>52</v>
      </c>
      <c r="D63" s="2">
        <v>135</v>
      </c>
      <c r="E63" s="3">
        <v>21.06</v>
      </c>
      <c r="F63" s="20">
        <v>7961.6518757455851</v>
      </c>
      <c r="G63" s="20">
        <v>265.90724432356234</v>
      </c>
      <c r="H63">
        <v>15</v>
      </c>
    </row>
    <row r="64" spans="1:8" x14ac:dyDescent="0.25">
      <c r="A64" t="s">
        <v>252</v>
      </c>
      <c r="B64" s="19" t="s">
        <v>179</v>
      </c>
      <c r="C64" s="2" t="s">
        <v>25</v>
      </c>
      <c r="D64" s="2">
        <v>135</v>
      </c>
      <c r="E64" s="3">
        <v>17.02</v>
      </c>
      <c r="F64" s="20">
        <v>8140.2751889838419</v>
      </c>
      <c r="G64" s="20">
        <v>271.93314964149448</v>
      </c>
      <c r="H64">
        <v>12</v>
      </c>
    </row>
    <row r="65" spans="1:8" x14ac:dyDescent="0.25">
      <c r="A65" t="s">
        <v>252</v>
      </c>
      <c r="B65" s="19" t="s">
        <v>180</v>
      </c>
      <c r="C65" s="2" t="s">
        <v>30</v>
      </c>
      <c r="D65" s="2">
        <v>135</v>
      </c>
      <c r="E65" s="3">
        <v>20.149999999999999</v>
      </c>
      <c r="F65" s="20">
        <v>7773.2497031592447</v>
      </c>
      <c r="G65" s="20">
        <v>266.03302189200849</v>
      </c>
      <c r="H65">
        <v>7</v>
      </c>
    </row>
    <row r="66" spans="1:8" x14ac:dyDescent="0.25">
      <c r="A66" t="s">
        <v>252</v>
      </c>
      <c r="B66" s="19" t="s">
        <v>181</v>
      </c>
      <c r="C66" s="2" t="s">
        <v>21</v>
      </c>
      <c r="D66" s="2">
        <v>135</v>
      </c>
      <c r="E66" s="3">
        <v>14.72</v>
      </c>
      <c r="F66" s="20">
        <v>8261.2779531758715</v>
      </c>
      <c r="G66" s="20">
        <v>276.05286454178389</v>
      </c>
      <c r="H66">
        <v>10</v>
      </c>
    </row>
    <row r="67" spans="1:8" x14ac:dyDescent="0.25">
      <c r="A67" t="s">
        <v>252</v>
      </c>
      <c r="B67" s="19" t="s">
        <v>182</v>
      </c>
      <c r="C67" s="2" t="s">
        <v>25</v>
      </c>
      <c r="D67" s="2">
        <v>135</v>
      </c>
      <c r="E67" s="3">
        <v>17.059999999999999</v>
      </c>
      <c r="F67" s="20">
        <v>8138.1306171306769</v>
      </c>
      <c r="G67" s="20">
        <v>271.8638749853427</v>
      </c>
      <c r="H67">
        <v>12</v>
      </c>
    </row>
    <row r="68" spans="1:8" x14ac:dyDescent="0.25">
      <c r="A68" t="s">
        <v>252</v>
      </c>
      <c r="B68" s="19" t="s">
        <v>183</v>
      </c>
      <c r="C68" s="2" t="s">
        <v>25</v>
      </c>
      <c r="D68" s="2">
        <v>135</v>
      </c>
      <c r="E68" s="3">
        <v>17.059999999999999</v>
      </c>
      <c r="F68" s="20">
        <v>7758.6575266009422</v>
      </c>
      <c r="G68" s="20">
        <v>270.31239881058235</v>
      </c>
      <c r="H68">
        <v>12</v>
      </c>
    </row>
    <row r="69" spans="1:8" x14ac:dyDescent="0.25">
      <c r="A69" t="s">
        <v>252</v>
      </c>
      <c r="B69" s="19" t="s">
        <v>184</v>
      </c>
      <c r="C69" s="2" t="s">
        <v>25</v>
      </c>
      <c r="D69" s="2">
        <v>140</v>
      </c>
      <c r="E69" s="3">
        <v>20.53</v>
      </c>
      <c r="F69" s="20">
        <v>7108.229823783814</v>
      </c>
      <c r="G69" s="20">
        <v>245.86745522968357</v>
      </c>
      <c r="H69">
        <v>12</v>
      </c>
    </row>
    <row r="70" spans="1:8" x14ac:dyDescent="0.25">
      <c r="A70" t="s">
        <v>252</v>
      </c>
      <c r="B70" s="19" t="s">
        <v>185</v>
      </c>
      <c r="C70" s="2" t="s">
        <v>21</v>
      </c>
      <c r="D70" s="2">
        <v>140</v>
      </c>
      <c r="E70" s="3">
        <v>16.899999999999999</v>
      </c>
      <c r="F70" s="20">
        <v>7453.8009529954397</v>
      </c>
      <c r="G70" s="20">
        <v>251.80528789031328</v>
      </c>
      <c r="H70">
        <v>9</v>
      </c>
    </row>
    <row r="71" spans="1:8" x14ac:dyDescent="0.25">
      <c r="A71" t="s">
        <v>252</v>
      </c>
      <c r="B71" s="19" t="s">
        <v>186</v>
      </c>
      <c r="C71" s="2" t="s">
        <v>25</v>
      </c>
      <c r="D71" s="2">
        <v>140</v>
      </c>
      <c r="E71" s="3">
        <v>22.31</v>
      </c>
      <c r="F71" s="20">
        <v>7246.8011051855956</v>
      </c>
      <c r="G71" s="20">
        <v>244.46290783958284</v>
      </c>
      <c r="H71">
        <v>12</v>
      </c>
    </row>
    <row r="72" spans="1:8" x14ac:dyDescent="0.25">
      <c r="A72" t="s">
        <v>252</v>
      </c>
      <c r="B72" s="19" t="s">
        <v>187</v>
      </c>
      <c r="C72" s="2" t="s">
        <v>30</v>
      </c>
      <c r="D72" s="2">
        <v>140</v>
      </c>
      <c r="E72" s="3">
        <v>32.33</v>
      </c>
      <c r="F72" s="20">
        <v>7617.8225150717872</v>
      </c>
      <c r="G72" s="20">
        <v>239.28366143129415</v>
      </c>
      <c r="H72">
        <v>6</v>
      </c>
    </row>
    <row r="73" spans="1:8" x14ac:dyDescent="0.25">
      <c r="A73" t="s">
        <v>252</v>
      </c>
      <c r="B73" s="19" t="s">
        <v>188</v>
      </c>
      <c r="C73" s="2" t="s">
        <v>25</v>
      </c>
      <c r="D73" s="2">
        <v>140</v>
      </c>
      <c r="E73" s="3">
        <v>17.75</v>
      </c>
      <c r="F73" s="20">
        <v>7412.1067489901188</v>
      </c>
      <c r="G73" s="20">
        <v>249.61270653708726</v>
      </c>
      <c r="H73">
        <v>12</v>
      </c>
    </row>
    <row r="74" spans="1:8" x14ac:dyDescent="0.25">
      <c r="A74" t="s">
        <v>252</v>
      </c>
      <c r="B74" s="19" t="s">
        <v>189</v>
      </c>
      <c r="C74" s="2" t="s">
        <v>21</v>
      </c>
      <c r="D74" s="2">
        <v>145</v>
      </c>
      <c r="E74" s="3">
        <v>15.67</v>
      </c>
      <c r="F74" s="20">
        <v>6974.9615560961356</v>
      </c>
      <c r="G74" s="20">
        <v>237.63063635582762</v>
      </c>
      <c r="H74">
        <v>9</v>
      </c>
    </row>
    <row r="75" spans="1:8" x14ac:dyDescent="0.25">
      <c r="A75" t="s">
        <v>252</v>
      </c>
      <c r="B75" s="19" t="s">
        <v>190</v>
      </c>
      <c r="C75" s="2" t="s">
        <v>21</v>
      </c>
      <c r="D75" s="2">
        <v>145</v>
      </c>
      <c r="E75" s="3">
        <v>18.52</v>
      </c>
      <c r="F75" s="20">
        <v>6642.9253469598607</v>
      </c>
      <c r="G75" s="20">
        <v>232.40115682323344</v>
      </c>
      <c r="H75">
        <v>10</v>
      </c>
    </row>
    <row r="76" spans="1:8" x14ac:dyDescent="0.25">
      <c r="A76" t="s">
        <v>252</v>
      </c>
      <c r="B76" s="19" t="s">
        <v>191</v>
      </c>
      <c r="C76" s="2" t="s">
        <v>25</v>
      </c>
      <c r="D76" s="2">
        <v>145</v>
      </c>
      <c r="E76" s="3">
        <v>26</v>
      </c>
      <c r="F76" s="20">
        <v>6598.4591010597969</v>
      </c>
      <c r="G76" s="20">
        <v>224.48719748893467</v>
      </c>
      <c r="H76">
        <v>12</v>
      </c>
    </row>
    <row r="77" spans="1:8" x14ac:dyDescent="0.25">
      <c r="A77" t="s">
        <v>252</v>
      </c>
      <c r="B77" s="19" t="s">
        <v>192</v>
      </c>
      <c r="C77" s="2" t="s">
        <v>52</v>
      </c>
      <c r="D77" s="2">
        <v>145</v>
      </c>
      <c r="E77" s="3">
        <v>36.57</v>
      </c>
      <c r="F77" s="20">
        <v>6535.8056376955128</v>
      </c>
      <c r="G77" s="20">
        <v>217.60048050416049</v>
      </c>
      <c r="H77">
        <v>16</v>
      </c>
    </row>
    <row r="78" spans="1:8" x14ac:dyDescent="0.25">
      <c r="A78" t="s">
        <v>252</v>
      </c>
      <c r="B78" s="19" t="s">
        <v>193</v>
      </c>
      <c r="C78" s="2" t="s">
        <v>30</v>
      </c>
      <c r="D78" s="2">
        <v>145</v>
      </c>
      <c r="E78" s="3">
        <v>45.21</v>
      </c>
      <c r="F78" s="20">
        <v>6160.3482154219982</v>
      </c>
      <c r="G78" s="20">
        <v>212.22282375805835</v>
      </c>
      <c r="H78">
        <v>7</v>
      </c>
    </row>
    <row r="79" spans="1:8" x14ac:dyDescent="0.25">
      <c r="A79" t="s">
        <v>252</v>
      </c>
      <c r="B79" s="19" t="s">
        <v>194</v>
      </c>
      <c r="C79" s="2" t="s">
        <v>30</v>
      </c>
      <c r="D79" s="2">
        <v>150</v>
      </c>
      <c r="E79" s="3">
        <v>7.9</v>
      </c>
      <c r="F79" s="20">
        <v>7811.567768729723</v>
      </c>
      <c r="G79" s="20">
        <v>252.85856134073595</v>
      </c>
      <c r="H79">
        <v>5</v>
      </c>
    </row>
    <row r="80" spans="1:8" x14ac:dyDescent="0.25">
      <c r="A80" t="s">
        <v>252</v>
      </c>
      <c r="B80" s="19" t="s">
        <v>195</v>
      </c>
      <c r="C80" s="2" t="s">
        <v>59</v>
      </c>
      <c r="D80" s="2">
        <v>150</v>
      </c>
      <c r="E80" s="3">
        <v>0.73999999999999844</v>
      </c>
      <c r="F80" s="20">
        <v>29639.321077351713</v>
      </c>
      <c r="G80" s="20">
        <v>505.76050847455792</v>
      </c>
      <c r="H80">
        <v>25</v>
      </c>
    </row>
    <row r="81" spans="1:8" x14ac:dyDescent="0.25">
      <c r="A81" t="s">
        <v>252</v>
      </c>
      <c r="B81" s="19" t="s">
        <v>196</v>
      </c>
      <c r="C81" s="2" t="s">
        <v>52</v>
      </c>
      <c r="D81" s="2">
        <v>150</v>
      </c>
      <c r="E81" s="3">
        <v>54.76</v>
      </c>
      <c r="F81" s="20">
        <v>6292.391852019633</v>
      </c>
      <c r="G81" s="20">
        <v>198.54820886291853</v>
      </c>
      <c r="H81">
        <v>15</v>
      </c>
    </row>
    <row r="82" spans="1:8" x14ac:dyDescent="0.25">
      <c r="A82" t="s">
        <v>252</v>
      </c>
      <c r="B82" s="19" t="s">
        <v>197</v>
      </c>
      <c r="C82" s="2" t="s">
        <v>30</v>
      </c>
      <c r="D82" s="2">
        <v>150</v>
      </c>
      <c r="E82" s="3">
        <v>44.01</v>
      </c>
      <c r="F82" s="20">
        <v>5891.0056099615122</v>
      </c>
      <c r="G82" s="20">
        <v>199.67741013739641</v>
      </c>
      <c r="H82">
        <v>7</v>
      </c>
    </row>
    <row r="83" spans="1:8" x14ac:dyDescent="0.25">
      <c r="A83" t="s">
        <v>252</v>
      </c>
      <c r="B83" s="19" t="s">
        <v>198</v>
      </c>
      <c r="C83" s="2" t="s">
        <v>30</v>
      </c>
      <c r="D83" s="2">
        <v>150</v>
      </c>
      <c r="E83" s="3">
        <v>42.92</v>
      </c>
      <c r="F83" s="20">
        <v>5900.7633159650877</v>
      </c>
      <c r="G83" s="20">
        <v>200.61657379838817</v>
      </c>
      <c r="H83">
        <v>7</v>
      </c>
    </row>
    <row r="84" spans="1:8" x14ac:dyDescent="0.25">
      <c r="A84" t="s">
        <v>252</v>
      </c>
      <c r="B84" s="19" t="s">
        <v>199</v>
      </c>
      <c r="C84" s="2" t="s">
        <v>25</v>
      </c>
      <c r="D84" s="2">
        <v>150</v>
      </c>
      <c r="E84" s="3">
        <v>26.37</v>
      </c>
      <c r="F84" s="20">
        <v>6138.7334149980388</v>
      </c>
      <c r="G84" s="20">
        <v>210.79462813827377</v>
      </c>
      <c r="H84">
        <v>12</v>
      </c>
    </row>
    <row r="85" spans="1:8" x14ac:dyDescent="0.25">
      <c r="A85" t="s">
        <v>252</v>
      </c>
      <c r="B85" s="19" t="s">
        <v>200</v>
      </c>
      <c r="C85" s="2" t="s">
        <v>30</v>
      </c>
      <c r="D85" s="2">
        <v>150</v>
      </c>
      <c r="E85" s="3">
        <v>11.929999999999996</v>
      </c>
      <c r="F85" s="20">
        <v>6630.252487966809</v>
      </c>
      <c r="G85" s="20">
        <v>232.11347672295724</v>
      </c>
      <c r="H85">
        <v>7</v>
      </c>
    </row>
    <row r="86" spans="1:8" x14ac:dyDescent="0.25">
      <c r="A86" t="s">
        <v>252</v>
      </c>
      <c r="B86" s="19" t="s">
        <v>201</v>
      </c>
      <c r="C86" s="2" t="s">
        <v>59</v>
      </c>
      <c r="D86" s="2">
        <v>155</v>
      </c>
      <c r="E86" s="3">
        <v>1.66</v>
      </c>
      <c r="F86" s="20">
        <v>16011.840214759519</v>
      </c>
      <c r="G86" s="20">
        <v>369.3612566755877</v>
      </c>
      <c r="H86">
        <v>25</v>
      </c>
    </row>
    <row r="87" spans="1:8" x14ac:dyDescent="0.25">
      <c r="A87" t="s">
        <v>252</v>
      </c>
      <c r="B87" s="19" t="s">
        <v>202</v>
      </c>
      <c r="C87" s="2" t="s">
        <v>25</v>
      </c>
      <c r="D87" s="2">
        <v>155</v>
      </c>
      <c r="E87" s="3">
        <v>0</v>
      </c>
      <c r="F87" s="20">
        <v>5756.407436695099</v>
      </c>
      <c r="G87" s="20">
        <v>208.87230414149423</v>
      </c>
      <c r="H87">
        <v>12</v>
      </c>
    </row>
    <row r="88" spans="1:8" x14ac:dyDescent="0.25">
      <c r="A88" t="s">
        <v>252</v>
      </c>
      <c r="B88" s="19" t="s">
        <v>203</v>
      </c>
      <c r="C88" s="2" t="s">
        <v>21</v>
      </c>
      <c r="D88" s="2">
        <v>160</v>
      </c>
      <c r="E88" s="3">
        <v>100.75</v>
      </c>
      <c r="F88" s="20">
        <v>5360.0641268860818</v>
      </c>
      <c r="G88" s="20">
        <v>187.07647271839275</v>
      </c>
      <c r="H88">
        <v>8</v>
      </c>
    </row>
    <row r="89" spans="1:8" x14ac:dyDescent="0.25">
      <c r="A89" t="s">
        <v>252</v>
      </c>
      <c r="B89" s="19" t="s">
        <v>204</v>
      </c>
      <c r="C89" s="2" t="s">
        <v>25</v>
      </c>
      <c r="D89" s="2">
        <v>160</v>
      </c>
      <c r="E89" s="3">
        <v>0</v>
      </c>
      <c r="F89" s="20">
        <v>5581.917370814258</v>
      </c>
      <c r="G89" s="20">
        <v>201.02329964458468</v>
      </c>
      <c r="H89">
        <v>12</v>
      </c>
    </row>
    <row r="90" spans="1:8" x14ac:dyDescent="0.25">
      <c r="A90" t="s">
        <v>252</v>
      </c>
      <c r="B90" s="19" t="s">
        <v>205</v>
      </c>
      <c r="C90" s="2" t="s">
        <v>21</v>
      </c>
      <c r="D90" s="2">
        <v>160</v>
      </c>
      <c r="E90" s="3">
        <v>29.33</v>
      </c>
      <c r="F90" s="20">
        <v>5233.8365469950149</v>
      </c>
      <c r="G90" s="20">
        <v>187.48258154657333</v>
      </c>
      <c r="H90">
        <v>9</v>
      </c>
    </row>
    <row r="91" spans="1:8" x14ac:dyDescent="0.25">
      <c r="A91" t="s">
        <v>252</v>
      </c>
      <c r="B91" s="19" t="s">
        <v>206</v>
      </c>
      <c r="C91" s="2" t="s">
        <v>21</v>
      </c>
      <c r="D91" s="2">
        <v>165</v>
      </c>
      <c r="E91" s="3">
        <v>66.009999999999977</v>
      </c>
      <c r="F91" s="20">
        <v>4948.4947111935062</v>
      </c>
      <c r="G91" s="20">
        <v>178.74775587493582</v>
      </c>
      <c r="H91">
        <v>10</v>
      </c>
    </row>
    <row r="92" spans="1:8" x14ac:dyDescent="0.25">
      <c r="A92" t="s">
        <v>252</v>
      </c>
      <c r="B92" s="19" t="s">
        <v>207</v>
      </c>
      <c r="C92" s="2" t="s">
        <v>25</v>
      </c>
      <c r="D92" s="2">
        <v>165</v>
      </c>
      <c r="E92" s="3">
        <v>40.08</v>
      </c>
      <c r="F92" s="20">
        <v>5185.1692574208237</v>
      </c>
      <c r="G92" s="20">
        <v>173.5311201732784</v>
      </c>
      <c r="H92">
        <v>12</v>
      </c>
    </row>
    <row r="93" spans="1:8" x14ac:dyDescent="0.25">
      <c r="A93" t="s">
        <v>252</v>
      </c>
      <c r="B93" s="19" t="s">
        <v>208</v>
      </c>
      <c r="C93" s="2" t="s">
        <v>25</v>
      </c>
      <c r="D93" s="2">
        <v>165</v>
      </c>
      <c r="E93" s="3">
        <v>34.04</v>
      </c>
      <c r="F93" s="20">
        <v>5096.7139824365986</v>
      </c>
      <c r="G93" s="20">
        <v>176.20734493208388</v>
      </c>
      <c r="H93">
        <v>12</v>
      </c>
    </row>
    <row r="94" spans="1:8" x14ac:dyDescent="0.25">
      <c r="A94" t="s">
        <v>252</v>
      </c>
      <c r="B94" s="19" t="s">
        <v>209</v>
      </c>
      <c r="C94" s="2" t="s">
        <v>21</v>
      </c>
      <c r="D94" s="2">
        <v>170</v>
      </c>
      <c r="E94" s="3">
        <v>24.790000000000006</v>
      </c>
      <c r="F94" s="20">
        <v>4842.2064667858886</v>
      </c>
      <c r="G94" s="20">
        <v>175.33052160834933</v>
      </c>
      <c r="H94">
        <v>10</v>
      </c>
    </row>
    <row r="95" spans="1:8" x14ac:dyDescent="0.25">
      <c r="A95" t="s">
        <v>252</v>
      </c>
      <c r="B95" s="19" t="s">
        <v>210</v>
      </c>
      <c r="C95" s="2" t="s">
        <v>30</v>
      </c>
      <c r="D95" s="2">
        <v>170</v>
      </c>
      <c r="E95" s="3">
        <v>41.02</v>
      </c>
      <c r="F95" s="20">
        <v>4565.1279233167152</v>
      </c>
      <c r="G95" s="20">
        <v>165.24331547610615</v>
      </c>
      <c r="H95">
        <v>7</v>
      </c>
    </row>
    <row r="96" spans="1:8" x14ac:dyDescent="0.25">
      <c r="A96" t="s">
        <v>252</v>
      </c>
      <c r="B96" s="19" t="s">
        <v>211</v>
      </c>
      <c r="C96" s="2" t="s">
        <v>25</v>
      </c>
      <c r="D96" s="2">
        <v>175</v>
      </c>
      <c r="E96" s="3">
        <v>49.3</v>
      </c>
      <c r="F96" s="20">
        <v>4173.0769051317156</v>
      </c>
      <c r="G96" s="20">
        <v>155.79075277746566</v>
      </c>
      <c r="H96">
        <v>12</v>
      </c>
    </row>
    <row r="97" spans="1:8" x14ac:dyDescent="0.25">
      <c r="A97" t="s">
        <v>252</v>
      </c>
      <c r="B97" s="19" t="s">
        <v>212</v>
      </c>
      <c r="C97" s="2" t="s">
        <v>25</v>
      </c>
      <c r="D97" s="2">
        <v>185</v>
      </c>
      <c r="E97" s="3">
        <v>17.260000000000002</v>
      </c>
      <c r="F97" s="20">
        <v>4261.5346039044171</v>
      </c>
      <c r="G97" s="20">
        <v>166.26788398381586</v>
      </c>
      <c r="H97">
        <v>12</v>
      </c>
    </row>
    <row r="98" spans="1:8" x14ac:dyDescent="0.25">
      <c r="A98" t="s">
        <v>252</v>
      </c>
      <c r="B98" s="19" t="s">
        <v>213</v>
      </c>
      <c r="C98" s="2" t="s">
        <v>21</v>
      </c>
      <c r="D98" s="2">
        <v>190</v>
      </c>
      <c r="E98" s="3">
        <v>60.26</v>
      </c>
      <c r="F98" s="20">
        <v>4023.0718122228018</v>
      </c>
      <c r="G98" s="20">
        <v>146.89290379178945</v>
      </c>
      <c r="H98">
        <v>10</v>
      </c>
    </row>
    <row r="99" spans="1:8" x14ac:dyDescent="0.25">
      <c r="A99" t="s">
        <v>252</v>
      </c>
      <c r="B99" s="19" t="s">
        <v>214</v>
      </c>
      <c r="C99" s="2" t="s">
        <v>25</v>
      </c>
      <c r="D99" s="2">
        <v>190</v>
      </c>
      <c r="E99" s="3">
        <v>58.94</v>
      </c>
      <c r="F99" s="20">
        <v>3688.5335908032466</v>
      </c>
      <c r="G99" s="20">
        <v>135.63894781219923</v>
      </c>
      <c r="H99">
        <v>12</v>
      </c>
    </row>
    <row r="100" spans="1:8" x14ac:dyDescent="0.25">
      <c r="A100" t="s">
        <v>252</v>
      </c>
      <c r="B100" s="19" t="s">
        <v>215</v>
      </c>
      <c r="C100" s="2" t="s">
        <v>25</v>
      </c>
      <c r="D100" s="2">
        <v>195</v>
      </c>
      <c r="E100" s="3">
        <v>53.41</v>
      </c>
      <c r="F100" s="20">
        <v>3735.6219555562102</v>
      </c>
      <c r="G100" s="20">
        <v>131.24750312126767</v>
      </c>
      <c r="H100">
        <v>12</v>
      </c>
    </row>
    <row r="101" spans="1:8" x14ac:dyDescent="0.25">
      <c r="A101" t="s">
        <v>252</v>
      </c>
      <c r="B101" s="19" t="s">
        <v>216</v>
      </c>
      <c r="C101" s="2" t="s">
        <v>25</v>
      </c>
      <c r="D101" s="2">
        <v>205</v>
      </c>
      <c r="E101" s="3">
        <v>23.4</v>
      </c>
      <c r="F101" s="20">
        <v>4108.8206819068873</v>
      </c>
      <c r="G101" s="20">
        <v>145.51611890892602</v>
      </c>
      <c r="H101">
        <v>12</v>
      </c>
    </row>
    <row r="102" spans="1:8" x14ac:dyDescent="0.25">
      <c r="A102" t="s">
        <v>252</v>
      </c>
      <c r="B102" s="19" t="s">
        <v>217</v>
      </c>
      <c r="C102" s="2" t="s">
        <v>25</v>
      </c>
      <c r="D102" s="2">
        <v>205</v>
      </c>
      <c r="E102" s="3">
        <v>57.13</v>
      </c>
      <c r="F102" s="20">
        <v>3408.4276561476363</v>
      </c>
      <c r="G102" s="20">
        <v>122.58695833393439</v>
      </c>
      <c r="H102">
        <v>12</v>
      </c>
    </row>
    <row r="103" spans="1:8" x14ac:dyDescent="0.25">
      <c r="A103" t="s">
        <v>252</v>
      </c>
      <c r="B103" s="19" t="s">
        <v>218</v>
      </c>
      <c r="C103" s="2" t="s">
        <v>21</v>
      </c>
      <c r="D103" s="2">
        <v>205</v>
      </c>
      <c r="E103" s="3">
        <v>34.51</v>
      </c>
      <c r="F103" s="20">
        <v>3713.6150952631997</v>
      </c>
      <c r="G103" s="20">
        <v>133.4959774432821</v>
      </c>
      <c r="H103">
        <v>10</v>
      </c>
    </row>
    <row r="104" spans="1:8" x14ac:dyDescent="0.25">
      <c r="A104" t="s">
        <v>252</v>
      </c>
      <c r="B104" s="19" t="s">
        <v>219</v>
      </c>
      <c r="C104" s="2" t="s">
        <v>25</v>
      </c>
      <c r="D104" s="2">
        <v>205</v>
      </c>
      <c r="E104" s="3">
        <v>90.43</v>
      </c>
      <c r="F104" s="20">
        <v>3503.1717911407359</v>
      </c>
      <c r="G104" s="20">
        <v>127.58464446473036</v>
      </c>
      <c r="H104">
        <v>12</v>
      </c>
    </row>
    <row r="105" spans="1:8" x14ac:dyDescent="0.25">
      <c r="A105" t="s">
        <v>252</v>
      </c>
      <c r="B105" s="19" t="s">
        <v>220</v>
      </c>
      <c r="C105" s="2" t="s">
        <v>21</v>
      </c>
      <c r="D105" s="2">
        <v>205</v>
      </c>
      <c r="E105" s="3">
        <v>47.53</v>
      </c>
      <c r="F105" s="20">
        <v>3776.5380851796858</v>
      </c>
      <c r="G105" s="20">
        <v>132.05417924567382</v>
      </c>
      <c r="H105">
        <v>10</v>
      </c>
    </row>
    <row r="106" spans="1:8" x14ac:dyDescent="0.25">
      <c r="A106" t="s">
        <v>252</v>
      </c>
      <c r="B106" s="19" t="s">
        <v>221</v>
      </c>
      <c r="C106" s="2" t="s">
        <v>25</v>
      </c>
      <c r="D106" s="2">
        <v>205</v>
      </c>
      <c r="E106" s="3">
        <v>36.78</v>
      </c>
      <c r="F106" s="20">
        <v>3675.184754182761</v>
      </c>
      <c r="G106" s="20">
        <v>132.1026954790116</v>
      </c>
      <c r="H106">
        <v>12</v>
      </c>
    </row>
    <row r="107" spans="1:8" x14ac:dyDescent="0.25">
      <c r="A107" t="s">
        <v>252</v>
      </c>
      <c r="B107" s="19" t="s">
        <v>222</v>
      </c>
      <c r="C107" s="2" t="s">
        <v>25</v>
      </c>
      <c r="D107" s="2">
        <v>215</v>
      </c>
      <c r="E107" s="3">
        <v>40.01</v>
      </c>
      <c r="F107" s="20">
        <v>3529.042439265605</v>
      </c>
      <c r="G107" s="20">
        <v>125.68723129249737</v>
      </c>
      <c r="H107">
        <v>12</v>
      </c>
    </row>
    <row r="108" spans="1:8" x14ac:dyDescent="0.25">
      <c r="A108" t="s">
        <v>252</v>
      </c>
      <c r="B108" s="19" t="s">
        <v>223</v>
      </c>
      <c r="C108" s="2" t="s">
        <v>25</v>
      </c>
      <c r="D108" s="2">
        <v>215</v>
      </c>
      <c r="E108" s="3">
        <v>15.46</v>
      </c>
      <c r="F108" s="20">
        <v>4639.811111544851</v>
      </c>
      <c r="G108" s="20">
        <v>156.81855919687484</v>
      </c>
      <c r="H108">
        <v>12</v>
      </c>
    </row>
    <row r="109" spans="1:8" x14ac:dyDescent="0.25">
      <c r="A109" t="s">
        <v>252</v>
      </c>
      <c r="B109" s="19" t="s">
        <v>224</v>
      </c>
      <c r="C109" s="2" t="s">
        <v>25</v>
      </c>
      <c r="D109" s="2">
        <v>225</v>
      </c>
      <c r="E109" s="3">
        <v>93.300000000000011</v>
      </c>
      <c r="F109" s="20">
        <v>3166.7291179623826</v>
      </c>
      <c r="G109" s="20">
        <v>115.7549186227138</v>
      </c>
      <c r="H109">
        <v>12</v>
      </c>
    </row>
    <row r="110" spans="1:8" x14ac:dyDescent="0.25">
      <c r="A110" t="s">
        <v>252</v>
      </c>
      <c r="B110" s="19" t="s">
        <v>225</v>
      </c>
      <c r="C110" s="2" t="s">
        <v>63</v>
      </c>
      <c r="D110" s="2">
        <v>225</v>
      </c>
      <c r="E110" s="3">
        <v>0</v>
      </c>
      <c r="F110" s="20">
        <v>3831.2638328024277</v>
      </c>
      <c r="G110" s="20">
        <v>133.09599941247748</v>
      </c>
      <c r="H110">
        <v>31</v>
      </c>
    </row>
    <row r="111" spans="1:8" x14ac:dyDescent="0.25">
      <c r="A111" t="s">
        <v>252</v>
      </c>
      <c r="B111" s="19" t="s">
        <v>226</v>
      </c>
      <c r="C111" s="2" t="s">
        <v>21</v>
      </c>
      <c r="D111" s="2">
        <v>250</v>
      </c>
      <c r="E111" s="3">
        <v>74.050000000000011</v>
      </c>
      <c r="F111" s="20">
        <v>3000</v>
      </c>
      <c r="G111" s="20">
        <v>103.47458633352966</v>
      </c>
      <c r="H111">
        <v>10</v>
      </c>
    </row>
    <row r="112" spans="1:8" x14ac:dyDescent="0.25">
      <c r="A112" t="s">
        <v>252</v>
      </c>
      <c r="B112" s="19" t="s">
        <v>227</v>
      </c>
      <c r="C112" s="2" t="s">
        <v>59</v>
      </c>
      <c r="D112" s="2">
        <v>250</v>
      </c>
      <c r="E112" s="3">
        <v>85.53</v>
      </c>
      <c r="F112" s="20">
        <v>3000</v>
      </c>
      <c r="G112" s="20">
        <v>102.66584962517378</v>
      </c>
      <c r="H112">
        <v>25</v>
      </c>
    </row>
    <row r="113" spans="1:8" x14ac:dyDescent="0.25">
      <c r="A113" t="s">
        <v>252</v>
      </c>
      <c r="B113" s="19" t="s">
        <v>228</v>
      </c>
      <c r="C113" s="2" t="s">
        <v>21</v>
      </c>
      <c r="D113" s="2">
        <v>250</v>
      </c>
      <c r="E113" s="3">
        <v>42.3</v>
      </c>
      <c r="F113" s="20">
        <v>3000</v>
      </c>
      <c r="G113" s="20">
        <v>105.95991158489315</v>
      </c>
      <c r="H113">
        <v>10</v>
      </c>
    </row>
    <row r="114" spans="1:8" x14ac:dyDescent="0.25">
      <c r="A114" t="s">
        <v>252</v>
      </c>
      <c r="B114" s="19" t="s">
        <v>229</v>
      </c>
      <c r="C114" s="2" t="s">
        <v>21</v>
      </c>
      <c r="D114" s="2">
        <v>255</v>
      </c>
      <c r="E114" s="3">
        <v>0</v>
      </c>
      <c r="F114" s="20">
        <v>3000</v>
      </c>
      <c r="G114" s="20">
        <v>104.80953037307177</v>
      </c>
      <c r="H114">
        <v>8</v>
      </c>
    </row>
    <row r="115" spans="1:8" x14ac:dyDescent="0.25">
      <c r="A115" t="s">
        <v>252</v>
      </c>
      <c r="B115" s="19" t="s">
        <v>230</v>
      </c>
      <c r="C115" s="2" t="s">
        <v>30</v>
      </c>
      <c r="D115" s="2">
        <v>275</v>
      </c>
      <c r="E115" s="3">
        <v>124.16</v>
      </c>
      <c r="F115" s="20">
        <v>3000</v>
      </c>
      <c r="G115" s="20">
        <v>96.299074990059765</v>
      </c>
      <c r="H115">
        <v>5</v>
      </c>
    </row>
    <row r="116" spans="1:8" x14ac:dyDescent="0.25">
      <c r="A116" t="s">
        <v>252</v>
      </c>
      <c r="B116" s="19" t="s">
        <v>231</v>
      </c>
      <c r="C116" s="2" t="s">
        <v>63</v>
      </c>
      <c r="D116" s="2">
        <v>275</v>
      </c>
      <c r="E116" s="3">
        <v>0</v>
      </c>
      <c r="F116" s="20">
        <v>3000</v>
      </c>
      <c r="G116" s="20">
        <v>98.837578243883044</v>
      </c>
      <c r="H116">
        <v>31</v>
      </c>
    </row>
    <row r="117" spans="1:8" x14ac:dyDescent="0.25">
      <c r="A117" t="s">
        <v>252</v>
      </c>
      <c r="B117" s="19" t="s">
        <v>232</v>
      </c>
      <c r="C117" s="2" t="s">
        <v>25</v>
      </c>
      <c r="D117" s="2">
        <v>280</v>
      </c>
      <c r="E117" s="3">
        <v>102.91</v>
      </c>
      <c r="F117" s="20">
        <v>3000</v>
      </c>
      <c r="G117" s="20">
        <v>93.512731101477485</v>
      </c>
      <c r="H117">
        <v>12</v>
      </c>
    </row>
    <row r="118" spans="1:8" x14ac:dyDescent="0.25">
      <c r="A118" t="s">
        <v>252</v>
      </c>
      <c r="B118" s="19" t="s">
        <v>233</v>
      </c>
      <c r="C118" s="2" t="s">
        <v>21</v>
      </c>
      <c r="D118" s="2">
        <v>285</v>
      </c>
      <c r="E118" s="3">
        <v>289.22999999999996</v>
      </c>
      <c r="F118" s="20">
        <v>3000</v>
      </c>
      <c r="G118" s="20">
        <v>92.14726266758305</v>
      </c>
      <c r="H118">
        <v>10</v>
      </c>
    </row>
    <row r="119" spans="1:8" x14ac:dyDescent="0.25">
      <c r="A119" t="s">
        <v>252</v>
      </c>
      <c r="B119" s="19" t="s">
        <v>234</v>
      </c>
      <c r="C119" s="2" t="s">
        <v>21</v>
      </c>
      <c r="D119" s="2">
        <v>285</v>
      </c>
      <c r="E119" s="3">
        <v>358.52</v>
      </c>
      <c r="F119" s="20">
        <v>3000</v>
      </c>
      <c r="G119" s="20">
        <v>95.116697548061211</v>
      </c>
      <c r="H119">
        <v>10</v>
      </c>
    </row>
    <row r="120" spans="1:8" x14ac:dyDescent="0.25">
      <c r="A120" t="s">
        <v>252</v>
      </c>
      <c r="B120" s="19" t="s">
        <v>235</v>
      </c>
      <c r="C120" s="2" t="s">
        <v>21</v>
      </c>
      <c r="D120" s="2">
        <v>300</v>
      </c>
      <c r="E120" s="3">
        <v>29.2</v>
      </c>
      <c r="F120" s="20">
        <v>3000</v>
      </c>
      <c r="G120" s="20">
        <v>100.98689907285906</v>
      </c>
      <c r="H120">
        <v>9</v>
      </c>
    </row>
    <row r="121" spans="1:8" x14ac:dyDescent="0.25">
      <c r="A121" t="s">
        <v>252</v>
      </c>
      <c r="B121" s="19" t="s">
        <v>236</v>
      </c>
      <c r="C121" s="2" t="s">
        <v>21</v>
      </c>
      <c r="D121" s="2">
        <v>310</v>
      </c>
      <c r="E121" s="3">
        <v>1829.9699999999998</v>
      </c>
      <c r="F121" s="20">
        <v>4000</v>
      </c>
      <c r="G121" s="20">
        <v>87.385277788001602</v>
      </c>
      <c r="H121">
        <v>10</v>
      </c>
    </row>
    <row r="122" spans="1:8" x14ac:dyDescent="0.25">
      <c r="A122" t="s">
        <v>253</v>
      </c>
      <c r="B122" s="19" t="s">
        <v>22</v>
      </c>
      <c r="C122" s="2" t="s">
        <v>23</v>
      </c>
      <c r="D122" s="2">
        <v>110</v>
      </c>
      <c r="E122" s="3">
        <v>1021.1407200000001</v>
      </c>
      <c r="F122" s="20">
        <v>15680.878343744909</v>
      </c>
      <c r="G122" s="20">
        <v>482.76682552853248</v>
      </c>
      <c r="H122">
        <v>28</v>
      </c>
    </row>
    <row r="123" spans="1:8" x14ac:dyDescent="0.25">
      <c r="A123" t="s">
        <v>253</v>
      </c>
      <c r="B123" s="19" t="s">
        <v>31</v>
      </c>
      <c r="C123" s="2" t="s">
        <v>21</v>
      </c>
      <c r="D123" s="2">
        <v>114.64668748217059</v>
      </c>
      <c r="E123" s="3">
        <v>207.61295999999999</v>
      </c>
      <c r="F123" s="20">
        <v>13123.74181175834</v>
      </c>
      <c r="G123" s="20">
        <v>412.41691475729118</v>
      </c>
      <c r="H123">
        <v>8</v>
      </c>
    </row>
    <row r="124" spans="1:8" x14ac:dyDescent="0.25">
      <c r="A124" t="s">
        <v>253</v>
      </c>
      <c r="B124" s="19" t="s">
        <v>31</v>
      </c>
      <c r="C124" s="2" t="s">
        <v>21</v>
      </c>
      <c r="D124" s="2">
        <v>114.64668748217059</v>
      </c>
      <c r="E124" s="3">
        <v>39.15896</v>
      </c>
      <c r="F124" s="20">
        <v>13123.74181175834</v>
      </c>
      <c r="G124" s="20">
        <v>412.41691475729118</v>
      </c>
      <c r="H124">
        <v>9</v>
      </c>
    </row>
    <row r="125" spans="1:8" x14ac:dyDescent="0.25">
      <c r="A125" t="s">
        <v>253</v>
      </c>
      <c r="B125" s="19" t="s">
        <v>31</v>
      </c>
      <c r="C125" s="2" t="s">
        <v>21</v>
      </c>
      <c r="D125" s="2">
        <v>114.64668748217059</v>
      </c>
      <c r="E125" s="3">
        <v>87.502160000000003</v>
      </c>
      <c r="F125" s="20">
        <v>13123.74181175834</v>
      </c>
      <c r="G125" s="20">
        <v>412.41691475729118</v>
      </c>
      <c r="H125">
        <v>10</v>
      </c>
    </row>
    <row r="126" spans="1:8" x14ac:dyDescent="0.25">
      <c r="A126" t="s">
        <v>253</v>
      </c>
      <c r="B126" s="19" t="s">
        <v>43</v>
      </c>
      <c r="C126" s="2" t="s">
        <v>44</v>
      </c>
      <c r="D126" s="2">
        <v>110.01162472087691</v>
      </c>
      <c r="E126" s="3">
        <v>446.50167999999996</v>
      </c>
      <c r="F126" s="20">
        <v>15673.704275308268</v>
      </c>
      <c r="G126" s="20">
        <v>482.56604289772736</v>
      </c>
      <c r="H126">
        <v>33</v>
      </c>
    </row>
    <row r="127" spans="1:8" x14ac:dyDescent="0.25">
      <c r="A127" t="s">
        <v>253</v>
      </c>
      <c r="B127" s="19" t="s">
        <v>43</v>
      </c>
      <c r="C127" s="2" t="s">
        <v>44</v>
      </c>
      <c r="D127" s="2">
        <v>110.01162472087691</v>
      </c>
      <c r="E127" s="3">
        <v>618.15776000000005</v>
      </c>
      <c r="F127" s="20">
        <v>15673.704275308268</v>
      </c>
      <c r="G127" s="20">
        <v>482.56604289772736</v>
      </c>
      <c r="H127">
        <v>34</v>
      </c>
    </row>
    <row r="128" spans="1:8" x14ac:dyDescent="0.25">
      <c r="A128" t="s">
        <v>253</v>
      </c>
      <c r="B128" s="19" t="s">
        <v>51</v>
      </c>
      <c r="C128" s="2" t="s">
        <v>52</v>
      </c>
      <c r="D128" s="2">
        <v>109.16971510294874</v>
      </c>
      <c r="E128" s="3">
        <v>653.76024000000007</v>
      </c>
      <c r="F128" s="20">
        <v>16325.5314798441</v>
      </c>
      <c r="G128" s="20">
        <v>497.08422995603883</v>
      </c>
      <c r="H128">
        <v>15</v>
      </c>
    </row>
    <row r="129" spans="1:8" x14ac:dyDescent="0.25">
      <c r="A129" t="s">
        <v>253</v>
      </c>
      <c r="B129" s="19" t="s">
        <v>51</v>
      </c>
      <c r="C129" s="2" t="s">
        <v>52</v>
      </c>
      <c r="D129" s="2">
        <v>109.16971510294874</v>
      </c>
      <c r="E129" s="3">
        <v>263.20960000000002</v>
      </c>
      <c r="F129" s="20">
        <v>16325.5314798441</v>
      </c>
      <c r="G129" s="20">
        <v>497.08422995603883</v>
      </c>
      <c r="H129">
        <v>16</v>
      </c>
    </row>
    <row r="130" spans="1:8" x14ac:dyDescent="0.25">
      <c r="A130" t="s">
        <v>253</v>
      </c>
      <c r="B130" s="19" t="s">
        <v>64</v>
      </c>
      <c r="C130" s="2" t="s">
        <v>57</v>
      </c>
      <c r="D130" s="2">
        <v>106.74570814363416</v>
      </c>
      <c r="E130" s="3">
        <v>638.88704000000007</v>
      </c>
      <c r="F130" s="20">
        <v>17955.875693266134</v>
      </c>
      <c r="G130" s="20">
        <v>545.87552453391095</v>
      </c>
      <c r="H130">
        <v>17</v>
      </c>
    </row>
    <row r="131" spans="1:8" x14ac:dyDescent="0.25">
      <c r="A131" t="s">
        <v>253</v>
      </c>
      <c r="B131" s="19" t="s">
        <v>69</v>
      </c>
      <c r="C131" s="2" t="s">
        <v>63</v>
      </c>
      <c r="D131" s="2">
        <v>110.25176350619668</v>
      </c>
      <c r="E131" s="3">
        <v>332.81423999999998</v>
      </c>
      <c r="F131" s="20">
        <v>16174.628547138922</v>
      </c>
      <c r="G131" s="20">
        <v>486.31571712210342</v>
      </c>
      <c r="H131">
        <v>31</v>
      </c>
    </row>
    <row r="132" spans="1:8" x14ac:dyDescent="0.25">
      <c r="A132" t="s">
        <v>253</v>
      </c>
      <c r="B132" s="19" t="s">
        <v>73</v>
      </c>
      <c r="C132" s="2" t="s">
        <v>25</v>
      </c>
      <c r="D132" s="2">
        <v>118.61910831364366</v>
      </c>
      <c r="E132" s="3">
        <v>658.87031999999999</v>
      </c>
      <c r="F132" s="20">
        <v>11530.16334163948</v>
      </c>
      <c r="G132" s="20">
        <v>366.46850674470079</v>
      </c>
      <c r="H132">
        <v>12</v>
      </c>
    </row>
    <row r="133" spans="1:8" x14ac:dyDescent="0.25">
      <c r="A133" t="s">
        <v>253</v>
      </c>
      <c r="B133" s="19" t="s">
        <v>77</v>
      </c>
      <c r="C133" s="2" t="s">
        <v>30</v>
      </c>
      <c r="D133" s="2">
        <v>114.7896131490301</v>
      </c>
      <c r="E133" s="3">
        <v>34.2376</v>
      </c>
      <c r="F133" s="20">
        <v>12852.838734508907</v>
      </c>
      <c r="G133" s="20">
        <v>408.68693877751167</v>
      </c>
      <c r="H133">
        <v>5</v>
      </c>
    </row>
    <row r="134" spans="1:8" x14ac:dyDescent="0.25">
      <c r="A134" t="s">
        <v>253</v>
      </c>
      <c r="B134" s="19" t="s">
        <v>77</v>
      </c>
      <c r="C134" s="2" t="s">
        <v>30</v>
      </c>
      <c r="D134" s="2">
        <v>114.7896131490301</v>
      </c>
      <c r="E134" s="3">
        <v>47.795920000000002</v>
      </c>
      <c r="F134" s="20">
        <v>12852.838734508907</v>
      </c>
      <c r="G134" s="20">
        <v>408.68693877751167</v>
      </c>
      <c r="H134">
        <v>6</v>
      </c>
    </row>
    <row r="135" spans="1:8" x14ac:dyDescent="0.25">
      <c r="A135" t="s">
        <v>253</v>
      </c>
      <c r="B135" s="19" t="s">
        <v>77</v>
      </c>
      <c r="C135" s="2" t="s">
        <v>30</v>
      </c>
      <c r="D135" s="2">
        <v>114.7896131490301</v>
      </c>
      <c r="E135" s="3">
        <v>457.20967999999999</v>
      </c>
      <c r="F135" s="20">
        <v>12852.838734508907</v>
      </c>
      <c r="G135" s="20">
        <v>408.68693877751167</v>
      </c>
      <c r="H135">
        <v>7</v>
      </c>
    </row>
    <row r="136" spans="1:8" x14ac:dyDescent="0.25">
      <c r="A136" t="s">
        <v>253</v>
      </c>
      <c r="B136" s="19" t="s">
        <v>87</v>
      </c>
      <c r="C136" s="2" t="s">
        <v>59</v>
      </c>
      <c r="D136" s="2">
        <v>111.24842764835252</v>
      </c>
      <c r="E136" s="3">
        <v>217.51664</v>
      </c>
      <c r="F136" s="20">
        <v>14403.145010883163</v>
      </c>
      <c r="G136" s="20">
        <v>456.67182448058458</v>
      </c>
      <c r="H136">
        <v>25</v>
      </c>
    </row>
    <row r="137" spans="1:8" x14ac:dyDescent="0.25">
      <c r="A137" t="s">
        <v>253</v>
      </c>
      <c r="B137" s="19" t="s">
        <v>91</v>
      </c>
      <c r="C137" s="2" t="s">
        <v>92</v>
      </c>
      <c r="D137" s="2">
        <v>115</v>
      </c>
      <c r="E137" s="3">
        <v>282.91968000000003</v>
      </c>
      <c r="F137" s="20">
        <v>13054.624465085646</v>
      </c>
      <c r="G137" s="20">
        <v>408.81631232749874</v>
      </c>
      <c r="H137">
        <v>1</v>
      </c>
    </row>
    <row r="138" spans="1:8" x14ac:dyDescent="0.25">
      <c r="A138" t="s">
        <v>253</v>
      </c>
      <c r="B138" s="19" t="s">
        <v>97</v>
      </c>
      <c r="C138" s="2" t="s">
        <v>98</v>
      </c>
      <c r="D138" s="2">
        <v>120.00000000000001</v>
      </c>
      <c r="E138" s="3">
        <v>148.76128</v>
      </c>
      <c r="F138" s="20">
        <v>11149.606345706992</v>
      </c>
      <c r="G138" s="20">
        <v>354.40771876130134</v>
      </c>
      <c r="H138">
        <v>21</v>
      </c>
    </row>
    <row r="139" spans="1:8" x14ac:dyDescent="0.25">
      <c r="A139" t="s">
        <v>253</v>
      </c>
      <c r="B139" s="19" t="s">
        <v>102</v>
      </c>
      <c r="C139" s="2" t="s">
        <v>21</v>
      </c>
      <c r="D139" s="2">
        <v>166.00338960433939</v>
      </c>
      <c r="E139" s="3">
        <v>208.01967999999999</v>
      </c>
      <c r="F139" s="20">
        <v>5037.4694391098947</v>
      </c>
      <c r="G139" s="20">
        <v>177.15050312682703</v>
      </c>
      <c r="H139">
        <v>8</v>
      </c>
    </row>
    <row r="140" spans="1:8" x14ac:dyDescent="0.25">
      <c r="A140" t="s">
        <v>253</v>
      </c>
      <c r="B140" s="19" t="s">
        <v>102</v>
      </c>
      <c r="C140" s="2" t="s">
        <v>21</v>
      </c>
      <c r="D140" s="2">
        <v>166.00338960433939</v>
      </c>
      <c r="E140" s="3">
        <v>83.351520000000008</v>
      </c>
      <c r="F140" s="20">
        <v>5037.4694391098947</v>
      </c>
      <c r="G140" s="20">
        <v>177.15050312682703</v>
      </c>
      <c r="H140">
        <v>9</v>
      </c>
    </row>
    <row r="141" spans="1:8" x14ac:dyDescent="0.25">
      <c r="A141" t="s">
        <v>253</v>
      </c>
      <c r="B141" s="19" t="s">
        <v>102</v>
      </c>
      <c r="C141" s="2" t="s">
        <v>21</v>
      </c>
      <c r="D141" s="2">
        <v>166.00338960433939</v>
      </c>
      <c r="E141" s="3">
        <v>645.86176</v>
      </c>
      <c r="F141" s="20">
        <v>5037.4694391098947</v>
      </c>
      <c r="G141" s="20">
        <v>177.15050312682703</v>
      </c>
      <c r="H141">
        <v>10</v>
      </c>
    </row>
    <row r="142" spans="1:8" x14ac:dyDescent="0.25">
      <c r="A142" t="s">
        <v>253</v>
      </c>
      <c r="B142" s="19" t="s">
        <v>112</v>
      </c>
      <c r="C142" s="2" t="s">
        <v>52</v>
      </c>
      <c r="D142" s="2">
        <v>147.70202086851714</v>
      </c>
      <c r="E142" s="3">
        <v>307.75672000000003</v>
      </c>
      <c r="F142" s="20">
        <v>6673.452774938818</v>
      </c>
      <c r="G142" s="20">
        <v>215.532281968853</v>
      </c>
      <c r="H142">
        <v>15</v>
      </c>
    </row>
    <row r="143" spans="1:8" x14ac:dyDescent="0.25">
      <c r="A143" t="s">
        <v>253</v>
      </c>
      <c r="B143" s="19" t="s">
        <v>112</v>
      </c>
      <c r="C143" s="2" t="s">
        <v>52</v>
      </c>
      <c r="D143" s="2">
        <v>147.70202086851714</v>
      </c>
      <c r="E143" s="3">
        <v>174.85040000000001</v>
      </c>
      <c r="F143" s="20">
        <v>6673.452774938818</v>
      </c>
      <c r="G143" s="20">
        <v>215.532281968853</v>
      </c>
      <c r="H143">
        <v>16</v>
      </c>
    </row>
    <row r="144" spans="1:8" x14ac:dyDescent="0.25">
      <c r="A144" t="s">
        <v>253</v>
      </c>
      <c r="B144" s="19" t="s">
        <v>119</v>
      </c>
      <c r="C144" s="2" t="s">
        <v>25</v>
      </c>
      <c r="D144" s="2">
        <v>164.39170070046112</v>
      </c>
      <c r="E144" s="3">
        <v>1171.89536</v>
      </c>
      <c r="F144" s="20">
        <v>5091.0617535330975</v>
      </c>
      <c r="G144" s="20">
        <v>179.65815216169068</v>
      </c>
      <c r="H144">
        <v>12</v>
      </c>
    </row>
    <row r="145" spans="1:8" x14ac:dyDescent="0.25">
      <c r="A145" t="s">
        <v>253</v>
      </c>
      <c r="B145" s="19" t="s">
        <v>123</v>
      </c>
      <c r="C145" s="2" t="s">
        <v>30</v>
      </c>
      <c r="D145" s="2">
        <v>151.11510413130929</v>
      </c>
      <c r="E145" s="3">
        <v>27.660799999999998</v>
      </c>
      <c r="F145" s="20">
        <v>6042.5643173686403</v>
      </c>
      <c r="G145" s="20">
        <v>205.21456070819539</v>
      </c>
      <c r="H145">
        <v>5</v>
      </c>
    </row>
    <row r="146" spans="1:8" x14ac:dyDescent="0.25">
      <c r="A146" t="s">
        <v>253</v>
      </c>
      <c r="B146" s="19" t="s">
        <v>123</v>
      </c>
      <c r="C146" s="2" t="s">
        <v>30</v>
      </c>
      <c r="D146" s="2">
        <v>151.11510413130929</v>
      </c>
      <c r="E146" s="3">
        <v>113.20016000000001</v>
      </c>
      <c r="F146" s="20">
        <v>6042.5643173686403</v>
      </c>
      <c r="G146" s="20">
        <v>205.21456070819539</v>
      </c>
      <c r="H146">
        <v>6</v>
      </c>
    </row>
    <row r="147" spans="1:8" x14ac:dyDescent="0.25">
      <c r="A147" t="s">
        <v>253</v>
      </c>
      <c r="B147" s="19" t="s">
        <v>123</v>
      </c>
      <c r="C147" s="2" t="s">
        <v>30</v>
      </c>
      <c r="D147" s="2">
        <v>151.11510413130929</v>
      </c>
      <c r="E147" s="3">
        <v>425.38400000000001</v>
      </c>
      <c r="F147" s="20">
        <v>6042.5643173686403</v>
      </c>
      <c r="G147" s="20">
        <v>205.21456070819539</v>
      </c>
      <c r="H147">
        <v>7</v>
      </c>
    </row>
    <row r="148" spans="1:8" x14ac:dyDescent="0.25">
      <c r="A148" t="s">
        <v>253</v>
      </c>
      <c r="B148" s="19" t="s">
        <v>133</v>
      </c>
      <c r="C148" s="2" t="s">
        <v>59</v>
      </c>
      <c r="D148" s="2">
        <v>150.30325476293299</v>
      </c>
      <c r="E148" s="3">
        <v>217.80959999999999</v>
      </c>
      <c r="F148" s="20">
        <v>5834.8281396872153</v>
      </c>
      <c r="G148" s="20">
        <v>206.63789177742908</v>
      </c>
      <c r="H148">
        <v>25</v>
      </c>
    </row>
    <row r="149" spans="1:8" x14ac:dyDescent="0.25">
      <c r="A149" t="s">
        <v>253</v>
      </c>
      <c r="B149" s="19" t="s">
        <v>136</v>
      </c>
      <c r="C149" s="2" t="s">
        <v>21</v>
      </c>
      <c r="D149" s="2">
        <v>290.23110721883364</v>
      </c>
      <c r="E149" s="3">
        <v>707.00975999999991</v>
      </c>
      <c r="F149" s="20">
        <v>3000</v>
      </c>
      <c r="G149" s="20">
        <v>92.082538023936024</v>
      </c>
      <c r="H149">
        <v>8</v>
      </c>
    </row>
    <row r="150" spans="1:8" x14ac:dyDescent="0.25">
      <c r="A150" t="s">
        <v>253</v>
      </c>
      <c r="B150" s="19" t="s">
        <v>136</v>
      </c>
      <c r="C150" s="2" t="s">
        <v>21</v>
      </c>
      <c r="D150" s="2">
        <v>290.23110721883364</v>
      </c>
      <c r="E150" s="3">
        <v>2120.7180800000001</v>
      </c>
      <c r="F150" s="20">
        <v>3000</v>
      </c>
      <c r="G150" s="20">
        <v>92.082538023936024</v>
      </c>
      <c r="H150">
        <v>9</v>
      </c>
    </row>
    <row r="151" spans="1:8" x14ac:dyDescent="0.25">
      <c r="A151" t="s">
        <v>253</v>
      </c>
      <c r="B151" s="19" t="s">
        <v>136</v>
      </c>
      <c r="C151" s="2" t="s">
        <v>21</v>
      </c>
      <c r="D151" s="2">
        <v>290.23110721883364</v>
      </c>
      <c r="E151" s="3">
        <v>6435.5964000000004</v>
      </c>
      <c r="F151" s="20">
        <v>4000</v>
      </c>
      <c r="G151" s="20">
        <v>92.082538023936024</v>
      </c>
      <c r="H151">
        <v>10</v>
      </c>
    </row>
    <row r="152" spans="1:8" x14ac:dyDescent="0.25">
      <c r="A152" t="s">
        <v>253</v>
      </c>
      <c r="B152" s="19" t="s">
        <v>143</v>
      </c>
      <c r="C152" s="2" t="s">
        <v>63</v>
      </c>
      <c r="D152" s="2">
        <v>264.36295154301183</v>
      </c>
      <c r="E152" s="3">
        <v>952.12776000000008</v>
      </c>
      <c r="F152" s="20">
        <v>3000</v>
      </c>
      <c r="G152" s="20">
        <v>102.46855737353688</v>
      </c>
      <c r="H152">
        <v>31</v>
      </c>
    </row>
    <row r="153" spans="1:8" x14ac:dyDescent="0.25">
      <c r="A153" t="s">
        <v>253</v>
      </c>
      <c r="B153" s="19" t="s">
        <v>146</v>
      </c>
      <c r="C153" s="2" t="s">
        <v>25</v>
      </c>
      <c r="D153" s="2">
        <v>221.20188901505725</v>
      </c>
      <c r="E153" s="3">
        <v>1999.10112</v>
      </c>
      <c r="F153" s="20">
        <v>3288.9689752567015</v>
      </c>
      <c r="G153" s="20">
        <v>118.05567960917016</v>
      </c>
      <c r="H153">
        <v>12</v>
      </c>
    </row>
    <row r="154" spans="1:8" x14ac:dyDescent="0.25">
      <c r="A154" t="s">
        <v>253</v>
      </c>
      <c r="B154" s="19" t="s">
        <v>149</v>
      </c>
      <c r="C154" s="2" t="s">
        <v>30</v>
      </c>
      <c r="D154" s="2">
        <v>274.99999999999994</v>
      </c>
      <c r="E154" s="3">
        <v>427.48583999999994</v>
      </c>
      <c r="F154" s="20">
        <v>3000</v>
      </c>
      <c r="G154" s="20">
        <v>96.299074990058756</v>
      </c>
      <c r="H154">
        <v>5</v>
      </c>
    </row>
    <row r="155" spans="1:8" x14ac:dyDescent="0.25">
      <c r="A155" t="s">
        <v>253</v>
      </c>
      <c r="B155" s="19" t="s">
        <v>151</v>
      </c>
      <c r="C155" s="2" t="s">
        <v>59</v>
      </c>
      <c r="D155" s="2">
        <v>250</v>
      </c>
      <c r="E155" s="3">
        <v>864.28552000000002</v>
      </c>
      <c r="F155" s="20">
        <v>3000</v>
      </c>
      <c r="G155" s="20">
        <v>102.66584962517378</v>
      </c>
      <c r="H155">
        <v>25</v>
      </c>
    </row>
    <row r="156" spans="1:8" x14ac:dyDescent="0.25">
      <c r="A156" t="s">
        <v>248</v>
      </c>
      <c r="B156" s="19" t="s">
        <v>24</v>
      </c>
      <c r="C156" s="2" t="s">
        <v>25</v>
      </c>
      <c r="D156" s="2">
        <v>185</v>
      </c>
      <c r="E156" s="3">
        <v>43.2</v>
      </c>
      <c r="F156" s="20">
        <v>4414.2306676832732</v>
      </c>
      <c r="G156" s="20">
        <v>156.49985475606485</v>
      </c>
      <c r="H156">
        <v>12</v>
      </c>
    </row>
    <row r="157" spans="1:8" x14ac:dyDescent="0.25">
      <c r="A157" t="s">
        <v>248</v>
      </c>
      <c r="B157" s="19" t="s">
        <v>32</v>
      </c>
      <c r="C157" s="2" t="s">
        <v>25</v>
      </c>
      <c r="D157" s="2">
        <v>175</v>
      </c>
      <c r="E157" s="3">
        <v>43.4</v>
      </c>
      <c r="F157" s="20">
        <v>5021.1806925275532</v>
      </c>
      <c r="G157" s="20">
        <v>170.48380320498111</v>
      </c>
      <c r="H157">
        <v>12</v>
      </c>
    </row>
    <row r="158" spans="1:8" x14ac:dyDescent="0.25">
      <c r="A158" t="s">
        <v>248</v>
      </c>
      <c r="B158" s="19" t="s">
        <v>36</v>
      </c>
      <c r="C158" s="2" t="s">
        <v>25</v>
      </c>
      <c r="D158" s="2">
        <v>170</v>
      </c>
      <c r="E158" s="3">
        <v>25.198063118580635</v>
      </c>
      <c r="F158" s="20">
        <v>5563.7628723169637</v>
      </c>
      <c r="G158" s="20">
        <v>189.73824280716909</v>
      </c>
      <c r="H158">
        <v>12</v>
      </c>
    </row>
    <row r="159" spans="1:8" x14ac:dyDescent="0.25">
      <c r="A159" t="s">
        <v>248</v>
      </c>
      <c r="B159" s="19" t="s">
        <v>40</v>
      </c>
      <c r="C159" s="2" t="s">
        <v>21</v>
      </c>
      <c r="D159" s="2">
        <v>300</v>
      </c>
      <c r="E159" s="3">
        <v>45</v>
      </c>
      <c r="F159" s="20">
        <v>3800</v>
      </c>
      <c r="G159" s="20">
        <v>105.07387555912001</v>
      </c>
      <c r="H159">
        <v>10</v>
      </c>
    </row>
    <row r="160" spans="1:8" x14ac:dyDescent="0.25">
      <c r="A160" t="s">
        <v>248</v>
      </c>
      <c r="B160" s="19" t="s">
        <v>45</v>
      </c>
      <c r="C160" s="2" t="s">
        <v>21</v>
      </c>
      <c r="D160" s="2">
        <v>250</v>
      </c>
      <c r="E160" s="3">
        <v>43.570398209767369</v>
      </c>
      <c r="F160" s="20">
        <v>3800</v>
      </c>
      <c r="G160" s="20">
        <v>123.78184730214558</v>
      </c>
      <c r="H160">
        <v>10</v>
      </c>
    </row>
    <row r="161" spans="1:8" x14ac:dyDescent="0.25">
      <c r="A161" t="s">
        <v>248</v>
      </c>
      <c r="B161" s="19" t="s">
        <v>48</v>
      </c>
      <c r="C161" s="2" t="s">
        <v>21</v>
      </c>
      <c r="D161" s="2">
        <v>325</v>
      </c>
      <c r="E161" s="3">
        <v>66.746919331284474</v>
      </c>
      <c r="F161" s="20">
        <v>3800</v>
      </c>
      <c r="G161" s="20">
        <v>106.66375034206013</v>
      </c>
      <c r="H161">
        <v>10</v>
      </c>
    </row>
    <row r="162" spans="1:8" x14ac:dyDescent="0.25">
      <c r="A162" t="s">
        <v>248</v>
      </c>
      <c r="B162" s="19" t="s">
        <v>53</v>
      </c>
      <c r="C162" s="2" t="s">
        <v>21</v>
      </c>
      <c r="D162" s="2">
        <v>175</v>
      </c>
      <c r="E162" s="3">
        <v>24.666329095280776</v>
      </c>
      <c r="F162" s="20">
        <v>5163.0787319304736</v>
      </c>
      <c r="G162" s="20">
        <v>182.22296935030661</v>
      </c>
      <c r="H162">
        <v>10</v>
      </c>
    </row>
    <row r="163" spans="1:8" x14ac:dyDescent="0.25">
      <c r="A163" t="s">
        <v>248</v>
      </c>
      <c r="B163" s="19" t="s">
        <v>58</v>
      </c>
      <c r="C163" s="2" t="s">
        <v>59</v>
      </c>
      <c r="D163" s="2">
        <v>155</v>
      </c>
      <c r="E163" s="3">
        <v>16</v>
      </c>
      <c r="F163" s="20">
        <v>6842.1523024304342</v>
      </c>
      <c r="G163" s="20">
        <v>232.70374482479281</v>
      </c>
      <c r="H163">
        <v>25</v>
      </c>
    </row>
    <row r="164" spans="1:8" x14ac:dyDescent="0.25">
      <c r="A164" t="s">
        <v>248</v>
      </c>
      <c r="B164" s="19" t="s">
        <v>65</v>
      </c>
      <c r="C164" s="2" t="s">
        <v>25</v>
      </c>
      <c r="D164" s="2">
        <v>185</v>
      </c>
      <c r="E164" s="3">
        <v>26.368493919322908</v>
      </c>
      <c r="F164" s="20">
        <v>4750.8757208443203</v>
      </c>
      <c r="G164" s="20">
        <v>166.02082325587145</v>
      </c>
      <c r="H164">
        <v>12</v>
      </c>
    </row>
    <row r="165" spans="1:8" x14ac:dyDescent="0.25">
      <c r="A165" t="s">
        <v>248</v>
      </c>
      <c r="B165" s="19" t="s">
        <v>70</v>
      </c>
      <c r="C165" s="2" t="s">
        <v>25</v>
      </c>
      <c r="D165" s="2">
        <v>190</v>
      </c>
      <c r="E165" s="3">
        <v>104</v>
      </c>
      <c r="F165" s="20">
        <v>4549.3429285308612</v>
      </c>
      <c r="G165" s="20">
        <v>160.41364466142846</v>
      </c>
      <c r="H165">
        <v>12</v>
      </c>
    </row>
    <row r="166" spans="1:8" x14ac:dyDescent="0.25">
      <c r="A166" t="s">
        <v>248</v>
      </c>
      <c r="B166" s="19" t="s">
        <v>74</v>
      </c>
      <c r="C166" s="2" t="s">
        <v>21</v>
      </c>
      <c r="D166" s="2">
        <v>170</v>
      </c>
      <c r="E166" s="3">
        <v>42</v>
      </c>
      <c r="F166" s="20">
        <v>5317.7436536828563</v>
      </c>
      <c r="G166" s="20">
        <v>179.11267505493632</v>
      </c>
      <c r="H166">
        <v>10</v>
      </c>
    </row>
    <row r="167" spans="1:8" x14ac:dyDescent="0.25">
      <c r="A167" t="s">
        <v>248</v>
      </c>
      <c r="B167" s="19" t="s">
        <v>78</v>
      </c>
      <c r="C167" s="2" t="s">
        <v>25</v>
      </c>
      <c r="D167" s="2">
        <v>175</v>
      </c>
      <c r="E167" s="3">
        <v>37.099999999999994</v>
      </c>
      <c r="F167" s="20">
        <v>5081.0791074358049</v>
      </c>
      <c r="G167" s="20">
        <v>173.39096366022846</v>
      </c>
      <c r="H167">
        <v>12</v>
      </c>
    </row>
    <row r="168" spans="1:8" x14ac:dyDescent="0.25">
      <c r="A168" t="s">
        <v>248</v>
      </c>
      <c r="B168" s="19" t="s">
        <v>81</v>
      </c>
      <c r="C168" s="2" t="s">
        <v>25</v>
      </c>
      <c r="D168" s="2">
        <v>165</v>
      </c>
      <c r="E168" s="3">
        <v>29.4</v>
      </c>
      <c r="F168" s="20">
        <v>5653.5305654098838</v>
      </c>
      <c r="G168" s="20">
        <v>195.23191119963576</v>
      </c>
      <c r="H168">
        <v>12</v>
      </c>
    </row>
    <row r="169" spans="1:8" x14ac:dyDescent="0.25">
      <c r="A169" t="s">
        <v>248</v>
      </c>
      <c r="B169" s="19" t="s">
        <v>84</v>
      </c>
      <c r="C169" s="2" t="s">
        <v>21</v>
      </c>
      <c r="D169" s="2">
        <v>180</v>
      </c>
      <c r="E169" s="3">
        <v>24.5</v>
      </c>
      <c r="F169" s="20">
        <v>5035.497765377555</v>
      </c>
      <c r="G169" s="20">
        <v>174.71990145017901</v>
      </c>
      <c r="H169">
        <v>10</v>
      </c>
    </row>
    <row r="170" spans="1:8" x14ac:dyDescent="0.25">
      <c r="A170" t="s">
        <v>248</v>
      </c>
      <c r="B170" s="19" t="s">
        <v>88</v>
      </c>
      <c r="C170" s="2" t="s">
        <v>25</v>
      </c>
      <c r="D170" s="2">
        <v>150</v>
      </c>
      <c r="E170" s="3">
        <v>0</v>
      </c>
      <c r="F170" s="20">
        <v>7346.903718690397</v>
      </c>
      <c r="G170" s="20">
        <v>247.36137366516786</v>
      </c>
      <c r="H170">
        <v>12</v>
      </c>
    </row>
    <row r="171" spans="1:8" x14ac:dyDescent="0.25">
      <c r="A171" t="s">
        <v>248</v>
      </c>
      <c r="B171" s="19" t="s">
        <v>93</v>
      </c>
      <c r="C171" s="2" t="s">
        <v>21</v>
      </c>
      <c r="D171" s="2">
        <v>175</v>
      </c>
      <c r="E171" s="3">
        <v>33.599999999999994</v>
      </c>
      <c r="F171" s="20">
        <v>5128.4534823291096</v>
      </c>
      <c r="G171" s="20">
        <v>175.41089733892551</v>
      </c>
      <c r="H171">
        <v>10</v>
      </c>
    </row>
    <row r="172" spans="1:8" x14ac:dyDescent="0.25">
      <c r="A172" t="s">
        <v>248</v>
      </c>
      <c r="B172" s="19" t="s">
        <v>99</v>
      </c>
      <c r="C172" s="2" t="s">
        <v>52</v>
      </c>
      <c r="D172" s="2">
        <v>150</v>
      </c>
      <c r="E172" s="3">
        <v>28.2</v>
      </c>
      <c r="F172" s="20">
        <v>7104.4534283966041</v>
      </c>
      <c r="G172" s="20">
        <v>232.20469721320043</v>
      </c>
      <c r="H172">
        <v>16</v>
      </c>
    </row>
    <row r="173" spans="1:8" x14ac:dyDescent="0.25">
      <c r="A173" t="s">
        <v>248</v>
      </c>
      <c r="B173" s="19" t="s">
        <v>103</v>
      </c>
      <c r="C173" s="2" t="s">
        <v>59</v>
      </c>
      <c r="D173" s="2">
        <v>200</v>
      </c>
      <c r="E173" s="3">
        <v>108</v>
      </c>
      <c r="F173" s="20">
        <v>4163.2221677850039</v>
      </c>
      <c r="G173" s="20">
        <v>148.78150770645675</v>
      </c>
      <c r="H173">
        <v>25</v>
      </c>
    </row>
    <row r="174" spans="1:8" x14ac:dyDescent="0.25">
      <c r="A174" t="s">
        <v>248</v>
      </c>
      <c r="B174" s="19" t="s">
        <v>106</v>
      </c>
      <c r="C174" s="2" t="s">
        <v>21</v>
      </c>
      <c r="D174" s="2">
        <v>175</v>
      </c>
      <c r="E174" s="3">
        <v>18.680803517233926</v>
      </c>
      <c r="F174" s="20">
        <v>5475.222855820336</v>
      </c>
      <c r="G174" s="20">
        <v>188.78266213307114</v>
      </c>
      <c r="H174">
        <v>10</v>
      </c>
    </row>
    <row r="175" spans="1:8" x14ac:dyDescent="0.25">
      <c r="A175" t="s">
        <v>248</v>
      </c>
      <c r="B175" s="19" t="s">
        <v>109</v>
      </c>
      <c r="C175" s="2" t="s">
        <v>21</v>
      </c>
      <c r="D175" s="2">
        <v>325</v>
      </c>
      <c r="E175" s="3">
        <v>50.055536399722222</v>
      </c>
      <c r="F175" s="20">
        <v>3800</v>
      </c>
      <c r="G175" s="20">
        <v>94.738836222169752</v>
      </c>
      <c r="H175">
        <v>10</v>
      </c>
    </row>
    <row r="176" spans="1:8" x14ac:dyDescent="0.25">
      <c r="A176" t="s">
        <v>248</v>
      </c>
      <c r="B176" s="19" t="s">
        <v>113</v>
      </c>
      <c r="C176" s="2" t="s">
        <v>21</v>
      </c>
      <c r="D176" s="2">
        <v>250</v>
      </c>
      <c r="E176" s="3">
        <v>66.067482685198712</v>
      </c>
      <c r="F176" s="20">
        <v>3800</v>
      </c>
      <c r="G176" s="20">
        <v>134.70426873628557</v>
      </c>
      <c r="H176">
        <v>10</v>
      </c>
    </row>
    <row r="177" spans="1:8" x14ac:dyDescent="0.25">
      <c r="A177" t="s">
        <v>248</v>
      </c>
      <c r="B177" s="19" t="s">
        <v>116</v>
      </c>
      <c r="C177" s="2" t="s">
        <v>21</v>
      </c>
      <c r="D177" s="2">
        <v>340</v>
      </c>
      <c r="E177" s="3">
        <v>107.16344986572373</v>
      </c>
      <c r="F177" s="20">
        <v>3800</v>
      </c>
      <c r="G177" s="20">
        <v>103.51436405551485</v>
      </c>
      <c r="H177">
        <v>10</v>
      </c>
    </row>
    <row r="178" spans="1:8" x14ac:dyDescent="0.25">
      <c r="A178" t="s">
        <v>248</v>
      </c>
      <c r="B178" s="19" t="s">
        <v>120</v>
      </c>
      <c r="C178" s="2" t="s">
        <v>25</v>
      </c>
      <c r="D178" s="2">
        <v>170</v>
      </c>
      <c r="E178" s="3">
        <v>45.5</v>
      </c>
      <c r="F178" s="20">
        <v>5157.7996932763235</v>
      </c>
      <c r="G178" s="20">
        <v>177.69964493916837</v>
      </c>
      <c r="H178">
        <v>12</v>
      </c>
    </row>
    <row r="179" spans="1:8" x14ac:dyDescent="0.25">
      <c r="A179" t="s">
        <v>248</v>
      </c>
      <c r="B179" s="19" t="s">
        <v>124</v>
      </c>
      <c r="C179" s="2" t="s">
        <v>25</v>
      </c>
      <c r="D179" s="2">
        <v>175</v>
      </c>
      <c r="E179" s="3">
        <v>33.599999999999994</v>
      </c>
      <c r="F179" s="20">
        <v>5002.337504188421</v>
      </c>
      <c r="G179" s="20">
        <v>175.53746728415163</v>
      </c>
      <c r="H179">
        <v>12</v>
      </c>
    </row>
    <row r="180" spans="1:8" x14ac:dyDescent="0.25">
      <c r="A180" t="s">
        <v>248</v>
      </c>
      <c r="B180" s="19" t="s">
        <v>127</v>
      </c>
      <c r="C180" s="2" t="s">
        <v>25</v>
      </c>
      <c r="D180" s="2">
        <v>180</v>
      </c>
      <c r="E180" s="3">
        <v>11.4</v>
      </c>
      <c r="F180" s="20">
        <v>5706.2503120761085</v>
      </c>
      <c r="G180" s="20">
        <v>195.54988858357757</v>
      </c>
      <c r="H180">
        <v>12</v>
      </c>
    </row>
    <row r="181" spans="1:8" x14ac:dyDescent="0.25">
      <c r="A181" t="s">
        <v>248</v>
      </c>
      <c r="B181" s="19" t="s">
        <v>131</v>
      </c>
      <c r="C181" s="2" t="s">
        <v>25</v>
      </c>
      <c r="D181" s="2">
        <v>155</v>
      </c>
      <c r="E181" s="3">
        <v>0</v>
      </c>
      <c r="F181" s="20">
        <v>6331.7175752244084</v>
      </c>
      <c r="G181" s="20">
        <v>213.35852401119323</v>
      </c>
      <c r="H181">
        <v>12</v>
      </c>
    </row>
    <row r="182" spans="1:8" x14ac:dyDescent="0.25">
      <c r="A182" t="s">
        <v>248</v>
      </c>
      <c r="B182" s="19" t="s">
        <v>134</v>
      </c>
      <c r="C182" s="2" t="s">
        <v>21</v>
      </c>
      <c r="D182" s="2">
        <v>340</v>
      </c>
      <c r="E182" s="3">
        <v>70</v>
      </c>
      <c r="F182" s="20">
        <v>3800</v>
      </c>
      <c r="G182" s="20">
        <v>103.51436405551485</v>
      </c>
      <c r="H182">
        <v>9</v>
      </c>
    </row>
    <row r="183" spans="1:8" x14ac:dyDescent="0.25">
      <c r="A183" t="s">
        <v>248</v>
      </c>
      <c r="B183" s="19" t="s">
        <v>137</v>
      </c>
      <c r="C183" s="2" t="s">
        <v>21</v>
      </c>
      <c r="D183" s="2">
        <v>265</v>
      </c>
      <c r="E183" s="3">
        <v>70</v>
      </c>
      <c r="F183" s="20">
        <v>3800</v>
      </c>
      <c r="G183" s="20">
        <v>127.68156892271553</v>
      </c>
      <c r="H183">
        <v>9</v>
      </c>
    </row>
    <row r="184" spans="1:8" x14ac:dyDescent="0.25">
      <c r="A184" t="s">
        <v>248</v>
      </c>
      <c r="B184" s="19" t="s">
        <v>139</v>
      </c>
      <c r="C184" s="2" t="s">
        <v>21</v>
      </c>
      <c r="D184" s="2">
        <v>180</v>
      </c>
      <c r="E184" s="3">
        <v>70</v>
      </c>
      <c r="F184" s="20">
        <v>5022.8137175235906</v>
      </c>
      <c r="G184" s="20">
        <v>174.25062974110784</v>
      </c>
      <c r="H184">
        <v>9</v>
      </c>
    </row>
    <row r="185" spans="1:8" x14ac:dyDescent="0.25">
      <c r="A185" t="s">
        <v>248</v>
      </c>
      <c r="B185" s="19" t="s">
        <v>141</v>
      </c>
      <c r="C185" s="2" t="s">
        <v>21</v>
      </c>
      <c r="D185" s="2">
        <v>320</v>
      </c>
      <c r="E185" s="3">
        <v>68</v>
      </c>
      <c r="F185" s="20">
        <v>3800</v>
      </c>
      <c r="G185" s="20">
        <v>107.02752586005296</v>
      </c>
      <c r="H185">
        <v>9</v>
      </c>
    </row>
    <row r="186" spans="1:8" x14ac:dyDescent="0.25">
      <c r="A186" t="s">
        <v>248</v>
      </c>
      <c r="B186" s="19" t="s">
        <v>144</v>
      </c>
      <c r="C186" s="2" t="s">
        <v>21</v>
      </c>
      <c r="D186" s="2">
        <v>220</v>
      </c>
      <c r="E186" s="3">
        <v>37</v>
      </c>
      <c r="F186" s="20">
        <v>3800</v>
      </c>
      <c r="G186" s="20">
        <v>148.29522533825244</v>
      </c>
      <c r="H186">
        <v>9</v>
      </c>
    </row>
    <row r="187" spans="1:8" x14ac:dyDescent="0.25">
      <c r="A187" t="s">
        <v>248</v>
      </c>
      <c r="B187" s="19" t="s">
        <v>147</v>
      </c>
      <c r="C187" s="2" t="s">
        <v>21</v>
      </c>
      <c r="D187" s="2">
        <v>300</v>
      </c>
      <c r="E187" s="3">
        <v>55</v>
      </c>
      <c r="F187" s="20">
        <v>3800</v>
      </c>
      <c r="G187" s="20">
        <v>100.32119806637161</v>
      </c>
      <c r="H187">
        <v>9</v>
      </c>
    </row>
    <row r="188" spans="1:8" x14ac:dyDescent="0.25">
      <c r="A188" t="s">
        <v>254</v>
      </c>
      <c r="B188" s="19" t="s">
        <v>41</v>
      </c>
      <c r="C188" s="2" t="s">
        <v>92</v>
      </c>
      <c r="D188" s="2">
        <v>150</v>
      </c>
      <c r="E188" s="3">
        <v>353.61059999999998</v>
      </c>
      <c r="F188" s="20">
        <v>8079.1597746750376</v>
      </c>
      <c r="G188" s="20">
        <v>237.66436958417765</v>
      </c>
      <c r="H188">
        <v>1</v>
      </c>
    </row>
    <row r="189" spans="1:8" x14ac:dyDescent="0.25">
      <c r="A189" t="s">
        <v>254</v>
      </c>
      <c r="B189" s="19" t="s">
        <v>71</v>
      </c>
      <c r="C189" s="2" t="s">
        <v>92</v>
      </c>
      <c r="D189" s="2">
        <v>150</v>
      </c>
      <c r="E189" s="3">
        <v>6817.3413</v>
      </c>
      <c r="F189" s="20">
        <v>8434.7016501606813</v>
      </c>
      <c r="G189" s="20">
        <v>242.05331580847917</v>
      </c>
      <c r="H189">
        <v>1</v>
      </c>
    </row>
    <row r="190" spans="1:8" x14ac:dyDescent="0.25">
      <c r="A190" t="s">
        <v>254</v>
      </c>
      <c r="B190" s="19" t="s">
        <v>75</v>
      </c>
      <c r="C190" s="2" t="s">
        <v>92</v>
      </c>
      <c r="D190" s="2">
        <v>175</v>
      </c>
      <c r="E190" s="3">
        <v>2871.8816000000002</v>
      </c>
      <c r="F190" s="20">
        <v>6168.9238447466196</v>
      </c>
      <c r="G190" s="20">
        <v>182.70160285552748</v>
      </c>
      <c r="H190">
        <v>1</v>
      </c>
    </row>
    <row r="191" spans="1:8" x14ac:dyDescent="0.25">
      <c r="A191" t="s">
        <v>254</v>
      </c>
      <c r="B191" s="19" t="s">
        <v>100</v>
      </c>
      <c r="C191" s="2" t="s">
        <v>92</v>
      </c>
      <c r="D191" s="2">
        <v>150</v>
      </c>
      <c r="E191" s="3">
        <v>1502.8833</v>
      </c>
      <c r="F191" s="20">
        <v>8803.8709834597503</v>
      </c>
      <c r="G191" s="20">
        <v>247.3751539191631</v>
      </c>
      <c r="H191">
        <v>1</v>
      </c>
    </row>
    <row r="192" spans="1:8" x14ac:dyDescent="0.25">
      <c r="A192" t="s">
        <v>254</v>
      </c>
      <c r="B192" s="19" t="s">
        <v>104</v>
      </c>
      <c r="C192" s="2" t="s">
        <v>92</v>
      </c>
      <c r="D192" s="2">
        <v>175</v>
      </c>
      <c r="E192" s="3">
        <v>4628.9712</v>
      </c>
      <c r="F192" s="20">
        <v>6420.133881549933</v>
      </c>
      <c r="G192" s="20">
        <v>185.4487558872888</v>
      </c>
      <c r="H192">
        <v>1</v>
      </c>
    </row>
    <row r="193" spans="1:8" x14ac:dyDescent="0.25">
      <c r="A193" t="s">
        <v>254</v>
      </c>
      <c r="B193" s="19" t="s">
        <v>107</v>
      </c>
      <c r="C193" s="2" t="s">
        <v>92</v>
      </c>
      <c r="D193" s="2">
        <v>200</v>
      </c>
      <c r="E193" s="3">
        <v>6291.3074999999999</v>
      </c>
      <c r="F193" s="20">
        <v>4977.6427869794388</v>
      </c>
      <c r="G193" s="20">
        <v>148.09855089251059</v>
      </c>
      <c r="H193">
        <v>1</v>
      </c>
    </row>
    <row r="194" spans="1:8" x14ac:dyDescent="0.25">
      <c r="A194" t="s">
        <v>254</v>
      </c>
      <c r="B194" s="19" t="s">
        <v>110</v>
      </c>
      <c r="C194" s="2" t="s">
        <v>92</v>
      </c>
      <c r="D194" s="2">
        <v>225</v>
      </c>
      <c r="E194" s="3">
        <v>39.681689755156739</v>
      </c>
      <c r="F194" s="20">
        <v>4781.8401548487036</v>
      </c>
      <c r="G194" s="20">
        <v>169.36945488007626</v>
      </c>
      <c r="H194">
        <v>1</v>
      </c>
    </row>
    <row r="195" spans="1:8" x14ac:dyDescent="0.25">
      <c r="A195" t="s">
        <v>254</v>
      </c>
      <c r="B195" s="19" t="s">
        <v>41</v>
      </c>
      <c r="C195" s="2" t="s">
        <v>92</v>
      </c>
      <c r="D195" s="2">
        <v>150</v>
      </c>
      <c r="E195" s="3">
        <v>4018.3328000000001</v>
      </c>
      <c r="F195" s="20">
        <v>8079.1597746750376</v>
      </c>
      <c r="G195" s="20">
        <v>237.66436958417765</v>
      </c>
      <c r="H195">
        <v>2</v>
      </c>
    </row>
    <row r="196" spans="1:8" x14ac:dyDescent="0.25">
      <c r="A196" t="s">
        <v>254</v>
      </c>
      <c r="B196" s="19" t="s">
        <v>46</v>
      </c>
      <c r="C196" s="2" t="s">
        <v>92</v>
      </c>
      <c r="D196" s="2">
        <v>175</v>
      </c>
      <c r="E196" s="3">
        <v>1.37E-2</v>
      </c>
      <c r="F196" s="20">
        <v>5924.7655847461856</v>
      </c>
      <c r="G196" s="20">
        <v>180.72975550428535</v>
      </c>
      <c r="H196">
        <v>2</v>
      </c>
    </row>
    <row r="197" spans="1:8" x14ac:dyDescent="0.25">
      <c r="A197" t="s">
        <v>254</v>
      </c>
      <c r="B197" s="19" t="s">
        <v>71</v>
      </c>
      <c r="C197" s="2" t="s">
        <v>92</v>
      </c>
      <c r="D197" s="2">
        <v>150</v>
      </c>
      <c r="E197" s="3">
        <v>11557.955999999998</v>
      </c>
      <c r="F197" s="20">
        <v>8434.7016501606813</v>
      </c>
      <c r="G197" s="20">
        <v>242.05331580847917</v>
      </c>
      <c r="H197">
        <v>2</v>
      </c>
    </row>
    <row r="198" spans="1:8" x14ac:dyDescent="0.25">
      <c r="A198" t="s">
        <v>254</v>
      </c>
      <c r="B198" s="19" t="s">
        <v>75</v>
      </c>
      <c r="C198" s="2" t="s">
        <v>92</v>
      </c>
      <c r="D198" s="2">
        <v>175</v>
      </c>
      <c r="E198" s="3">
        <v>7659.3665999999994</v>
      </c>
      <c r="F198" s="20">
        <v>6168.9238447466196</v>
      </c>
      <c r="G198" s="20">
        <v>182.70160285552748</v>
      </c>
      <c r="H198">
        <v>2</v>
      </c>
    </row>
    <row r="199" spans="1:8" x14ac:dyDescent="0.25">
      <c r="A199" t="s">
        <v>254</v>
      </c>
      <c r="B199" s="19" t="s">
        <v>79</v>
      </c>
      <c r="C199" s="2" t="s">
        <v>92</v>
      </c>
      <c r="D199" s="2">
        <v>200</v>
      </c>
      <c r="E199" s="3">
        <v>330.51650000000001</v>
      </c>
      <c r="F199" s="20">
        <v>4794.73061976194</v>
      </c>
      <c r="G199" s="20">
        <v>146.70770523285276</v>
      </c>
      <c r="H199">
        <v>2</v>
      </c>
    </row>
    <row r="200" spans="1:8" x14ac:dyDescent="0.25">
      <c r="A200" t="s">
        <v>254</v>
      </c>
      <c r="B200" s="19" t="s">
        <v>100</v>
      </c>
      <c r="C200" s="2" t="s">
        <v>92</v>
      </c>
      <c r="D200" s="2">
        <v>150</v>
      </c>
      <c r="E200" s="3">
        <v>680.28240000000005</v>
      </c>
      <c r="F200" s="20">
        <v>8803.8709834597503</v>
      </c>
      <c r="G200" s="20">
        <v>247.3751539191631</v>
      </c>
      <c r="H200">
        <v>2</v>
      </c>
    </row>
    <row r="201" spans="1:8" x14ac:dyDescent="0.25">
      <c r="A201" t="s">
        <v>254</v>
      </c>
      <c r="B201" s="19" t="s">
        <v>104</v>
      </c>
      <c r="C201" s="2" t="s">
        <v>92</v>
      </c>
      <c r="D201" s="2">
        <v>175</v>
      </c>
      <c r="E201" s="3">
        <v>10063.201800000001</v>
      </c>
      <c r="F201" s="20">
        <v>6420.133881549933</v>
      </c>
      <c r="G201" s="20">
        <v>185.4487558872888</v>
      </c>
      <c r="H201">
        <v>2</v>
      </c>
    </row>
    <row r="202" spans="1:8" x14ac:dyDescent="0.25">
      <c r="A202" t="s">
        <v>254</v>
      </c>
      <c r="B202" s="19" t="s">
        <v>107</v>
      </c>
      <c r="C202" s="2" t="s">
        <v>92</v>
      </c>
      <c r="D202" s="2">
        <v>200</v>
      </c>
      <c r="E202" s="3">
        <v>11637.238300000001</v>
      </c>
      <c r="F202" s="20">
        <v>4977.6427869794388</v>
      </c>
      <c r="G202" s="20">
        <v>148.09855089251059</v>
      </c>
      <c r="H202">
        <v>2</v>
      </c>
    </row>
    <row r="203" spans="1:8" x14ac:dyDescent="0.25">
      <c r="A203" t="s">
        <v>254</v>
      </c>
      <c r="B203" s="19" t="s">
        <v>110</v>
      </c>
      <c r="C203" s="2" t="s">
        <v>92</v>
      </c>
      <c r="D203" s="2">
        <v>225</v>
      </c>
      <c r="E203" s="3">
        <v>762.14850000000001</v>
      </c>
      <c r="F203" s="20">
        <v>4781.8401548487036</v>
      </c>
      <c r="G203" s="20">
        <v>169.36945488007626</v>
      </c>
      <c r="H203">
        <v>2</v>
      </c>
    </row>
    <row r="204" spans="1:8" x14ac:dyDescent="0.25">
      <c r="A204" t="s">
        <v>254</v>
      </c>
      <c r="B204" s="19" t="s">
        <v>41</v>
      </c>
      <c r="C204" s="2" t="s">
        <v>92</v>
      </c>
      <c r="D204" s="2">
        <v>150</v>
      </c>
      <c r="E204" s="3">
        <v>7940.1229999999996</v>
      </c>
      <c r="F204" s="20">
        <v>8079.1597746750376</v>
      </c>
      <c r="G204" s="20">
        <v>237.66436958417765</v>
      </c>
      <c r="H204">
        <v>3</v>
      </c>
    </row>
    <row r="205" spans="1:8" x14ac:dyDescent="0.25">
      <c r="A205" t="s">
        <v>254</v>
      </c>
      <c r="B205" s="19" t="s">
        <v>71</v>
      </c>
      <c r="C205" s="2" t="s">
        <v>92</v>
      </c>
      <c r="D205" s="2">
        <v>150</v>
      </c>
      <c r="E205" s="3">
        <v>16258.8799</v>
      </c>
      <c r="F205" s="20">
        <v>8434.7016501606813</v>
      </c>
      <c r="G205" s="20">
        <v>242.05331580847917</v>
      </c>
      <c r="H205">
        <v>3</v>
      </c>
    </row>
    <row r="206" spans="1:8" x14ac:dyDescent="0.25">
      <c r="A206" t="s">
        <v>254</v>
      </c>
      <c r="B206" s="19" t="s">
        <v>75</v>
      </c>
      <c r="C206" s="2" t="s">
        <v>92</v>
      </c>
      <c r="D206" s="2">
        <v>175</v>
      </c>
      <c r="E206" s="3">
        <v>15615.581900000001</v>
      </c>
      <c r="F206" s="20">
        <v>6168.9238447466196</v>
      </c>
      <c r="G206" s="20">
        <v>182.70160285552748</v>
      </c>
      <c r="H206">
        <v>3</v>
      </c>
    </row>
    <row r="207" spans="1:8" x14ac:dyDescent="0.25">
      <c r="A207" t="s">
        <v>254</v>
      </c>
      <c r="B207" s="19" t="s">
        <v>79</v>
      </c>
      <c r="C207" s="2" t="s">
        <v>92</v>
      </c>
      <c r="D207" s="2">
        <v>200</v>
      </c>
      <c r="E207" s="3">
        <v>22.528499999999998</v>
      </c>
      <c r="F207" s="20">
        <v>4794.73061976194</v>
      </c>
      <c r="G207" s="20">
        <v>146.70770523285276</v>
      </c>
      <c r="H207">
        <v>3</v>
      </c>
    </row>
    <row r="208" spans="1:8" x14ac:dyDescent="0.25">
      <c r="A208" t="s">
        <v>254</v>
      </c>
      <c r="B208" s="19" t="s">
        <v>104</v>
      </c>
      <c r="C208" s="2" t="s">
        <v>92</v>
      </c>
      <c r="D208" s="2">
        <v>175</v>
      </c>
      <c r="E208" s="3">
        <v>9607.199700000001</v>
      </c>
      <c r="F208" s="20">
        <v>6420.133881549933</v>
      </c>
      <c r="G208" s="20">
        <v>185.4487558872888</v>
      </c>
      <c r="H208">
        <v>3</v>
      </c>
    </row>
    <row r="209" spans="1:8" x14ac:dyDescent="0.25">
      <c r="A209" t="s">
        <v>254</v>
      </c>
      <c r="B209" s="19" t="s">
        <v>107</v>
      </c>
      <c r="C209" s="2" t="s">
        <v>92</v>
      </c>
      <c r="D209" s="2">
        <v>200</v>
      </c>
      <c r="E209" s="3">
        <v>27057.858999999997</v>
      </c>
      <c r="F209" s="20">
        <v>4977.6427869794388</v>
      </c>
      <c r="G209" s="20">
        <v>148.09855089251059</v>
      </c>
      <c r="H209">
        <v>3</v>
      </c>
    </row>
    <row r="210" spans="1:8" x14ac:dyDescent="0.25">
      <c r="A210" t="s">
        <v>254</v>
      </c>
      <c r="B210" s="19" t="s">
        <v>110</v>
      </c>
      <c r="C210" s="2" t="s">
        <v>92</v>
      </c>
      <c r="D210" s="2">
        <v>225</v>
      </c>
      <c r="E210" s="3">
        <v>101.04249999999999</v>
      </c>
      <c r="F210" s="20">
        <v>4781.8401548487036</v>
      </c>
      <c r="G210" s="20">
        <v>169.36945488007626</v>
      </c>
      <c r="H210">
        <v>3</v>
      </c>
    </row>
    <row r="211" spans="1:8" x14ac:dyDescent="0.25">
      <c r="A211" t="s">
        <v>254</v>
      </c>
      <c r="B211" s="19" t="s">
        <v>41</v>
      </c>
      <c r="C211" s="2" t="s">
        <v>92</v>
      </c>
      <c r="D211" s="2">
        <v>150</v>
      </c>
      <c r="E211" s="3">
        <v>865.35230000000001</v>
      </c>
      <c r="F211" s="20">
        <v>8079.1597746750376</v>
      </c>
      <c r="G211" s="20">
        <v>237.66436958417765</v>
      </c>
      <c r="H211">
        <v>4</v>
      </c>
    </row>
    <row r="212" spans="1:8" x14ac:dyDescent="0.25">
      <c r="A212" t="s">
        <v>254</v>
      </c>
      <c r="B212" s="19" t="s">
        <v>71</v>
      </c>
      <c r="C212" s="2" t="s">
        <v>92</v>
      </c>
      <c r="D212" s="2">
        <v>150</v>
      </c>
      <c r="E212" s="3">
        <v>4481.5199000000002</v>
      </c>
      <c r="F212" s="20">
        <v>8434.7016501606813</v>
      </c>
      <c r="G212" s="20">
        <v>242.05331580847917</v>
      </c>
      <c r="H212">
        <v>4</v>
      </c>
    </row>
    <row r="213" spans="1:8" x14ac:dyDescent="0.25">
      <c r="A213" t="s">
        <v>254</v>
      </c>
      <c r="B213" s="19" t="s">
        <v>75</v>
      </c>
      <c r="C213" s="2" t="s">
        <v>92</v>
      </c>
      <c r="D213" s="2">
        <v>175</v>
      </c>
      <c r="E213" s="3">
        <v>2746.6136000000001</v>
      </c>
      <c r="F213" s="20">
        <v>6168.9238447466196</v>
      </c>
      <c r="G213" s="20">
        <v>182.70160285552748</v>
      </c>
      <c r="H213">
        <v>4</v>
      </c>
    </row>
    <row r="214" spans="1:8" x14ac:dyDescent="0.25">
      <c r="A214" t="s">
        <v>254</v>
      </c>
      <c r="B214" s="19" t="s">
        <v>104</v>
      </c>
      <c r="C214" s="2" t="s">
        <v>92</v>
      </c>
      <c r="D214" s="2">
        <v>175</v>
      </c>
      <c r="E214" s="3">
        <v>2249.2988999999998</v>
      </c>
      <c r="F214" s="20">
        <v>6420.133881549933</v>
      </c>
      <c r="G214" s="20">
        <v>185.4487558872888</v>
      </c>
      <c r="H214">
        <v>4</v>
      </c>
    </row>
    <row r="215" spans="1:8" x14ac:dyDescent="0.25">
      <c r="A215" t="s">
        <v>254</v>
      </c>
      <c r="B215" s="19" t="s">
        <v>107</v>
      </c>
      <c r="C215" s="2" t="s">
        <v>92</v>
      </c>
      <c r="D215" s="2">
        <v>200</v>
      </c>
      <c r="E215" s="3">
        <v>6109.1790000000001</v>
      </c>
      <c r="F215" s="20">
        <v>4977.6427869794388</v>
      </c>
      <c r="G215" s="20">
        <v>148.09855089251059</v>
      </c>
      <c r="H215">
        <v>4</v>
      </c>
    </row>
    <row r="216" spans="1:8" x14ac:dyDescent="0.25">
      <c r="A216" t="s">
        <v>254</v>
      </c>
      <c r="B216" s="19" t="s">
        <v>26</v>
      </c>
      <c r="C216" s="2" t="s">
        <v>30</v>
      </c>
      <c r="D216" s="2">
        <v>150</v>
      </c>
      <c r="E216" s="3">
        <v>4474.8765999999996</v>
      </c>
      <c r="F216" s="20">
        <v>7858.9039491728927</v>
      </c>
      <c r="G216" s="20">
        <v>238.49102379342932</v>
      </c>
      <c r="H216">
        <v>5</v>
      </c>
    </row>
    <row r="217" spans="1:8" x14ac:dyDescent="0.25">
      <c r="A217" t="s">
        <v>254</v>
      </c>
      <c r="B217" s="19" t="s">
        <v>41</v>
      </c>
      <c r="C217" s="2" t="s">
        <v>30</v>
      </c>
      <c r="D217" s="2">
        <v>150</v>
      </c>
      <c r="E217" s="3">
        <v>18022.8943</v>
      </c>
      <c r="F217" s="20">
        <v>8079.1597746750376</v>
      </c>
      <c r="G217" s="20">
        <v>237.66436958417765</v>
      </c>
      <c r="H217">
        <v>5</v>
      </c>
    </row>
    <row r="218" spans="1:8" x14ac:dyDescent="0.25">
      <c r="A218" t="s">
        <v>254</v>
      </c>
      <c r="B218" s="19" t="s">
        <v>46</v>
      </c>
      <c r="C218" s="2" t="s">
        <v>30</v>
      </c>
      <c r="D218" s="2">
        <v>175</v>
      </c>
      <c r="E218" s="3">
        <v>8906.3810000000012</v>
      </c>
      <c r="F218" s="20">
        <v>5924.7655847461856</v>
      </c>
      <c r="G218" s="20">
        <v>180.72975550428535</v>
      </c>
      <c r="H218">
        <v>5</v>
      </c>
    </row>
    <row r="219" spans="1:8" x14ac:dyDescent="0.25">
      <c r="A219" t="s">
        <v>254</v>
      </c>
      <c r="B219" s="19" t="s">
        <v>49</v>
      </c>
      <c r="C219" s="2" t="s">
        <v>30</v>
      </c>
      <c r="D219" s="2">
        <v>200</v>
      </c>
      <c r="E219" s="3">
        <v>259.84839999999997</v>
      </c>
      <c r="F219" s="20">
        <v>4618.3745766520842</v>
      </c>
      <c r="G219" s="20">
        <v>146.04159532882585</v>
      </c>
      <c r="H219">
        <v>5</v>
      </c>
    </row>
    <row r="220" spans="1:8" x14ac:dyDescent="0.25">
      <c r="A220" t="s">
        <v>254</v>
      </c>
      <c r="B220" s="19" t="s">
        <v>71</v>
      </c>
      <c r="C220" s="2" t="s">
        <v>30</v>
      </c>
      <c r="D220" s="2">
        <v>150</v>
      </c>
      <c r="E220" s="3">
        <v>13856.832600000002</v>
      </c>
      <c r="F220" s="20">
        <v>8434.7016501606813</v>
      </c>
      <c r="G220" s="20">
        <v>242.05331580847917</v>
      </c>
      <c r="H220">
        <v>5</v>
      </c>
    </row>
    <row r="221" spans="1:8" x14ac:dyDescent="0.25">
      <c r="A221" t="s">
        <v>254</v>
      </c>
      <c r="B221" s="19" t="s">
        <v>75</v>
      </c>
      <c r="C221" s="2" t="s">
        <v>30</v>
      </c>
      <c r="D221" s="2">
        <v>175</v>
      </c>
      <c r="E221" s="3">
        <v>23675.328300000001</v>
      </c>
      <c r="F221" s="20">
        <v>6168.9238447466196</v>
      </c>
      <c r="G221" s="20">
        <v>182.70160285552748</v>
      </c>
      <c r="H221">
        <v>5</v>
      </c>
    </row>
    <row r="222" spans="1:8" x14ac:dyDescent="0.25">
      <c r="A222" t="s">
        <v>254</v>
      </c>
      <c r="B222" s="19" t="s">
        <v>79</v>
      </c>
      <c r="C222" s="2" t="s">
        <v>30</v>
      </c>
      <c r="D222" s="2">
        <v>200</v>
      </c>
      <c r="E222" s="3">
        <v>7929.9387999999999</v>
      </c>
      <c r="F222" s="20">
        <v>4794.73061976194</v>
      </c>
      <c r="G222" s="20">
        <v>146.70770523285276</v>
      </c>
      <c r="H222">
        <v>5</v>
      </c>
    </row>
    <row r="223" spans="1:8" x14ac:dyDescent="0.25">
      <c r="A223" t="s">
        <v>254</v>
      </c>
      <c r="B223" s="19" t="s">
        <v>82</v>
      </c>
      <c r="C223" s="2" t="s">
        <v>30</v>
      </c>
      <c r="D223" s="2">
        <v>225</v>
      </c>
      <c r="E223" s="3">
        <v>5488.5212000000001</v>
      </c>
      <c r="F223" s="20">
        <v>4565.9480189112965</v>
      </c>
      <c r="G223" s="20">
        <v>165.06344632153755</v>
      </c>
      <c r="H223">
        <v>5</v>
      </c>
    </row>
    <row r="224" spans="1:8" x14ac:dyDescent="0.25">
      <c r="A224" t="s">
        <v>254</v>
      </c>
      <c r="B224" s="19" t="s">
        <v>100</v>
      </c>
      <c r="C224" s="2" t="s">
        <v>30</v>
      </c>
      <c r="D224" s="2">
        <v>150</v>
      </c>
      <c r="E224" s="3">
        <v>1015.9842000000001</v>
      </c>
      <c r="F224" s="20">
        <v>8803.8709834597503</v>
      </c>
      <c r="G224" s="20">
        <v>247.3751539191631</v>
      </c>
      <c r="H224">
        <v>5</v>
      </c>
    </row>
    <row r="225" spans="1:8" x14ac:dyDescent="0.25">
      <c r="A225" t="s">
        <v>254</v>
      </c>
      <c r="B225" s="19" t="s">
        <v>104</v>
      </c>
      <c r="C225" s="2" t="s">
        <v>30</v>
      </c>
      <c r="D225" s="2">
        <v>175</v>
      </c>
      <c r="E225" s="3">
        <v>11305.361000000001</v>
      </c>
      <c r="F225" s="20">
        <v>6420.133881549933</v>
      </c>
      <c r="G225" s="20">
        <v>185.4487558872888</v>
      </c>
      <c r="H225">
        <v>5</v>
      </c>
    </row>
    <row r="226" spans="1:8" x14ac:dyDescent="0.25">
      <c r="A226" t="s">
        <v>254</v>
      </c>
      <c r="B226" s="19" t="s">
        <v>107</v>
      </c>
      <c r="C226" s="2" t="s">
        <v>30</v>
      </c>
      <c r="D226" s="2">
        <v>200</v>
      </c>
      <c r="E226" s="3">
        <v>29556.079099999999</v>
      </c>
      <c r="F226" s="20">
        <v>4977.6427869794388</v>
      </c>
      <c r="G226" s="20">
        <v>148.09855089251059</v>
      </c>
      <c r="H226">
        <v>5</v>
      </c>
    </row>
    <row r="227" spans="1:8" x14ac:dyDescent="0.25">
      <c r="A227" t="s">
        <v>254</v>
      </c>
      <c r="B227" s="19" t="s">
        <v>110</v>
      </c>
      <c r="C227" s="2" t="s">
        <v>30</v>
      </c>
      <c r="D227" s="2">
        <v>225</v>
      </c>
      <c r="E227" s="3">
        <v>7655.7509</v>
      </c>
      <c r="F227" s="20">
        <v>4781.8401548487036</v>
      </c>
      <c r="G227" s="20">
        <v>169.36945488007626</v>
      </c>
      <c r="H227">
        <v>5</v>
      </c>
    </row>
    <row r="228" spans="1:8" x14ac:dyDescent="0.25">
      <c r="A228" t="s">
        <v>254</v>
      </c>
      <c r="B228" s="19" t="s">
        <v>114</v>
      </c>
      <c r="C228" s="2" t="s">
        <v>30</v>
      </c>
      <c r="D228" s="2">
        <v>250</v>
      </c>
      <c r="E228" s="3">
        <v>7919.6938000000009</v>
      </c>
      <c r="F228" s="20">
        <v>4102.6393930772701</v>
      </c>
      <c r="G228" s="20">
        <v>148.04741599936537</v>
      </c>
      <c r="H228">
        <v>5</v>
      </c>
    </row>
    <row r="229" spans="1:8" x14ac:dyDescent="0.25">
      <c r="A229" t="s">
        <v>254</v>
      </c>
      <c r="B229" s="19" t="s">
        <v>117</v>
      </c>
      <c r="C229" s="2" t="s">
        <v>30</v>
      </c>
      <c r="D229" s="2">
        <v>275</v>
      </c>
      <c r="E229" s="3">
        <v>854.87959999999998</v>
      </c>
      <c r="F229" s="20">
        <v>3639.7839922633839</v>
      </c>
      <c r="G229" s="20">
        <v>133.6093331656611</v>
      </c>
      <c r="H229">
        <v>5</v>
      </c>
    </row>
    <row r="230" spans="1:8" x14ac:dyDescent="0.25">
      <c r="A230" t="s">
        <v>254</v>
      </c>
      <c r="B230" s="19" t="s">
        <v>26</v>
      </c>
      <c r="C230" s="2" t="s">
        <v>30</v>
      </c>
      <c r="D230" s="2">
        <v>150</v>
      </c>
      <c r="E230" s="3">
        <v>2142.1623</v>
      </c>
      <c r="F230" s="20">
        <v>7858.9039491728927</v>
      </c>
      <c r="G230" s="20">
        <v>238.49102379342932</v>
      </c>
      <c r="H230">
        <v>6</v>
      </c>
    </row>
    <row r="231" spans="1:8" x14ac:dyDescent="0.25">
      <c r="A231" t="s">
        <v>254</v>
      </c>
      <c r="B231" s="19" t="s">
        <v>41</v>
      </c>
      <c r="C231" s="2" t="s">
        <v>30</v>
      </c>
      <c r="D231" s="2">
        <v>150</v>
      </c>
      <c r="E231" s="3">
        <v>3369.24</v>
      </c>
      <c r="F231" s="20">
        <v>8079.1597746750376</v>
      </c>
      <c r="G231" s="20">
        <v>237.66436958417765</v>
      </c>
      <c r="H231">
        <v>6</v>
      </c>
    </row>
    <row r="232" spans="1:8" x14ac:dyDescent="0.25">
      <c r="A232" t="s">
        <v>254</v>
      </c>
      <c r="B232" s="19" t="s">
        <v>46</v>
      </c>
      <c r="C232" s="2" t="s">
        <v>30</v>
      </c>
      <c r="D232" s="2">
        <v>175</v>
      </c>
      <c r="E232" s="3">
        <v>7464.3013999999994</v>
      </c>
      <c r="F232" s="20">
        <v>5924.7655847461856</v>
      </c>
      <c r="G232" s="20">
        <v>180.72975550428535</v>
      </c>
      <c r="H232">
        <v>6</v>
      </c>
    </row>
    <row r="233" spans="1:8" x14ac:dyDescent="0.25">
      <c r="A233" t="s">
        <v>254</v>
      </c>
      <c r="B233" s="19" t="s">
        <v>71</v>
      </c>
      <c r="C233" s="2" t="s">
        <v>30</v>
      </c>
      <c r="D233" s="2">
        <v>150</v>
      </c>
      <c r="E233" s="3">
        <v>732.92179999999996</v>
      </c>
      <c r="F233" s="20">
        <v>8434.7016501606813</v>
      </c>
      <c r="G233" s="20">
        <v>242.05331580847917</v>
      </c>
      <c r="H233">
        <v>6</v>
      </c>
    </row>
    <row r="234" spans="1:8" x14ac:dyDescent="0.25">
      <c r="A234" t="s">
        <v>254</v>
      </c>
      <c r="B234" s="19" t="s">
        <v>75</v>
      </c>
      <c r="C234" s="2" t="s">
        <v>30</v>
      </c>
      <c r="D234" s="2">
        <v>175</v>
      </c>
      <c r="E234" s="3">
        <v>1012.2033999999999</v>
      </c>
      <c r="F234" s="20">
        <v>6168.9238447466196</v>
      </c>
      <c r="G234" s="20">
        <v>182.70160285552748</v>
      </c>
      <c r="H234">
        <v>6</v>
      </c>
    </row>
    <row r="235" spans="1:8" x14ac:dyDescent="0.25">
      <c r="A235" t="s">
        <v>254</v>
      </c>
      <c r="B235" s="19" t="s">
        <v>79</v>
      </c>
      <c r="C235" s="2" t="s">
        <v>30</v>
      </c>
      <c r="D235" s="2">
        <v>200</v>
      </c>
      <c r="E235" s="3">
        <v>9427.8927000000003</v>
      </c>
      <c r="F235" s="20">
        <v>4794.73061976194</v>
      </c>
      <c r="G235" s="20">
        <v>146.70770523285276</v>
      </c>
      <c r="H235">
        <v>6</v>
      </c>
    </row>
    <row r="236" spans="1:8" x14ac:dyDescent="0.25">
      <c r="A236" t="s">
        <v>254</v>
      </c>
      <c r="B236" s="19" t="s">
        <v>82</v>
      </c>
      <c r="C236" s="2" t="s">
        <v>30</v>
      </c>
      <c r="D236" s="2">
        <v>225</v>
      </c>
      <c r="E236" s="3">
        <v>2661.6554999999998</v>
      </c>
      <c r="F236" s="20">
        <v>4565.9480189112965</v>
      </c>
      <c r="G236" s="20">
        <v>165.06344632153755</v>
      </c>
      <c r="H236">
        <v>6</v>
      </c>
    </row>
    <row r="237" spans="1:8" x14ac:dyDescent="0.25">
      <c r="A237" t="s">
        <v>254</v>
      </c>
      <c r="B237" s="19" t="s">
        <v>100</v>
      </c>
      <c r="C237" s="2" t="s">
        <v>30</v>
      </c>
      <c r="D237" s="2">
        <v>150</v>
      </c>
      <c r="E237" s="3">
        <v>1145.21</v>
      </c>
      <c r="F237" s="20">
        <v>8803.8709834597503</v>
      </c>
      <c r="G237" s="20">
        <v>247.3751539191631</v>
      </c>
      <c r="H237">
        <v>6</v>
      </c>
    </row>
    <row r="238" spans="1:8" x14ac:dyDescent="0.25">
      <c r="A238" t="s">
        <v>254</v>
      </c>
      <c r="B238" s="19" t="s">
        <v>104</v>
      </c>
      <c r="C238" s="2" t="s">
        <v>30</v>
      </c>
      <c r="D238" s="2">
        <v>175</v>
      </c>
      <c r="E238" s="3">
        <v>654.8682</v>
      </c>
      <c r="F238" s="20">
        <v>6420.133881549933</v>
      </c>
      <c r="G238" s="20">
        <v>185.4487558872888</v>
      </c>
      <c r="H238">
        <v>6</v>
      </c>
    </row>
    <row r="239" spans="1:8" x14ac:dyDescent="0.25">
      <c r="A239" t="s">
        <v>254</v>
      </c>
      <c r="B239" s="19" t="s">
        <v>107</v>
      </c>
      <c r="C239" s="2" t="s">
        <v>30</v>
      </c>
      <c r="D239" s="2">
        <v>200</v>
      </c>
      <c r="E239" s="3">
        <v>865.4778</v>
      </c>
      <c r="F239" s="20">
        <v>4977.6427869794388</v>
      </c>
      <c r="G239" s="20">
        <v>148.09855089251059</v>
      </c>
      <c r="H239">
        <v>6</v>
      </c>
    </row>
    <row r="240" spans="1:8" x14ac:dyDescent="0.25">
      <c r="A240" t="s">
        <v>254</v>
      </c>
      <c r="B240" s="19" t="s">
        <v>110</v>
      </c>
      <c r="C240" s="2" t="s">
        <v>30</v>
      </c>
      <c r="D240" s="2">
        <v>225</v>
      </c>
      <c r="E240" s="3">
        <v>8202.5579000000016</v>
      </c>
      <c r="F240" s="20">
        <v>4781.8401548487036</v>
      </c>
      <c r="G240" s="20">
        <v>169.36945488007626</v>
      </c>
      <c r="H240">
        <v>6</v>
      </c>
    </row>
    <row r="241" spans="1:8" x14ac:dyDescent="0.25">
      <c r="A241" t="s">
        <v>254</v>
      </c>
      <c r="B241" s="19" t="s">
        <v>114</v>
      </c>
      <c r="C241" s="2" t="s">
        <v>30</v>
      </c>
      <c r="D241" s="2">
        <v>250</v>
      </c>
      <c r="E241" s="3">
        <v>5110.4704000000002</v>
      </c>
      <c r="F241" s="20">
        <v>4102.6393930772701</v>
      </c>
      <c r="G241" s="20">
        <v>148.04741599936537</v>
      </c>
      <c r="H241">
        <v>6</v>
      </c>
    </row>
    <row r="242" spans="1:8" x14ac:dyDescent="0.25">
      <c r="A242" t="s">
        <v>254</v>
      </c>
      <c r="B242" s="19" t="s">
        <v>117</v>
      </c>
      <c r="C242" s="2" t="s">
        <v>30</v>
      </c>
      <c r="D242" s="2">
        <v>275</v>
      </c>
      <c r="E242" s="3">
        <v>194.922</v>
      </c>
      <c r="F242" s="20">
        <v>3639.7839922633839</v>
      </c>
      <c r="G242" s="20">
        <v>133.6093331656611</v>
      </c>
      <c r="H242">
        <v>6</v>
      </c>
    </row>
    <row r="243" spans="1:8" x14ac:dyDescent="0.25">
      <c r="A243" t="s">
        <v>254</v>
      </c>
      <c r="B243" s="19" t="s">
        <v>26</v>
      </c>
      <c r="C243" s="2" t="s">
        <v>30</v>
      </c>
      <c r="D243" s="2">
        <v>150</v>
      </c>
      <c r="E243" s="3">
        <v>548.18939999999998</v>
      </c>
      <c r="F243" s="20">
        <v>7858.9039491728927</v>
      </c>
      <c r="G243" s="20">
        <v>238.49102379342932</v>
      </c>
      <c r="H243">
        <v>7</v>
      </c>
    </row>
    <row r="244" spans="1:8" x14ac:dyDescent="0.25">
      <c r="A244" t="s">
        <v>254</v>
      </c>
      <c r="B244" s="19" t="s">
        <v>41</v>
      </c>
      <c r="C244" s="2" t="s">
        <v>30</v>
      </c>
      <c r="D244" s="2">
        <v>150</v>
      </c>
      <c r="E244" s="3">
        <v>24204.478499999997</v>
      </c>
      <c r="F244" s="20">
        <v>8079.1597746750376</v>
      </c>
      <c r="G244" s="20">
        <v>237.66436958417765</v>
      </c>
      <c r="H244">
        <v>7</v>
      </c>
    </row>
    <row r="245" spans="1:8" x14ac:dyDescent="0.25">
      <c r="A245" t="s">
        <v>254</v>
      </c>
      <c r="B245" s="19" t="s">
        <v>46</v>
      </c>
      <c r="C245" s="2" t="s">
        <v>30</v>
      </c>
      <c r="D245" s="2">
        <v>175</v>
      </c>
      <c r="E245" s="3">
        <v>4262.9198999999999</v>
      </c>
      <c r="F245" s="20">
        <v>5924.7655847461856</v>
      </c>
      <c r="G245" s="20">
        <v>180.72975550428535</v>
      </c>
      <c r="H245">
        <v>7</v>
      </c>
    </row>
    <row r="246" spans="1:8" x14ac:dyDescent="0.25">
      <c r="A246" t="s">
        <v>254</v>
      </c>
      <c r="B246" s="19" t="s">
        <v>49</v>
      </c>
      <c r="C246" s="2" t="s">
        <v>30</v>
      </c>
      <c r="D246" s="2">
        <v>200</v>
      </c>
      <c r="E246" s="3">
        <v>16.744299999999999</v>
      </c>
      <c r="F246" s="20">
        <v>4618.3745766520842</v>
      </c>
      <c r="G246" s="20">
        <v>146.04159532882585</v>
      </c>
      <c r="H246">
        <v>7</v>
      </c>
    </row>
    <row r="247" spans="1:8" x14ac:dyDescent="0.25">
      <c r="A247" t="s">
        <v>254</v>
      </c>
      <c r="B247" s="19" t="s">
        <v>71</v>
      </c>
      <c r="C247" s="2" t="s">
        <v>30</v>
      </c>
      <c r="D247" s="2">
        <v>150</v>
      </c>
      <c r="E247" s="3">
        <v>1647.9736681378286</v>
      </c>
      <c r="F247" s="20">
        <v>8434.7016501606813</v>
      </c>
      <c r="G247" s="20">
        <v>242.05331580847917</v>
      </c>
      <c r="H247">
        <v>7</v>
      </c>
    </row>
    <row r="248" spans="1:8" x14ac:dyDescent="0.25">
      <c r="A248" t="s">
        <v>254</v>
      </c>
      <c r="B248" s="19" t="s">
        <v>75</v>
      </c>
      <c r="C248" s="2" t="s">
        <v>30</v>
      </c>
      <c r="D248" s="2">
        <v>175</v>
      </c>
      <c r="E248" s="3">
        <v>25450.008600000001</v>
      </c>
      <c r="F248" s="20">
        <v>6168.9238447466196</v>
      </c>
      <c r="G248" s="20">
        <v>182.70160285552748</v>
      </c>
      <c r="H248">
        <v>7</v>
      </c>
    </row>
    <row r="249" spans="1:8" x14ac:dyDescent="0.25">
      <c r="A249" t="s">
        <v>254</v>
      </c>
      <c r="B249" s="19" t="s">
        <v>79</v>
      </c>
      <c r="C249" s="2" t="s">
        <v>30</v>
      </c>
      <c r="D249" s="2">
        <v>200</v>
      </c>
      <c r="E249" s="3">
        <v>11001.118699999999</v>
      </c>
      <c r="F249" s="20">
        <v>4794.73061976194</v>
      </c>
      <c r="G249" s="20">
        <v>146.70770523285276</v>
      </c>
      <c r="H249">
        <v>7</v>
      </c>
    </row>
    <row r="250" spans="1:8" x14ac:dyDescent="0.25">
      <c r="A250" t="s">
        <v>254</v>
      </c>
      <c r="B250" s="19" t="s">
        <v>82</v>
      </c>
      <c r="C250" s="2" t="s">
        <v>30</v>
      </c>
      <c r="D250" s="2">
        <v>225</v>
      </c>
      <c r="E250" s="3">
        <v>359.16210000000001</v>
      </c>
      <c r="F250" s="20">
        <v>4565.9480189112965</v>
      </c>
      <c r="G250" s="20">
        <v>165.06344632153755</v>
      </c>
      <c r="H250">
        <v>7</v>
      </c>
    </row>
    <row r="251" spans="1:8" x14ac:dyDescent="0.25">
      <c r="A251" t="s">
        <v>254</v>
      </c>
      <c r="B251" s="19" t="s">
        <v>104</v>
      </c>
      <c r="C251" s="2" t="s">
        <v>30</v>
      </c>
      <c r="D251" s="2">
        <v>175</v>
      </c>
      <c r="E251" s="3">
        <v>561.33207141927858</v>
      </c>
      <c r="F251" s="20">
        <v>6420.133881549933</v>
      </c>
      <c r="G251" s="20">
        <v>185.4487558872888</v>
      </c>
      <c r="H251">
        <v>7</v>
      </c>
    </row>
    <row r="252" spans="1:8" x14ac:dyDescent="0.25">
      <c r="A252" t="s">
        <v>254</v>
      </c>
      <c r="B252" s="19" t="s">
        <v>107</v>
      </c>
      <c r="C252" s="2" t="s">
        <v>30</v>
      </c>
      <c r="D252" s="2">
        <v>200</v>
      </c>
      <c r="E252" s="3">
        <v>24138.908000000003</v>
      </c>
      <c r="F252" s="20">
        <v>4977.6427869794388</v>
      </c>
      <c r="G252" s="20">
        <v>148.09855089251059</v>
      </c>
      <c r="H252">
        <v>7</v>
      </c>
    </row>
    <row r="253" spans="1:8" x14ac:dyDescent="0.25">
      <c r="A253" t="s">
        <v>254</v>
      </c>
      <c r="B253" s="19" t="s">
        <v>110</v>
      </c>
      <c r="C253" s="2" t="s">
        <v>30</v>
      </c>
      <c r="D253" s="2">
        <v>225</v>
      </c>
      <c r="E253" s="3">
        <v>17032.8855</v>
      </c>
      <c r="F253" s="20">
        <v>4781.8401548487036</v>
      </c>
      <c r="G253" s="20">
        <v>169.36945488007626</v>
      </c>
      <c r="H253">
        <v>7</v>
      </c>
    </row>
    <row r="254" spans="1:8" x14ac:dyDescent="0.25">
      <c r="A254" t="s">
        <v>254</v>
      </c>
      <c r="B254" s="19" t="s">
        <v>114</v>
      </c>
      <c r="C254" s="2" t="s">
        <v>30</v>
      </c>
      <c r="D254" s="2">
        <v>250</v>
      </c>
      <c r="E254" s="3">
        <v>1120.8373999999999</v>
      </c>
      <c r="F254" s="20">
        <v>4102.6393930772701</v>
      </c>
      <c r="G254" s="20">
        <v>148.04741599936537</v>
      </c>
      <c r="H254">
        <v>7</v>
      </c>
    </row>
    <row r="255" spans="1:8" x14ac:dyDescent="0.25">
      <c r="A255" t="s">
        <v>254</v>
      </c>
      <c r="B255" s="19" t="s">
        <v>26</v>
      </c>
      <c r="C255" s="2" t="s">
        <v>21</v>
      </c>
      <c r="D255" s="2">
        <v>150</v>
      </c>
      <c r="E255" s="3">
        <v>465.4522</v>
      </c>
      <c r="F255" s="20">
        <v>7858.9039491728927</v>
      </c>
      <c r="G255" s="20">
        <v>238.49102379342932</v>
      </c>
      <c r="H255">
        <v>8</v>
      </c>
    </row>
    <row r="256" spans="1:8" x14ac:dyDescent="0.25">
      <c r="A256" t="s">
        <v>254</v>
      </c>
      <c r="B256" s="19" t="s">
        <v>41</v>
      </c>
      <c r="C256" s="2" t="s">
        <v>21</v>
      </c>
      <c r="D256" s="2">
        <v>150</v>
      </c>
      <c r="E256" s="3">
        <v>5873.8240999999998</v>
      </c>
      <c r="F256" s="20">
        <v>8079.1597746750376</v>
      </c>
      <c r="G256" s="20">
        <v>237.66436958417765</v>
      </c>
      <c r="H256">
        <v>8</v>
      </c>
    </row>
    <row r="257" spans="1:8" x14ac:dyDescent="0.25">
      <c r="A257" t="s">
        <v>254</v>
      </c>
      <c r="B257" s="19" t="s">
        <v>46</v>
      </c>
      <c r="C257" s="2" t="s">
        <v>21</v>
      </c>
      <c r="D257" s="2">
        <v>175</v>
      </c>
      <c r="E257" s="3">
        <v>10050.9532</v>
      </c>
      <c r="F257" s="20">
        <v>5924.7655847461856</v>
      </c>
      <c r="G257" s="20">
        <v>180.72975550428535</v>
      </c>
      <c r="H257">
        <v>8</v>
      </c>
    </row>
    <row r="258" spans="1:8" x14ac:dyDescent="0.25">
      <c r="A258" t="s">
        <v>254</v>
      </c>
      <c r="B258" s="19" t="s">
        <v>71</v>
      </c>
      <c r="C258" s="2" t="s">
        <v>21</v>
      </c>
      <c r="D258" s="2">
        <v>150</v>
      </c>
      <c r="E258" s="3">
        <v>357.24039999999997</v>
      </c>
      <c r="F258" s="20">
        <v>8434.7016501606813</v>
      </c>
      <c r="G258" s="20">
        <v>242.05331580847917</v>
      </c>
      <c r="H258">
        <v>8</v>
      </c>
    </row>
    <row r="259" spans="1:8" x14ac:dyDescent="0.25">
      <c r="A259" t="s">
        <v>254</v>
      </c>
      <c r="B259" s="19" t="s">
        <v>75</v>
      </c>
      <c r="C259" s="2" t="s">
        <v>21</v>
      </c>
      <c r="D259" s="2">
        <v>175</v>
      </c>
      <c r="E259" s="3">
        <v>2519.2079999999996</v>
      </c>
      <c r="F259" s="20">
        <v>6168.9238447466196</v>
      </c>
      <c r="G259" s="20">
        <v>182.70160285552748</v>
      </c>
      <c r="H259">
        <v>8</v>
      </c>
    </row>
    <row r="260" spans="1:8" x14ac:dyDescent="0.25">
      <c r="A260" t="s">
        <v>254</v>
      </c>
      <c r="B260" s="19" t="s">
        <v>79</v>
      </c>
      <c r="C260" s="2" t="s">
        <v>21</v>
      </c>
      <c r="D260" s="2">
        <v>200</v>
      </c>
      <c r="E260" s="3">
        <v>15793.974200000001</v>
      </c>
      <c r="F260" s="20">
        <v>4794.73061976194</v>
      </c>
      <c r="G260" s="20">
        <v>146.70770523285276</v>
      </c>
      <c r="H260">
        <v>8</v>
      </c>
    </row>
    <row r="261" spans="1:8" x14ac:dyDescent="0.25">
      <c r="A261" t="s">
        <v>254</v>
      </c>
      <c r="B261" s="19" t="s">
        <v>82</v>
      </c>
      <c r="C261" s="2" t="s">
        <v>21</v>
      </c>
      <c r="D261" s="2">
        <v>225</v>
      </c>
      <c r="E261" s="3">
        <v>243.4693</v>
      </c>
      <c r="F261" s="20">
        <v>4565.9480189112965</v>
      </c>
      <c r="G261" s="20">
        <v>165.06344632153755</v>
      </c>
      <c r="H261">
        <v>8</v>
      </c>
    </row>
    <row r="262" spans="1:8" x14ac:dyDescent="0.25">
      <c r="A262" t="s">
        <v>254</v>
      </c>
      <c r="B262" s="19" t="s">
        <v>100</v>
      </c>
      <c r="C262" s="2" t="s">
        <v>21</v>
      </c>
      <c r="D262" s="2">
        <v>150</v>
      </c>
      <c r="E262" s="3">
        <v>394.84680000000003</v>
      </c>
      <c r="F262" s="20">
        <v>8803.8709834597503</v>
      </c>
      <c r="G262" s="20">
        <v>247.3751539191631</v>
      </c>
      <c r="H262">
        <v>8</v>
      </c>
    </row>
    <row r="263" spans="1:8" x14ac:dyDescent="0.25">
      <c r="A263" t="s">
        <v>254</v>
      </c>
      <c r="B263" s="19" t="s">
        <v>104</v>
      </c>
      <c r="C263" s="2" t="s">
        <v>21</v>
      </c>
      <c r="D263" s="2">
        <v>175</v>
      </c>
      <c r="E263" s="3">
        <v>306.56119999999999</v>
      </c>
      <c r="F263" s="20">
        <v>6420.133881549933</v>
      </c>
      <c r="G263" s="20">
        <v>185.4487558872888</v>
      </c>
      <c r="H263">
        <v>8</v>
      </c>
    </row>
    <row r="264" spans="1:8" x14ac:dyDescent="0.25">
      <c r="A264" t="s">
        <v>254</v>
      </c>
      <c r="B264" s="19" t="s">
        <v>107</v>
      </c>
      <c r="C264" s="2" t="s">
        <v>21</v>
      </c>
      <c r="D264" s="2">
        <v>200</v>
      </c>
      <c r="E264" s="3">
        <v>1533.1464000000001</v>
      </c>
      <c r="F264" s="20">
        <v>4977.6427869794388</v>
      </c>
      <c r="G264" s="20">
        <v>148.09855089251059</v>
      </c>
      <c r="H264">
        <v>8</v>
      </c>
    </row>
    <row r="265" spans="1:8" x14ac:dyDescent="0.25">
      <c r="A265" t="s">
        <v>254</v>
      </c>
      <c r="B265" s="19" t="s">
        <v>110</v>
      </c>
      <c r="C265" s="2" t="s">
        <v>21</v>
      </c>
      <c r="D265" s="2">
        <v>225</v>
      </c>
      <c r="E265" s="3">
        <v>16747.763800000001</v>
      </c>
      <c r="F265" s="20">
        <v>4781.8401548487036</v>
      </c>
      <c r="G265" s="20">
        <v>169.36945488007626</v>
      </c>
      <c r="H265">
        <v>8</v>
      </c>
    </row>
    <row r="266" spans="1:8" x14ac:dyDescent="0.25">
      <c r="A266" t="s">
        <v>254</v>
      </c>
      <c r="B266" s="19" t="s">
        <v>114</v>
      </c>
      <c r="C266" s="2" t="s">
        <v>21</v>
      </c>
      <c r="D266" s="2">
        <v>250</v>
      </c>
      <c r="E266" s="3">
        <v>1947.5676000000001</v>
      </c>
      <c r="F266" s="20">
        <v>4102.6393930772701</v>
      </c>
      <c r="G266" s="20">
        <v>148.04741599936537</v>
      </c>
      <c r="H266">
        <v>8</v>
      </c>
    </row>
    <row r="267" spans="1:8" x14ac:dyDescent="0.25">
      <c r="A267" t="s">
        <v>254</v>
      </c>
      <c r="B267" s="19" t="s">
        <v>26</v>
      </c>
      <c r="C267" s="2" t="s">
        <v>21</v>
      </c>
      <c r="D267" s="2">
        <v>150</v>
      </c>
      <c r="E267" s="3">
        <v>581.25069999999994</v>
      </c>
      <c r="F267" s="20">
        <v>7858.9039491728927</v>
      </c>
      <c r="G267" s="20">
        <v>238.49102379342932</v>
      </c>
      <c r="H267">
        <v>9</v>
      </c>
    </row>
    <row r="268" spans="1:8" x14ac:dyDescent="0.25">
      <c r="A268" t="s">
        <v>254</v>
      </c>
      <c r="B268" s="19" t="s">
        <v>33</v>
      </c>
      <c r="C268" s="2" t="s">
        <v>21</v>
      </c>
      <c r="D268" s="2">
        <v>175</v>
      </c>
      <c r="E268" s="3">
        <v>123.05119999999999</v>
      </c>
      <c r="F268" s="20">
        <v>5758.6864685170549</v>
      </c>
      <c r="G268" s="20">
        <v>181.97312709501446</v>
      </c>
      <c r="H268">
        <v>9</v>
      </c>
    </row>
    <row r="269" spans="1:8" x14ac:dyDescent="0.25">
      <c r="A269" t="s">
        <v>254</v>
      </c>
      <c r="B269" s="19" t="s">
        <v>41</v>
      </c>
      <c r="C269" s="2" t="s">
        <v>21</v>
      </c>
      <c r="D269" s="2">
        <v>150</v>
      </c>
      <c r="E269" s="3">
        <v>19524.400300000001</v>
      </c>
      <c r="F269" s="20">
        <v>8079.1597746750376</v>
      </c>
      <c r="G269" s="20">
        <v>237.66436958417765</v>
      </c>
      <c r="H269">
        <v>9</v>
      </c>
    </row>
    <row r="270" spans="1:8" x14ac:dyDescent="0.25">
      <c r="A270" t="s">
        <v>254</v>
      </c>
      <c r="B270" s="19" t="s">
        <v>46</v>
      </c>
      <c r="C270" s="2" t="s">
        <v>21</v>
      </c>
      <c r="D270" s="2">
        <v>175</v>
      </c>
      <c r="E270" s="3">
        <v>1563.6783</v>
      </c>
      <c r="F270" s="20">
        <v>5924.7655847461856</v>
      </c>
      <c r="G270" s="20">
        <v>180.72975550428535</v>
      </c>
      <c r="H270">
        <v>9</v>
      </c>
    </row>
    <row r="271" spans="1:8" x14ac:dyDescent="0.25">
      <c r="A271" t="s">
        <v>254</v>
      </c>
      <c r="B271" s="19" t="s">
        <v>49</v>
      </c>
      <c r="C271" s="2" t="s">
        <v>21</v>
      </c>
      <c r="D271" s="2">
        <v>200</v>
      </c>
      <c r="E271" s="3">
        <v>416.5351</v>
      </c>
      <c r="F271" s="20">
        <v>4618.3745766520842</v>
      </c>
      <c r="G271" s="20">
        <v>146.04159532882585</v>
      </c>
      <c r="H271">
        <v>9</v>
      </c>
    </row>
    <row r="272" spans="1:8" x14ac:dyDescent="0.25">
      <c r="A272" t="s">
        <v>254</v>
      </c>
      <c r="B272" s="19" t="s">
        <v>54</v>
      </c>
      <c r="C272" s="2" t="s">
        <v>21</v>
      </c>
      <c r="D272" s="2">
        <v>225</v>
      </c>
      <c r="E272" s="3">
        <v>12.750643163769826</v>
      </c>
      <c r="F272" s="20">
        <v>4346.5109350455432</v>
      </c>
      <c r="G272" s="20">
        <v>160.64047269537335</v>
      </c>
      <c r="H272">
        <v>9</v>
      </c>
    </row>
    <row r="273" spans="1:8" x14ac:dyDescent="0.25">
      <c r="A273" t="s">
        <v>254</v>
      </c>
      <c r="B273" s="19" t="s">
        <v>71</v>
      </c>
      <c r="C273" s="2" t="s">
        <v>21</v>
      </c>
      <c r="D273" s="2">
        <v>150</v>
      </c>
      <c r="E273" s="3">
        <v>11715.629199999999</v>
      </c>
      <c r="F273" s="20">
        <v>8434.7016501606813</v>
      </c>
      <c r="G273" s="20">
        <v>242.05331580847917</v>
      </c>
      <c r="H273">
        <v>9</v>
      </c>
    </row>
    <row r="274" spans="1:8" x14ac:dyDescent="0.25">
      <c r="A274" t="s">
        <v>254</v>
      </c>
      <c r="B274" s="19" t="s">
        <v>75</v>
      </c>
      <c r="C274" s="2" t="s">
        <v>21</v>
      </c>
      <c r="D274" s="2">
        <v>175</v>
      </c>
      <c r="E274" s="3">
        <v>21308.0144</v>
      </c>
      <c r="F274" s="20">
        <v>6168.9238447466196</v>
      </c>
      <c r="G274" s="20">
        <v>182.70160285552748</v>
      </c>
      <c r="H274">
        <v>9</v>
      </c>
    </row>
    <row r="275" spans="1:8" x14ac:dyDescent="0.25">
      <c r="A275" t="s">
        <v>254</v>
      </c>
      <c r="B275" s="19" t="s">
        <v>79</v>
      </c>
      <c r="C275" s="2" t="s">
        <v>21</v>
      </c>
      <c r="D275" s="2">
        <v>200</v>
      </c>
      <c r="E275" s="3">
        <v>4989.1282000000001</v>
      </c>
      <c r="F275" s="20">
        <v>4794.73061976194</v>
      </c>
      <c r="G275" s="20">
        <v>146.70770523285276</v>
      </c>
      <c r="H275">
        <v>9</v>
      </c>
    </row>
    <row r="276" spans="1:8" x14ac:dyDescent="0.25">
      <c r="A276" t="s">
        <v>254</v>
      </c>
      <c r="B276" s="19" t="s">
        <v>82</v>
      </c>
      <c r="C276" s="2" t="s">
        <v>21</v>
      </c>
      <c r="D276" s="2">
        <v>225</v>
      </c>
      <c r="E276" s="3">
        <v>472.76179999999999</v>
      </c>
      <c r="F276" s="20">
        <v>4565.9480189112965</v>
      </c>
      <c r="G276" s="20">
        <v>165.06344632153755</v>
      </c>
      <c r="H276">
        <v>9</v>
      </c>
    </row>
    <row r="277" spans="1:8" x14ac:dyDescent="0.25">
      <c r="A277" t="s">
        <v>254</v>
      </c>
      <c r="B277" s="19" t="s">
        <v>85</v>
      </c>
      <c r="C277" s="2" t="s">
        <v>21</v>
      </c>
      <c r="D277" s="2">
        <v>250</v>
      </c>
      <c r="E277" s="3">
        <v>225.57748798310058</v>
      </c>
      <c r="F277" s="20">
        <v>3928.9253579301658</v>
      </c>
      <c r="G277" s="20">
        <v>144.57738913580337</v>
      </c>
      <c r="H277">
        <v>9</v>
      </c>
    </row>
    <row r="278" spans="1:8" x14ac:dyDescent="0.25">
      <c r="A278" t="s">
        <v>254</v>
      </c>
      <c r="B278" s="19" t="s">
        <v>100</v>
      </c>
      <c r="C278" s="2" t="s">
        <v>21</v>
      </c>
      <c r="D278" s="2">
        <v>150</v>
      </c>
      <c r="E278" s="3">
        <v>9171.6798999999992</v>
      </c>
      <c r="F278" s="20">
        <v>8803.8709834597503</v>
      </c>
      <c r="G278" s="20">
        <v>247.3751539191631</v>
      </c>
      <c r="H278">
        <v>9</v>
      </c>
    </row>
    <row r="279" spans="1:8" x14ac:dyDescent="0.25">
      <c r="A279" t="s">
        <v>254</v>
      </c>
      <c r="B279" s="19" t="s">
        <v>104</v>
      </c>
      <c r="C279" s="2" t="s">
        <v>21</v>
      </c>
      <c r="D279" s="2">
        <v>175</v>
      </c>
      <c r="E279" s="3">
        <v>10738.1924</v>
      </c>
      <c r="F279" s="20">
        <v>6420.133881549933</v>
      </c>
      <c r="G279" s="20">
        <v>185.4487558872888</v>
      </c>
      <c r="H279">
        <v>9</v>
      </c>
    </row>
    <row r="280" spans="1:8" x14ac:dyDescent="0.25">
      <c r="A280" t="s">
        <v>254</v>
      </c>
      <c r="B280" s="19" t="s">
        <v>107</v>
      </c>
      <c r="C280" s="2" t="s">
        <v>21</v>
      </c>
      <c r="D280" s="2">
        <v>200</v>
      </c>
      <c r="E280" s="3">
        <v>21719.048999999999</v>
      </c>
      <c r="F280" s="20">
        <v>4977.6427869794388</v>
      </c>
      <c r="G280" s="20">
        <v>148.09855089251059</v>
      </c>
      <c r="H280">
        <v>9</v>
      </c>
    </row>
    <row r="281" spans="1:8" x14ac:dyDescent="0.25">
      <c r="A281" t="s">
        <v>254</v>
      </c>
      <c r="B281" s="19" t="s">
        <v>110</v>
      </c>
      <c r="C281" s="2" t="s">
        <v>21</v>
      </c>
      <c r="D281" s="2">
        <v>225</v>
      </c>
      <c r="E281" s="3">
        <v>9149.4742000000006</v>
      </c>
      <c r="F281" s="20">
        <v>4781.8401548487036</v>
      </c>
      <c r="G281" s="20">
        <v>169.36945488007626</v>
      </c>
      <c r="H281">
        <v>9</v>
      </c>
    </row>
    <row r="282" spans="1:8" x14ac:dyDescent="0.25">
      <c r="A282" t="s">
        <v>254</v>
      </c>
      <c r="B282" s="19" t="s">
        <v>114</v>
      </c>
      <c r="C282" s="2" t="s">
        <v>21</v>
      </c>
      <c r="D282" s="2">
        <v>250</v>
      </c>
      <c r="E282" s="3">
        <v>581.32799999999997</v>
      </c>
      <c r="F282" s="20">
        <v>4102.6393930772701</v>
      </c>
      <c r="G282" s="20">
        <v>148.04741599936537</v>
      </c>
      <c r="H282">
        <v>9</v>
      </c>
    </row>
    <row r="283" spans="1:8" x14ac:dyDescent="0.25">
      <c r="A283" t="s">
        <v>254</v>
      </c>
      <c r="B283" s="19" t="s">
        <v>117</v>
      </c>
      <c r="C283" s="2" t="s">
        <v>21</v>
      </c>
      <c r="D283" s="2">
        <v>275</v>
      </c>
      <c r="E283" s="3">
        <v>393.14753781894831</v>
      </c>
      <c r="F283" s="20">
        <v>3639.7839922633839</v>
      </c>
      <c r="G283" s="20">
        <v>133.6093331656611</v>
      </c>
      <c r="H283">
        <v>9</v>
      </c>
    </row>
    <row r="284" spans="1:8" x14ac:dyDescent="0.25">
      <c r="A284" t="s">
        <v>254</v>
      </c>
      <c r="B284" s="19" t="s">
        <v>121</v>
      </c>
      <c r="C284" s="2" t="s">
        <v>21</v>
      </c>
      <c r="D284" s="2">
        <v>300</v>
      </c>
      <c r="E284" s="3">
        <v>59.467716196754409</v>
      </c>
      <c r="F284" s="20">
        <v>3279.1457621709715</v>
      </c>
      <c r="G284" s="20">
        <v>122.4250737003633</v>
      </c>
      <c r="H284">
        <v>9</v>
      </c>
    </row>
    <row r="285" spans="1:8" x14ac:dyDescent="0.25">
      <c r="A285" t="s">
        <v>254</v>
      </c>
      <c r="B285" s="19" t="s">
        <v>26</v>
      </c>
      <c r="C285" s="2" t="s">
        <v>21</v>
      </c>
      <c r="D285" s="2">
        <v>150</v>
      </c>
      <c r="E285" s="3">
        <v>2257.8710000000001</v>
      </c>
      <c r="F285" s="20">
        <v>7858.9039491728927</v>
      </c>
      <c r="G285" s="20">
        <v>238.49102379342932</v>
      </c>
      <c r="H285">
        <v>10</v>
      </c>
    </row>
    <row r="286" spans="1:8" x14ac:dyDescent="0.25">
      <c r="A286" t="s">
        <v>254</v>
      </c>
      <c r="B286" s="19" t="s">
        <v>33</v>
      </c>
      <c r="C286" s="2" t="s">
        <v>21</v>
      </c>
      <c r="D286" s="2">
        <v>175</v>
      </c>
      <c r="E286" s="3">
        <v>1259.3368</v>
      </c>
      <c r="F286" s="20">
        <v>5758.6864685170549</v>
      </c>
      <c r="G286" s="20">
        <v>181.97312709501446</v>
      </c>
      <c r="H286">
        <v>10</v>
      </c>
    </row>
    <row r="287" spans="1:8" x14ac:dyDescent="0.25">
      <c r="A287" t="s">
        <v>254</v>
      </c>
      <c r="B287" s="19" t="s">
        <v>41</v>
      </c>
      <c r="C287" s="2" t="s">
        <v>21</v>
      </c>
      <c r="D287" s="2">
        <v>150</v>
      </c>
      <c r="E287" s="3">
        <v>17597.897499999999</v>
      </c>
      <c r="F287" s="20">
        <v>8079.1597746750376</v>
      </c>
      <c r="G287" s="20">
        <v>237.66436958417765</v>
      </c>
      <c r="H287">
        <v>10</v>
      </c>
    </row>
    <row r="288" spans="1:8" x14ac:dyDescent="0.25">
      <c r="A288" t="s">
        <v>254</v>
      </c>
      <c r="B288" s="19" t="s">
        <v>46</v>
      </c>
      <c r="C288" s="2" t="s">
        <v>21</v>
      </c>
      <c r="D288" s="2">
        <v>175</v>
      </c>
      <c r="E288" s="3">
        <v>4288.0969999999998</v>
      </c>
      <c r="F288" s="20">
        <v>5924.7655847461856</v>
      </c>
      <c r="G288" s="20">
        <v>180.72975550428535</v>
      </c>
      <c r="H288">
        <v>10</v>
      </c>
    </row>
    <row r="289" spans="1:8" x14ac:dyDescent="0.25">
      <c r="A289" t="s">
        <v>254</v>
      </c>
      <c r="B289" s="19" t="s">
        <v>49</v>
      </c>
      <c r="C289" s="2" t="s">
        <v>21</v>
      </c>
      <c r="D289" s="2">
        <v>200</v>
      </c>
      <c r="E289" s="3">
        <v>3581.7899000000002</v>
      </c>
      <c r="F289" s="20">
        <v>4618.3745766520842</v>
      </c>
      <c r="G289" s="20">
        <v>146.04159532882585</v>
      </c>
      <c r="H289">
        <v>10</v>
      </c>
    </row>
    <row r="290" spans="1:8" x14ac:dyDescent="0.25">
      <c r="A290" t="s">
        <v>254</v>
      </c>
      <c r="B290" s="19" t="s">
        <v>71</v>
      </c>
      <c r="C290" s="2" t="s">
        <v>21</v>
      </c>
      <c r="D290" s="2">
        <v>150</v>
      </c>
      <c r="E290" s="3">
        <v>13057.018</v>
      </c>
      <c r="F290" s="20">
        <v>8434.7016501606813</v>
      </c>
      <c r="G290" s="20">
        <v>242.05331580847917</v>
      </c>
      <c r="H290">
        <v>10</v>
      </c>
    </row>
    <row r="291" spans="1:8" x14ac:dyDescent="0.25">
      <c r="A291" t="s">
        <v>254</v>
      </c>
      <c r="B291" s="19" t="s">
        <v>75</v>
      </c>
      <c r="C291" s="2" t="s">
        <v>21</v>
      </c>
      <c r="D291" s="2">
        <v>175</v>
      </c>
      <c r="E291" s="3">
        <v>18184.556400000001</v>
      </c>
      <c r="F291" s="20">
        <v>6168.9238447466196</v>
      </c>
      <c r="G291" s="20">
        <v>182.70160285552748</v>
      </c>
      <c r="H291">
        <v>10</v>
      </c>
    </row>
    <row r="292" spans="1:8" x14ac:dyDescent="0.25">
      <c r="A292" t="s">
        <v>254</v>
      </c>
      <c r="B292" s="19" t="s">
        <v>79</v>
      </c>
      <c r="C292" s="2" t="s">
        <v>21</v>
      </c>
      <c r="D292" s="2">
        <v>200</v>
      </c>
      <c r="E292" s="3">
        <v>7515.7521999999999</v>
      </c>
      <c r="F292" s="20">
        <v>4794.73061976194</v>
      </c>
      <c r="G292" s="20">
        <v>146.70770523285276</v>
      </c>
      <c r="H292">
        <v>10</v>
      </c>
    </row>
    <row r="293" spans="1:8" x14ac:dyDescent="0.25">
      <c r="A293" t="s">
        <v>254</v>
      </c>
      <c r="B293" s="19" t="s">
        <v>82</v>
      </c>
      <c r="C293" s="2" t="s">
        <v>21</v>
      </c>
      <c r="D293" s="2">
        <v>225</v>
      </c>
      <c r="E293" s="3">
        <v>1242.8494000000001</v>
      </c>
      <c r="F293" s="20">
        <v>4565.9480189112965</v>
      </c>
      <c r="G293" s="20">
        <v>165.06344632153755</v>
      </c>
      <c r="H293">
        <v>10</v>
      </c>
    </row>
    <row r="294" spans="1:8" x14ac:dyDescent="0.25">
      <c r="A294" t="s">
        <v>254</v>
      </c>
      <c r="B294" s="19" t="s">
        <v>85</v>
      </c>
      <c r="C294" s="2" t="s">
        <v>21</v>
      </c>
      <c r="D294" s="2">
        <v>250</v>
      </c>
      <c r="E294" s="3">
        <v>3105.2649999999999</v>
      </c>
      <c r="F294" s="20">
        <v>3928.9253579301658</v>
      </c>
      <c r="G294" s="20">
        <v>144.57738913580337</v>
      </c>
      <c r="H294">
        <v>10</v>
      </c>
    </row>
    <row r="295" spans="1:8" x14ac:dyDescent="0.25">
      <c r="A295" t="s">
        <v>254</v>
      </c>
      <c r="B295" s="19" t="s">
        <v>100</v>
      </c>
      <c r="C295" s="2" t="s">
        <v>21</v>
      </c>
      <c r="D295" s="2">
        <v>150</v>
      </c>
      <c r="E295" s="3">
        <v>6125.1593000000003</v>
      </c>
      <c r="F295" s="20">
        <v>8803.8709834597503</v>
      </c>
      <c r="G295" s="20">
        <v>247.3751539191631</v>
      </c>
      <c r="H295">
        <v>10</v>
      </c>
    </row>
    <row r="296" spans="1:8" x14ac:dyDescent="0.25">
      <c r="A296" t="s">
        <v>254</v>
      </c>
      <c r="B296" s="19" t="s">
        <v>104</v>
      </c>
      <c r="C296" s="2" t="s">
        <v>21</v>
      </c>
      <c r="D296" s="2">
        <v>175</v>
      </c>
      <c r="E296" s="3">
        <v>12087.6463</v>
      </c>
      <c r="F296" s="20">
        <v>6420.133881549933</v>
      </c>
      <c r="G296" s="20">
        <v>185.4487558872888</v>
      </c>
      <c r="H296">
        <v>10</v>
      </c>
    </row>
    <row r="297" spans="1:8" x14ac:dyDescent="0.25">
      <c r="A297" t="s">
        <v>254</v>
      </c>
      <c r="B297" s="19" t="s">
        <v>107</v>
      </c>
      <c r="C297" s="2" t="s">
        <v>21</v>
      </c>
      <c r="D297" s="2">
        <v>200</v>
      </c>
      <c r="E297" s="3">
        <v>19458.497200000002</v>
      </c>
      <c r="F297" s="20">
        <v>4977.6427869794388</v>
      </c>
      <c r="G297" s="20">
        <v>148.09855089251059</v>
      </c>
      <c r="H297">
        <v>10</v>
      </c>
    </row>
    <row r="298" spans="1:8" x14ac:dyDescent="0.25">
      <c r="A298" t="s">
        <v>254</v>
      </c>
      <c r="B298" s="19" t="s">
        <v>110</v>
      </c>
      <c r="C298" s="2" t="s">
        <v>21</v>
      </c>
      <c r="D298" s="2">
        <v>225</v>
      </c>
      <c r="E298" s="3">
        <v>9780.2116999999998</v>
      </c>
      <c r="F298" s="20">
        <v>4781.8401548487036</v>
      </c>
      <c r="G298" s="20">
        <v>169.36945488007626</v>
      </c>
      <c r="H298">
        <v>10</v>
      </c>
    </row>
    <row r="299" spans="1:8" x14ac:dyDescent="0.25">
      <c r="A299" t="s">
        <v>254</v>
      </c>
      <c r="B299" s="19" t="s">
        <v>114</v>
      </c>
      <c r="C299" s="2" t="s">
        <v>21</v>
      </c>
      <c r="D299" s="2">
        <v>250</v>
      </c>
      <c r="E299" s="3">
        <v>1190.6045999999999</v>
      </c>
      <c r="F299" s="20">
        <v>4102.6393930772701</v>
      </c>
      <c r="G299" s="20">
        <v>148.04741599936537</v>
      </c>
      <c r="H299">
        <v>10</v>
      </c>
    </row>
    <row r="300" spans="1:8" x14ac:dyDescent="0.25">
      <c r="A300" t="s">
        <v>254</v>
      </c>
      <c r="B300" s="19" t="s">
        <v>117</v>
      </c>
      <c r="C300" s="2" t="s">
        <v>21</v>
      </c>
      <c r="D300" s="2">
        <v>275</v>
      </c>
      <c r="E300" s="3">
        <v>4306.7851000000001</v>
      </c>
      <c r="F300" s="20">
        <v>3639.7839922633839</v>
      </c>
      <c r="G300" s="20">
        <v>133.6093331656611</v>
      </c>
      <c r="H300">
        <v>10</v>
      </c>
    </row>
    <row r="301" spans="1:8" x14ac:dyDescent="0.25">
      <c r="A301" t="s">
        <v>254</v>
      </c>
      <c r="B301" s="19" t="s">
        <v>121</v>
      </c>
      <c r="C301" s="2" t="s">
        <v>21</v>
      </c>
      <c r="D301" s="2">
        <v>300</v>
      </c>
      <c r="E301" s="3">
        <v>967.30709999999999</v>
      </c>
      <c r="F301" s="20">
        <v>3279.1457621709715</v>
      </c>
      <c r="G301" s="20">
        <v>122.4250737003633</v>
      </c>
      <c r="H301">
        <v>10</v>
      </c>
    </row>
    <row r="302" spans="1:8" x14ac:dyDescent="0.25">
      <c r="A302" t="s">
        <v>254</v>
      </c>
      <c r="B302" s="19" t="s">
        <v>26</v>
      </c>
      <c r="C302" s="2" t="s">
        <v>21</v>
      </c>
      <c r="D302" s="2">
        <v>150</v>
      </c>
      <c r="E302" s="3">
        <v>68.975999999999999</v>
      </c>
      <c r="F302" s="20">
        <v>7858.9039491728927</v>
      </c>
      <c r="G302" s="20">
        <v>238.49102379342932</v>
      </c>
      <c r="H302">
        <v>11</v>
      </c>
    </row>
    <row r="303" spans="1:8" x14ac:dyDescent="0.25">
      <c r="A303" t="s">
        <v>254</v>
      </c>
      <c r="B303" s="19" t="s">
        <v>41</v>
      </c>
      <c r="C303" s="2" t="s">
        <v>21</v>
      </c>
      <c r="D303" s="2">
        <v>150</v>
      </c>
      <c r="E303" s="3">
        <v>324.7296</v>
      </c>
      <c r="F303" s="20">
        <v>8079.1597746750376</v>
      </c>
      <c r="G303" s="20">
        <v>237.66436958417765</v>
      </c>
      <c r="H303">
        <v>11</v>
      </c>
    </row>
    <row r="304" spans="1:8" x14ac:dyDescent="0.25">
      <c r="A304" t="s">
        <v>254</v>
      </c>
      <c r="B304" s="19" t="s">
        <v>46</v>
      </c>
      <c r="C304" s="2" t="s">
        <v>21</v>
      </c>
      <c r="D304" s="2">
        <v>175</v>
      </c>
      <c r="E304" s="3">
        <v>138.89879999999999</v>
      </c>
      <c r="F304" s="20">
        <v>5924.7655847461856</v>
      </c>
      <c r="G304" s="20">
        <v>180.72975550428535</v>
      </c>
      <c r="H304">
        <v>11</v>
      </c>
    </row>
    <row r="305" spans="1:8" x14ac:dyDescent="0.25">
      <c r="A305" t="s">
        <v>254</v>
      </c>
      <c r="B305" s="19" t="s">
        <v>49</v>
      </c>
      <c r="C305" s="2" t="s">
        <v>21</v>
      </c>
      <c r="D305" s="2">
        <v>200</v>
      </c>
      <c r="E305" s="3">
        <v>18.2027</v>
      </c>
      <c r="F305" s="20">
        <v>4618.3745766520842</v>
      </c>
      <c r="G305" s="20">
        <v>146.04159532882585</v>
      </c>
      <c r="H305">
        <v>11</v>
      </c>
    </row>
    <row r="306" spans="1:8" x14ac:dyDescent="0.25">
      <c r="A306" t="s">
        <v>254</v>
      </c>
      <c r="B306" s="19" t="s">
        <v>71</v>
      </c>
      <c r="C306" s="2" t="s">
        <v>21</v>
      </c>
      <c r="D306" s="2">
        <v>150</v>
      </c>
      <c r="E306" s="3">
        <v>1187.3004999999998</v>
      </c>
      <c r="F306" s="20">
        <v>8434.7016501606813</v>
      </c>
      <c r="G306" s="20">
        <v>242.05331580847917</v>
      </c>
      <c r="H306">
        <v>11</v>
      </c>
    </row>
    <row r="307" spans="1:8" x14ac:dyDescent="0.25">
      <c r="A307" t="s">
        <v>254</v>
      </c>
      <c r="B307" s="19" t="s">
        <v>75</v>
      </c>
      <c r="C307" s="2" t="s">
        <v>21</v>
      </c>
      <c r="D307" s="2">
        <v>175</v>
      </c>
      <c r="E307" s="3">
        <v>349.46199999999999</v>
      </c>
      <c r="F307" s="20">
        <v>6168.9238447466196</v>
      </c>
      <c r="G307" s="20">
        <v>182.70160285552748</v>
      </c>
      <c r="H307">
        <v>11</v>
      </c>
    </row>
    <row r="308" spans="1:8" x14ac:dyDescent="0.25">
      <c r="A308" t="s">
        <v>254</v>
      </c>
      <c r="B308" s="19" t="s">
        <v>79</v>
      </c>
      <c r="C308" s="2" t="s">
        <v>21</v>
      </c>
      <c r="D308" s="2">
        <v>200</v>
      </c>
      <c r="E308" s="3">
        <v>170.8168</v>
      </c>
      <c r="F308" s="20">
        <v>4794.73061976194</v>
      </c>
      <c r="G308" s="20">
        <v>146.70770523285276</v>
      </c>
      <c r="H308">
        <v>11</v>
      </c>
    </row>
    <row r="309" spans="1:8" x14ac:dyDescent="0.25">
      <c r="A309" t="s">
        <v>254</v>
      </c>
      <c r="B309" s="19" t="s">
        <v>82</v>
      </c>
      <c r="C309" s="2" t="s">
        <v>21</v>
      </c>
      <c r="D309" s="2">
        <v>225</v>
      </c>
      <c r="E309" s="3">
        <v>58.447400000000002</v>
      </c>
      <c r="F309" s="20">
        <v>4565.9480189112965</v>
      </c>
      <c r="G309" s="20">
        <v>165.06344632153755</v>
      </c>
      <c r="H309">
        <v>11</v>
      </c>
    </row>
    <row r="310" spans="1:8" x14ac:dyDescent="0.25">
      <c r="A310" t="s">
        <v>254</v>
      </c>
      <c r="B310" s="19" t="s">
        <v>100</v>
      </c>
      <c r="C310" s="2" t="s">
        <v>21</v>
      </c>
      <c r="D310" s="2">
        <v>150</v>
      </c>
      <c r="E310" s="3">
        <v>869.86660000000006</v>
      </c>
      <c r="F310" s="20">
        <v>8803.8709834597503</v>
      </c>
      <c r="G310" s="20">
        <v>247.3751539191631</v>
      </c>
      <c r="H310">
        <v>11</v>
      </c>
    </row>
    <row r="311" spans="1:8" x14ac:dyDescent="0.25">
      <c r="A311" t="s">
        <v>254</v>
      </c>
      <c r="B311" s="19" t="s">
        <v>104</v>
      </c>
      <c r="C311" s="2" t="s">
        <v>21</v>
      </c>
      <c r="D311" s="2">
        <v>175</v>
      </c>
      <c r="E311" s="3">
        <v>1183.6859999999999</v>
      </c>
      <c r="F311" s="20">
        <v>6420.133881549933</v>
      </c>
      <c r="G311" s="20">
        <v>185.4487558872888</v>
      </c>
      <c r="H311">
        <v>11</v>
      </c>
    </row>
    <row r="312" spans="1:8" x14ac:dyDescent="0.25">
      <c r="A312" t="s">
        <v>254</v>
      </c>
      <c r="B312" s="19" t="s">
        <v>107</v>
      </c>
      <c r="C312" s="2" t="s">
        <v>21</v>
      </c>
      <c r="D312" s="2">
        <v>200</v>
      </c>
      <c r="E312" s="3">
        <v>319.4812</v>
      </c>
      <c r="F312" s="20">
        <v>4977.6427869794388</v>
      </c>
      <c r="G312" s="20">
        <v>148.09855089251059</v>
      </c>
      <c r="H312">
        <v>11</v>
      </c>
    </row>
    <row r="313" spans="1:8" x14ac:dyDescent="0.25">
      <c r="A313" t="s">
        <v>254</v>
      </c>
      <c r="B313" s="19" t="s">
        <v>110</v>
      </c>
      <c r="C313" s="2" t="s">
        <v>21</v>
      </c>
      <c r="D313" s="2">
        <v>225</v>
      </c>
      <c r="E313" s="3">
        <v>261.75509999999997</v>
      </c>
      <c r="F313" s="20">
        <v>4781.8401548487036</v>
      </c>
      <c r="G313" s="20">
        <v>169.36945488007626</v>
      </c>
      <c r="H313">
        <v>11</v>
      </c>
    </row>
    <row r="314" spans="1:8" x14ac:dyDescent="0.25">
      <c r="A314" t="s">
        <v>254</v>
      </c>
      <c r="B314" s="19" t="s">
        <v>114</v>
      </c>
      <c r="C314" s="2" t="s">
        <v>21</v>
      </c>
      <c r="D314" s="2">
        <v>250</v>
      </c>
      <c r="E314" s="3">
        <v>87.1798</v>
      </c>
      <c r="F314" s="20">
        <v>4102.6393930772701</v>
      </c>
      <c r="G314" s="20">
        <v>148.04741599936537</v>
      </c>
      <c r="H314">
        <v>11</v>
      </c>
    </row>
    <row r="315" spans="1:8" x14ac:dyDescent="0.25">
      <c r="A315" t="s">
        <v>254</v>
      </c>
      <c r="B315" s="19" t="s">
        <v>26</v>
      </c>
      <c r="C315" s="2" t="s">
        <v>25</v>
      </c>
      <c r="D315" s="2">
        <v>150</v>
      </c>
      <c r="E315" s="3">
        <v>1569.386</v>
      </c>
      <c r="F315" s="20">
        <v>7858.9039491728927</v>
      </c>
      <c r="G315" s="20">
        <v>238.49102379342932</v>
      </c>
      <c r="H315">
        <v>12</v>
      </c>
    </row>
    <row r="316" spans="1:8" x14ac:dyDescent="0.25">
      <c r="A316" t="s">
        <v>254</v>
      </c>
      <c r="B316" s="19" t="s">
        <v>41</v>
      </c>
      <c r="C316" s="2" t="s">
        <v>25</v>
      </c>
      <c r="D316" s="2">
        <v>150</v>
      </c>
      <c r="E316" s="3">
        <v>83656.568899999998</v>
      </c>
      <c r="F316" s="20">
        <v>8079.1597746750376</v>
      </c>
      <c r="G316" s="20">
        <v>237.66436958417765</v>
      </c>
      <c r="H316">
        <v>12</v>
      </c>
    </row>
    <row r="317" spans="1:8" x14ac:dyDescent="0.25">
      <c r="A317" t="s">
        <v>254</v>
      </c>
      <c r="B317" s="19" t="s">
        <v>46</v>
      </c>
      <c r="C317" s="2" t="s">
        <v>25</v>
      </c>
      <c r="D317" s="2">
        <v>175</v>
      </c>
      <c r="E317" s="3">
        <v>18970.325400000002</v>
      </c>
      <c r="F317" s="20">
        <v>5924.7655847461856</v>
      </c>
      <c r="G317" s="20">
        <v>180.72975550428535</v>
      </c>
      <c r="H317">
        <v>12</v>
      </c>
    </row>
    <row r="318" spans="1:8" x14ac:dyDescent="0.25">
      <c r="A318" t="s">
        <v>254</v>
      </c>
      <c r="B318" s="19" t="s">
        <v>71</v>
      </c>
      <c r="C318" s="2" t="s">
        <v>25</v>
      </c>
      <c r="D318" s="2">
        <v>150</v>
      </c>
      <c r="E318" s="3">
        <v>2849.143</v>
      </c>
      <c r="F318" s="20">
        <v>8434.7016501606813</v>
      </c>
      <c r="G318" s="20">
        <v>242.05331580847917</v>
      </c>
      <c r="H318">
        <v>12</v>
      </c>
    </row>
    <row r="319" spans="1:8" x14ac:dyDescent="0.25">
      <c r="A319" t="s">
        <v>254</v>
      </c>
      <c r="B319" s="19" t="s">
        <v>75</v>
      </c>
      <c r="C319" s="2" t="s">
        <v>25</v>
      </c>
      <c r="D319" s="2">
        <v>175</v>
      </c>
      <c r="E319" s="3">
        <v>75336.102200000008</v>
      </c>
      <c r="F319" s="20">
        <v>6168.9238447466196</v>
      </c>
      <c r="G319" s="20">
        <v>182.70160285552748</v>
      </c>
      <c r="H319">
        <v>12</v>
      </c>
    </row>
    <row r="320" spans="1:8" x14ac:dyDescent="0.25">
      <c r="A320" t="s">
        <v>254</v>
      </c>
      <c r="B320" s="19" t="s">
        <v>79</v>
      </c>
      <c r="C320" s="2" t="s">
        <v>25</v>
      </c>
      <c r="D320" s="2">
        <v>200</v>
      </c>
      <c r="E320" s="3">
        <v>49291.203700000005</v>
      </c>
      <c r="F320" s="20">
        <v>4794.73061976194</v>
      </c>
      <c r="G320" s="20">
        <v>146.70770523285276</v>
      </c>
      <c r="H320">
        <v>12</v>
      </c>
    </row>
    <row r="321" spans="1:8" x14ac:dyDescent="0.25">
      <c r="A321" t="s">
        <v>254</v>
      </c>
      <c r="B321" s="19" t="s">
        <v>82</v>
      </c>
      <c r="C321" s="2" t="s">
        <v>25</v>
      </c>
      <c r="D321" s="2">
        <v>225</v>
      </c>
      <c r="E321" s="3">
        <v>632.89120000000003</v>
      </c>
      <c r="F321" s="20">
        <v>4565.9480189112965</v>
      </c>
      <c r="G321" s="20">
        <v>165.06344632153755</v>
      </c>
      <c r="H321">
        <v>12</v>
      </c>
    </row>
    <row r="322" spans="1:8" x14ac:dyDescent="0.25">
      <c r="A322" t="s">
        <v>254</v>
      </c>
      <c r="B322" s="19" t="s">
        <v>104</v>
      </c>
      <c r="C322" s="2" t="s">
        <v>25</v>
      </c>
      <c r="D322" s="2">
        <v>175</v>
      </c>
      <c r="E322" s="3">
        <v>1996.6569000000002</v>
      </c>
      <c r="F322" s="20">
        <v>6420.133881549933</v>
      </c>
      <c r="G322" s="20">
        <v>185.4487558872888</v>
      </c>
      <c r="H322">
        <v>12</v>
      </c>
    </row>
    <row r="323" spans="1:8" x14ac:dyDescent="0.25">
      <c r="A323" t="s">
        <v>254</v>
      </c>
      <c r="B323" s="19" t="s">
        <v>107</v>
      </c>
      <c r="C323" s="2" t="s">
        <v>25</v>
      </c>
      <c r="D323" s="2">
        <v>200</v>
      </c>
      <c r="E323" s="3">
        <v>61759.14880000001</v>
      </c>
      <c r="F323" s="20">
        <v>4977.6427869794388</v>
      </c>
      <c r="G323" s="20">
        <v>148.09855089251059</v>
      </c>
      <c r="H323">
        <v>12</v>
      </c>
    </row>
    <row r="324" spans="1:8" x14ac:dyDescent="0.25">
      <c r="A324" t="s">
        <v>254</v>
      </c>
      <c r="B324" s="19" t="s">
        <v>110</v>
      </c>
      <c r="C324" s="2" t="s">
        <v>25</v>
      </c>
      <c r="D324" s="2">
        <v>225</v>
      </c>
      <c r="E324" s="3">
        <v>73914.849399999992</v>
      </c>
      <c r="F324" s="20">
        <v>4781.8401548487036</v>
      </c>
      <c r="G324" s="20">
        <v>169.36945488007626</v>
      </c>
      <c r="H324">
        <v>12</v>
      </c>
    </row>
    <row r="325" spans="1:8" x14ac:dyDescent="0.25">
      <c r="A325" t="s">
        <v>254</v>
      </c>
      <c r="B325" s="19" t="s">
        <v>114</v>
      </c>
      <c r="C325" s="2" t="s">
        <v>25</v>
      </c>
      <c r="D325" s="2">
        <v>250</v>
      </c>
      <c r="E325" s="3">
        <v>5330.4295000000002</v>
      </c>
      <c r="F325" s="20">
        <v>4102.6393930772701</v>
      </c>
      <c r="G325" s="20">
        <v>148.04741599936537</v>
      </c>
      <c r="H325">
        <v>12</v>
      </c>
    </row>
    <row r="326" spans="1:8" x14ac:dyDescent="0.25">
      <c r="A326" t="s">
        <v>254</v>
      </c>
      <c r="B326" s="19" t="s">
        <v>26</v>
      </c>
      <c r="C326" s="2" t="s">
        <v>25</v>
      </c>
      <c r="D326" s="2">
        <v>150</v>
      </c>
      <c r="E326" s="3">
        <v>105.1966</v>
      </c>
      <c r="F326" s="20">
        <v>7858.9039491728927</v>
      </c>
      <c r="G326" s="20">
        <v>238.49102379342932</v>
      </c>
      <c r="H326">
        <v>13</v>
      </c>
    </row>
    <row r="327" spans="1:8" x14ac:dyDescent="0.25">
      <c r="A327" t="s">
        <v>254</v>
      </c>
      <c r="B327" s="19" t="s">
        <v>41</v>
      </c>
      <c r="C327" s="2" t="s">
        <v>25</v>
      </c>
      <c r="D327" s="2">
        <v>150</v>
      </c>
      <c r="E327" s="3">
        <v>1815.5360000000001</v>
      </c>
      <c r="F327" s="20">
        <v>8079.1597746750376</v>
      </c>
      <c r="G327" s="20">
        <v>237.66436958417765</v>
      </c>
      <c r="H327">
        <v>13</v>
      </c>
    </row>
    <row r="328" spans="1:8" x14ac:dyDescent="0.25">
      <c r="A328" t="s">
        <v>254</v>
      </c>
      <c r="B328" s="19" t="s">
        <v>46</v>
      </c>
      <c r="C328" s="2" t="s">
        <v>25</v>
      </c>
      <c r="D328" s="2">
        <v>175</v>
      </c>
      <c r="E328" s="3">
        <v>846.00889999999993</v>
      </c>
      <c r="F328" s="20">
        <v>5924.7655847461856</v>
      </c>
      <c r="G328" s="20">
        <v>180.72975550428535</v>
      </c>
      <c r="H328">
        <v>13</v>
      </c>
    </row>
    <row r="329" spans="1:8" x14ac:dyDescent="0.25">
      <c r="A329" t="s">
        <v>254</v>
      </c>
      <c r="B329" s="19" t="s">
        <v>75</v>
      </c>
      <c r="C329" s="2" t="s">
        <v>25</v>
      </c>
      <c r="D329" s="2">
        <v>175</v>
      </c>
      <c r="E329" s="3">
        <v>1380.2</v>
      </c>
      <c r="F329" s="20">
        <v>6168.9238447466196</v>
      </c>
      <c r="G329" s="20">
        <v>182.70160285552748</v>
      </c>
      <c r="H329">
        <v>13</v>
      </c>
    </row>
    <row r="330" spans="1:8" x14ac:dyDescent="0.25">
      <c r="A330" t="s">
        <v>254</v>
      </c>
      <c r="B330" s="19" t="s">
        <v>79</v>
      </c>
      <c r="C330" s="2" t="s">
        <v>25</v>
      </c>
      <c r="D330" s="2">
        <v>200</v>
      </c>
      <c r="E330" s="3">
        <v>2795.4405000000002</v>
      </c>
      <c r="F330" s="20">
        <v>4794.73061976194</v>
      </c>
      <c r="G330" s="20">
        <v>146.70770523285276</v>
      </c>
      <c r="H330">
        <v>13</v>
      </c>
    </row>
    <row r="331" spans="1:8" x14ac:dyDescent="0.25">
      <c r="A331" t="s">
        <v>254</v>
      </c>
      <c r="B331" s="19" t="s">
        <v>82</v>
      </c>
      <c r="C331" s="2" t="s">
        <v>25</v>
      </c>
      <c r="D331" s="2">
        <v>225</v>
      </c>
      <c r="E331" s="3">
        <v>10.6076</v>
      </c>
      <c r="F331" s="20">
        <v>4565.9480189112965</v>
      </c>
      <c r="G331" s="20">
        <v>165.06344632153755</v>
      </c>
      <c r="H331">
        <v>13</v>
      </c>
    </row>
    <row r="332" spans="1:8" x14ac:dyDescent="0.25">
      <c r="A332" t="s">
        <v>254</v>
      </c>
      <c r="B332" s="19" t="s">
        <v>107</v>
      </c>
      <c r="C332" s="2" t="s">
        <v>25</v>
      </c>
      <c r="D332" s="2">
        <v>200</v>
      </c>
      <c r="E332" s="3">
        <v>879.45</v>
      </c>
      <c r="F332" s="20">
        <v>4977.6427869794388</v>
      </c>
      <c r="G332" s="20">
        <v>148.09855089251059</v>
      </c>
      <c r="H332">
        <v>13</v>
      </c>
    </row>
    <row r="333" spans="1:8" x14ac:dyDescent="0.25">
      <c r="A333" t="s">
        <v>254</v>
      </c>
      <c r="B333" s="19" t="s">
        <v>110</v>
      </c>
      <c r="C333" s="2" t="s">
        <v>25</v>
      </c>
      <c r="D333" s="2">
        <v>225</v>
      </c>
      <c r="E333" s="3">
        <v>3885.2194999999997</v>
      </c>
      <c r="F333" s="20">
        <v>4781.8401548487036</v>
      </c>
      <c r="G333" s="20">
        <v>169.36945488007626</v>
      </c>
      <c r="H333">
        <v>13</v>
      </c>
    </row>
    <row r="334" spans="1:8" x14ac:dyDescent="0.25">
      <c r="A334" t="s">
        <v>254</v>
      </c>
      <c r="B334" s="19" t="s">
        <v>114</v>
      </c>
      <c r="C334" s="2" t="s">
        <v>25</v>
      </c>
      <c r="D334" s="2">
        <v>250</v>
      </c>
      <c r="E334" s="3">
        <v>83.291200000000003</v>
      </c>
      <c r="F334" s="20">
        <v>4102.6393930772701</v>
      </c>
      <c r="G334" s="20">
        <v>148.04741599936537</v>
      </c>
      <c r="H334">
        <v>13</v>
      </c>
    </row>
    <row r="335" spans="1:8" x14ac:dyDescent="0.25">
      <c r="A335" t="s">
        <v>254</v>
      </c>
      <c r="B335" s="19" t="s">
        <v>41</v>
      </c>
      <c r="C335" s="2" t="s">
        <v>52</v>
      </c>
      <c r="D335" s="2">
        <v>150</v>
      </c>
      <c r="E335" s="3">
        <v>738.97910000000002</v>
      </c>
      <c r="F335" s="20">
        <v>8079.1597746750376</v>
      </c>
      <c r="G335" s="20">
        <v>237.66436958417765</v>
      </c>
      <c r="H335">
        <v>14</v>
      </c>
    </row>
    <row r="336" spans="1:8" x14ac:dyDescent="0.25">
      <c r="A336" t="s">
        <v>254</v>
      </c>
      <c r="B336" s="19" t="s">
        <v>71</v>
      </c>
      <c r="C336" s="2" t="s">
        <v>52</v>
      </c>
      <c r="D336" s="2">
        <v>150</v>
      </c>
      <c r="E336" s="3">
        <v>8933.4</v>
      </c>
      <c r="F336" s="20">
        <v>8434.7016501606813</v>
      </c>
      <c r="G336" s="20">
        <v>242.05331580847917</v>
      </c>
      <c r="H336">
        <v>14</v>
      </c>
    </row>
    <row r="337" spans="1:8" x14ac:dyDescent="0.25">
      <c r="A337" t="s">
        <v>254</v>
      </c>
      <c r="B337" s="19" t="s">
        <v>75</v>
      </c>
      <c r="C337" s="2" t="s">
        <v>52</v>
      </c>
      <c r="D337" s="2">
        <v>175</v>
      </c>
      <c r="E337" s="3">
        <v>3082.7447999999999</v>
      </c>
      <c r="F337" s="20">
        <v>6168.9238447466196</v>
      </c>
      <c r="G337" s="20">
        <v>182.70160285552748</v>
      </c>
      <c r="H337">
        <v>14</v>
      </c>
    </row>
    <row r="338" spans="1:8" x14ac:dyDescent="0.25">
      <c r="A338" t="s">
        <v>254</v>
      </c>
      <c r="B338" s="19" t="s">
        <v>79</v>
      </c>
      <c r="C338" s="2" t="s">
        <v>52</v>
      </c>
      <c r="D338" s="2">
        <v>200</v>
      </c>
      <c r="E338" s="3">
        <v>2.3942000000000001</v>
      </c>
      <c r="F338" s="20">
        <v>4794.73061976194</v>
      </c>
      <c r="G338" s="20">
        <v>146.70770523285276</v>
      </c>
      <c r="H338">
        <v>14</v>
      </c>
    </row>
    <row r="339" spans="1:8" x14ac:dyDescent="0.25">
      <c r="A339" t="s">
        <v>254</v>
      </c>
      <c r="B339" s="19" t="s">
        <v>104</v>
      </c>
      <c r="C339" s="2" t="s">
        <v>52</v>
      </c>
      <c r="D339" s="2">
        <v>175</v>
      </c>
      <c r="E339" s="3">
        <v>6265.1069999999991</v>
      </c>
      <c r="F339" s="20">
        <v>6420.133881549933</v>
      </c>
      <c r="G339" s="20">
        <v>185.4487558872888</v>
      </c>
      <c r="H339">
        <v>14</v>
      </c>
    </row>
    <row r="340" spans="1:8" x14ac:dyDescent="0.25">
      <c r="A340" t="s">
        <v>254</v>
      </c>
      <c r="B340" s="19" t="s">
        <v>107</v>
      </c>
      <c r="C340" s="2" t="s">
        <v>52</v>
      </c>
      <c r="D340" s="2">
        <v>200</v>
      </c>
      <c r="E340" s="3">
        <v>7692.2312000000002</v>
      </c>
      <c r="F340" s="20">
        <v>4977.6427869794388</v>
      </c>
      <c r="G340" s="20">
        <v>148.09855089251059</v>
      </c>
      <c r="H340">
        <v>14</v>
      </c>
    </row>
    <row r="341" spans="1:8" x14ac:dyDescent="0.25">
      <c r="A341" t="s">
        <v>254</v>
      </c>
      <c r="B341" s="19" t="s">
        <v>110</v>
      </c>
      <c r="C341" s="2" t="s">
        <v>52</v>
      </c>
      <c r="D341" s="2">
        <v>225</v>
      </c>
      <c r="E341" s="3">
        <v>42.897300000000001</v>
      </c>
      <c r="F341" s="20">
        <v>4781.8401548487036</v>
      </c>
      <c r="G341" s="20">
        <v>169.36945488007626</v>
      </c>
      <c r="H341">
        <v>14</v>
      </c>
    </row>
    <row r="342" spans="1:8" x14ac:dyDescent="0.25">
      <c r="A342" t="s">
        <v>254</v>
      </c>
      <c r="B342" s="19" t="s">
        <v>26</v>
      </c>
      <c r="C342" s="2" t="s">
        <v>52</v>
      </c>
      <c r="D342" s="2">
        <v>150</v>
      </c>
      <c r="E342" s="3">
        <v>3160.6391000000003</v>
      </c>
      <c r="F342" s="20">
        <v>7858.9039491728927</v>
      </c>
      <c r="G342" s="20">
        <v>238.49102379342932</v>
      </c>
      <c r="H342">
        <v>15</v>
      </c>
    </row>
    <row r="343" spans="1:8" x14ac:dyDescent="0.25">
      <c r="A343" t="s">
        <v>254</v>
      </c>
      <c r="B343" s="19" t="s">
        <v>33</v>
      </c>
      <c r="C343" s="2" t="s">
        <v>52</v>
      </c>
      <c r="D343" s="2">
        <v>175</v>
      </c>
      <c r="E343" s="3">
        <v>181.4889</v>
      </c>
      <c r="F343" s="20">
        <v>5758.6864685170549</v>
      </c>
      <c r="G343" s="20">
        <v>181.97312709501446</v>
      </c>
      <c r="H343">
        <v>15</v>
      </c>
    </row>
    <row r="344" spans="1:8" x14ac:dyDescent="0.25">
      <c r="A344" t="s">
        <v>254</v>
      </c>
      <c r="B344" s="19" t="s">
        <v>41</v>
      </c>
      <c r="C344" s="2" t="s">
        <v>52</v>
      </c>
      <c r="D344" s="2">
        <v>150</v>
      </c>
      <c r="E344" s="3">
        <v>36108.590299999996</v>
      </c>
      <c r="F344" s="20">
        <v>8079.1597746750376</v>
      </c>
      <c r="G344" s="20">
        <v>237.66436958417765</v>
      </c>
      <c r="H344">
        <v>15</v>
      </c>
    </row>
    <row r="345" spans="1:8" x14ac:dyDescent="0.25">
      <c r="A345" t="s">
        <v>254</v>
      </c>
      <c r="B345" s="19" t="s">
        <v>46</v>
      </c>
      <c r="C345" s="2" t="s">
        <v>52</v>
      </c>
      <c r="D345" s="2">
        <v>175</v>
      </c>
      <c r="E345" s="3">
        <v>6614.0502999999999</v>
      </c>
      <c r="F345" s="20">
        <v>5924.7655847461856</v>
      </c>
      <c r="G345" s="20">
        <v>180.72975550428535</v>
      </c>
      <c r="H345">
        <v>15</v>
      </c>
    </row>
    <row r="346" spans="1:8" x14ac:dyDescent="0.25">
      <c r="A346" t="s">
        <v>254</v>
      </c>
      <c r="B346" s="19" t="s">
        <v>49</v>
      </c>
      <c r="C346" s="2" t="s">
        <v>52</v>
      </c>
      <c r="D346" s="2">
        <v>200</v>
      </c>
      <c r="E346" s="3">
        <v>791.93560000000002</v>
      </c>
      <c r="F346" s="20">
        <v>4618.3745766520842</v>
      </c>
      <c r="G346" s="20">
        <v>146.04159532882585</v>
      </c>
      <c r="H346">
        <v>15</v>
      </c>
    </row>
    <row r="347" spans="1:8" x14ac:dyDescent="0.25">
      <c r="A347" t="s">
        <v>254</v>
      </c>
      <c r="B347" s="19" t="s">
        <v>71</v>
      </c>
      <c r="C347" s="2" t="s">
        <v>52</v>
      </c>
      <c r="D347" s="2">
        <v>150</v>
      </c>
      <c r="E347" s="3">
        <v>11905.872599999999</v>
      </c>
      <c r="F347" s="20">
        <v>8434.7016501606813</v>
      </c>
      <c r="G347" s="20">
        <v>242.05331580847917</v>
      </c>
      <c r="H347">
        <v>15</v>
      </c>
    </row>
    <row r="348" spans="1:8" x14ac:dyDescent="0.25">
      <c r="A348" t="s">
        <v>254</v>
      </c>
      <c r="B348" s="19" t="s">
        <v>75</v>
      </c>
      <c r="C348" s="2" t="s">
        <v>52</v>
      </c>
      <c r="D348" s="2">
        <v>175</v>
      </c>
      <c r="E348" s="3">
        <v>41914.037199999992</v>
      </c>
      <c r="F348" s="20">
        <v>6168.9238447466196</v>
      </c>
      <c r="G348" s="20">
        <v>182.70160285552748</v>
      </c>
      <c r="H348">
        <v>15</v>
      </c>
    </row>
    <row r="349" spans="1:8" x14ac:dyDescent="0.25">
      <c r="A349" t="s">
        <v>254</v>
      </c>
      <c r="B349" s="19" t="s">
        <v>79</v>
      </c>
      <c r="C349" s="2" t="s">
        <v>52</v>
      </c>
      <c r="D349" s="2">
        <v>200</v>
      </c>
      <c r="E349" s="3">
        <v>10673.3223</v>
      </c>
      <c r="F349" s="20">
        <v>4794.73061976194</v>
      </c>
      <c r="G349" s="20">
        <v>146.70770523285276</v>
      </c>
      <c r="H349">
        <v>15</v>
      </c>
    </row>
    <row r="350" spans="1:8" x14ac:dyDescent="0.25">
      <c r="A350" t="s">
        <v>254</v>
      </c>
      <c r="B350" s="19" t="s">
        <v>82</v>
      </c>
      <c r="C350" s="2" t="s">
        <v>52</v>
      </c>
      <c r="D350" s="2">
        <v>225</v>
      </c>
      <c r="E350" s="3">
        <v>3329.4870000000001</v>
      </c>
      <c r="F350" s="20">
        <v>4565.9480189112965</v>
      </c>
      <c r="G350" s="20">
        <v>165.06344632153755</v>
      </c>
      <c r="H350">
        <v>15</v>
      </c>
    </row>
    <row r="351" spans="1:8" x14ac:dyDescent="0.25">
      <c r="A351" t="s">
        <v>254</v>
      </c>
      <c r="B351" s="19" t="s">
        <v>85</v>
      </c>
      <c r="C351" s="2" t="s">
        <v>52</v>
      </c>
      <c r="D351" s="2">
        <v>250</v>
      </c>
      <c r="E351" s="3">
        <v>27.76</v>
      </c>
      <c r="F351" s="20">
        <v>3928.9253579301658</v>
      </c>
      <c r="G351" s="20">
        <v>144.57738913580337</v>
      </c>
      <c r="H351">
        <v>15</v>
      </c>
    </row>
    <row r="352" spans="1:8" x14ac:dyDescent="0.25">
      <c r="A352" t="s">
        <v>254</v>
      </c>
      <c r="B352" s="19" t="s">
        <v>104</v>
      </c>
      <c r="C352" s="2" t="s">
        <v>52</v>
      </c>
      <c r="D352" s="2">
        <v>175</v>
      </c>
      <c r="E352" s="3">
        <v>10169.280000000001</v>
      </c>
      <c r="F352" s="20">
        <v>6420.133881549933</v>
      </c>
      <c r="G352" s="20">
        <v>185.4487558872888</v>
      </c>
      <c r="H352">
        <v>15</v>
      </c>
    </row>
    <row r="353" spans="1:8" x14ac:dyDescent="0.25">
      <c r="A353" t="s">
        <v>254</v>
      </c>
      <c r="B353" s="19" t="s">
        <v>107</v>
      </c>
      <c r="C353" s="2" t="s">
        <v>52</v>
      </c>
      <c r="D353" s="2">
        <v>200</v>
      </c>
      <c r="E353" s="3">
        <v>42695.3649</v>
      </c>
      <c r="F353" s="20">
        <v>4977.6427869794388</v>
      </c>
      <c r="G353" s="20">
        <v>148.09855089251059</v>
      </c>
      <c r="H353">
        <v>15</v>
      </c>
    </row>
    <row r="354" spans="1:8" x14ac:dyDescent="0.25">
      <c r="A354" t="s">
        <v>254</v>
      </c>
      <c r="B354" s="19" t="s">
        <v>110</v>
      </c>
      <c r="C354" s="2" t="s">
        <v>52</v>
      </c>
      <c r="D354" s="2">
        <v>225</v>
      </c>
      <c r="E354" s="3">
        <v>15973.977800000001</v>
      </c>
      <c r="F354" s="20">
        <v>4781.8401548487036</v>
      </c>
      <c r="G354" s="20">
        <v>169.36945488007626</v>
      </c>
      <c r="H354">
        <v>15</v>
      </c>
    </row>
    <row r="355" spans="1:8" x14ac:dyDescent="0.25">
      <c r="A355" t="s">
        <v>254</v>
      </c>
      <c r="B355" s="19" t="s">
        <v>114</v>
      </c>
      <c r="C355" s="2" t="s">
        <v>52</v>
      </c>
      <c r="D355" s="2">
        <v>250</v>
      </c>
      <c r="E355" s="3">
        <v>5945.1854000000003</v>
      </c>
      <c r="F355" s="20">
        <v>4102.6393930772701</v>
      </c>
      <c r="G355" s="20">
        <v>148.04741599936537</v>
      </c>
      <c r="H355">
        <v>15</v>
      </c>
    </row>
    <row r="356" spans="1:8" x14ac:dyDescent="0.25">
      <c r="A356" t="s">
        <v>254</v>
      </c>
      <c r="B356" s="19" t="s">
        <v>117</v>
      </c>
      <c r="C356" s="2" t="s">
        <v>52</v>
      </c>
      <c r="D356" s="2">
        <v>275</v>
      </c>
      <c r="E356" s="3">
        <v>566.83360000000005</v>
      </c>
      <c r="F356" s="20">
        <v>3639.7839922633839</v>
      </c>
      <c r="G356" s="20">
        <v>133.6093331656611</v>
      </c>
      <c r="H356">
        <v>15</v>
      </c>
    </row>
    <row r="357" spans="1:8" x14ac:dyDescent="0.25">
      <c r="A357" t="s">
        <v>254</v>
      </c>
      <c r="B357" s="19" t="s">
        <v>26</v>
      </c>
      <c r="C357" s="2" t="s">
        <v>52</v>
      </c>
      <c r="D357" s="2">
        <v>150</v>
      </c>
      <c r="E357" s="3">
        <v>5414.5369000000001</v>
      </c>
      <c r="F357" s="20">
        <v>7858.9039491728927</v>
      </c>
      <c r="G357" s="20">
        <v>238.49102379342932</v>
      </c>
      <c r="H357">
        <v>16</v>
      </c>
    </row>
    <row r="358" spans="1:8" x14ac:dyDescent="0.25">
      <c r="A358" t="s">
        <v>254</v>
      </c>
      <c r="B358" s="19" t="s">
        <v>33</v>
      </c>
      <c r="C358" s="2" t="s">
        <v>52</v>
      </c>
      <c r="D358" s="2">
        <v>175</v>
      </c>
      <c r="E358" s="3">
        <v>138.62190000000001</v>
      </c>
      <c r="F358" s="20">
        <v>5758.6864685170549</v>
      </c>
      <c r="G358" s="20">
        <v>181.97312709501446</v>
      </c>
      <c r="H358">
        <v>16</v>
      </c>
    </row>
    <row r="359" spans="1:8" x14ac:dyDescent="0.25">
      <c r="A359" t="s">
        <v>254</v>
      </c>
      <c r="B359" s="19" t="s">
        <v>37</v>
      </c>
      <c r="C359" s="2" t="s">
        <v>52</v>
      </c>
      <c r="D359" s="2">
        <v>200</v>
      </c>
      <c r="E359" s="3">
        <v>94.998400000000004</v>
      </c>
      <c r="F359" s="20">
        <v>4492.7696773969265</v>
      </c>
      <c r="G359" s="20">
        <v>147.52753103416939</v>
      </c>
      <c r="H359">
        <v>16</v>
      </c>
    </row>
    <row r="360" spans="1:8" x14ac:dyDescent="0.25">
      <c r="A360" t="s">
        <v>254</v>
      </c>
      <c r="B360" s="19" t="s">
        <v>41</v>
      </c>
      <c r="C360" s="2" t="s">
        <v>52</v>
      </c>
      <c r="D360" s="2">
        <v>150</v>
      </c>
      <c r="E360" s="3">
        <v>15688.154</v>
      </c>
      <c r="F360" s="20">
        <v>8079.1597746750376</v>
      </c>
      <c r="G360" s="20">
        <v>237.66436958417765</v>
      </c>
      <c r="H360">
        <v>16</v>
      </c>
    </row>
    <row r="361" spans="1:8" x14ac:dyDescent="0.25">
      <c r="A361" t="s">
        <v>254</v>
      </c>
      <c r="B361" s="19" t="s">
        <v>46</v>
      </c>
      <c r="C361" s="2" t="s">
        <v>52</v>
      </c>
      <c r="D361" s="2">
        <v>175</v>
      </c>
      <c r="E361" s="3">
        <v>10924.4499</v>
      </c>
      <c r="F361" s="20">
        <v>5924.7655847461856</v>
      </c>
      <c r="G361" s="20">
        <v>180.72975550428535</v>
      </c>
      <c r="H361">
        <v>16</v>
      </c>
    </row>
    <row r="362" spans="1:8" x14ac:dyDescent="0.25">
      <c r="A362" t="s">
        <v>254</v>
      </c>
      <c r="B362" s="19" t="s">
        <v>49</v>
      </c>
      <c r="C362" s="2" t="s">
        <v>52</v>
      </c>
      <c r="D362" s="2">
        <v>200</v>
      </c>
      <c r="E362" s="3">
        <v>408.66640000000001</v>
      </c>
      <c r="F362" s="20">
        <v>4618.3745766520842</v>
      </c>
      <c r="G362" s="20">
        <v>146.04159532882585</v>
      </c>
      <c r="H362">
        <v>16</v>
      </c>
    </row>
    <row r="363" spans="1:8" x14ac:dyDescent="0.25">
      <c r="A363" t="s">
        <v>254</v>
      </c>
      <c r="B363" s="19" t="s">
        <v>54</v>
      </c>
      <c r="C363" s="2" t="s">
        <v>52</v>
      </c>
      <c r="D363" s="2">
        <v>225</v>
      </c>
      <c r="E363" s="3">
        <v>96.133399999999995</v>
      </c>
      <c r="F363" s="20">
        <v>4346.5109350455432</v>
      </c>
      <c r="G363" s="20">
        <v>160.64047269537335</v>
      </c>
      <c r="H363">
        <v>16</v>
      </c>
    </row>
    <row r="364" spans="1:8" x14ac:dyDescent="0.25">
      <c r="A364" t="s">
        <v>254</v>
      </c>
      <c r="B364" s="19" t="s">
        <v>60</v>
      </c>
      <c r="C364" s="2" t="s">
        <v>52</v>
      </c>
      <c r="D364" s="2">
        <v>250</v>
      </c>
      <c r="E364" s="3">
        <v>78.528599999999997</v>
      </c>
      <c r="F364" s="20">
        <v>3760.667670746855</v>
      </c>
      <c r="G364" s="20">
        <v>141.16274968914286</v>
      </c>
      <c r="H364">
        <v>16</v>
      </c>
    </row>
    <row r="365" spans="1:8" x14ac:dyDescent="0.25">
      <c r="A365" t="s">
        <v>254</v>
      </c>
      <c r="B365" s="19" t="s">
        <v>66</v>
      </c>
      <c r="C365" s="2" t="s">
        <v>52</v>
      </c>
      <c r="D365" s="2">
        <v>275</v>
      </c>
      <c r="E365" s="3">
        <v>31.918800000000001</v>
      </c>
      <c r="F365" s="20">
        <v>3354.0589893001711</v>
      </c>
      <c r="G365" s="20">
        <v>127.81483702507094</v>
      </c>
      <c r="H365">
        <v>16</v>
      </c>
    </row>
    <row r="366" spans="1:8" x14ac:dyDescent="0.25">
      <c r="A366" t="s">
        <v>254</v>
      </c>
      <c r="B366" s="19" t="s">
        <v>75</v>
      </c>
      <c r="C366" s="2" t="s">
        <v>52</v>
      </c>
      <c r="D366" s="2">
        <v>175</v>
      </c>
      <c r="E366" s="3">
        <v>12376.787299999998</v>
      </c>
      <c r="F366" s="20">
        <v>6168.9238447466196</v>
      </c>
      <c r="G366" s="20">
        <v>182.70160285552748</v>
      </c>
      <c r="H366">
        <v>16</v>
      </c>
    </row>
    <row r="367" spans="1:8" x14ac:dyDescent="0.25">
      <c r="A367" t="s">
        <v>254</v>
      </c>
      <c r="B367" s="19" t="s">
        <v>79</v>
      </c>
      <c r="C367" s="2" t="s">
        <v>52</v>
      </c>
      <c r="D367" s="2">
        <v>200</v>
      </c>
      <c r="E367" s="3">
        <v>12360.321200000002</v>
      </c>
      <c r="F367" s="20">
        <v>4794.73061976194</v>
      </c>
      <c r="G367" s="20">
        <v>146.70770523285276</v>
      </c>
      <c r="H367">
        <v>16</v>
      </c>
    </row>
    <row r="368" spans="1:8" x14ac:dyDescent="0.25">
      <c r="A368" t="s">
        <v>254</v>
      </c>
      <c r="B368" s="19" t="s">
        <v>82</v>
      </c>
      <c r="C368" s="2" t="s">
        <v>52</v>
      </c>
      <c r="D368" s="2">
        <v>225</v>
      </c>
      <c r="E368" s="3">
        <v>7201.1503000000012</v>
      </c>
      <c r="F368" s="20">
        <v>4565.9480189112965</v>
      </c>
      <c r="G368" s="20">
        <v>165.06344632153755</v>
      </c>
      <c r="H368">
        <v>16</v>
      </c>
    </row>
    <row r="369" spans="1:8" x14ac:dyDescent="0.25">
      <c r="A369" t="s">
        <v>254</v>
      </c>
      <c r="B369" s="19" t="s">
        <v>85</v>
      </c>
      <c r="C369" s="2" t="s">
        <v>52</v>
      </c>
      <c r="D369" s="2">
        <v>250</v>
      </c>
      <c r="E369" s="3">
        <v>192.37780000000001</v>
      </c>
      <c r="F369" s="20">
        <v>3928.9253579301658</v>
      </c>
      <c r="G369" s="20">
        <v>144.57738913580337</v>
      </c>
      <c r="H369">
        <v>16</v>
      </c>
    </row>
    <row r="370" spans="1:8" x14ac:dyDescent="0.25">
      <c r="A370" t="s">
        <v>254</v>
      </c>
      <c r="B370" s="19" t="s">
        <v>89</v>
      </c>
      <c r="C370" s="2" t="s">
        <v>52</v>
      </c>
      <c r="D370" s="2">
        <v>275</v>
      </c>
      <c r="E370" s="3">
        <v>153.62480000000002</v>
      </c>
      <c r="F370" s="20">
        <v>3494.5500535395204</v>
      </c>
      <c r="G370" s="20">
        <v>130.68688195598281</v>
      </c>
      <c r="H370">
        <v>16</v>
      </c>
    </row>
    <row r="371" spans="1:8" x14ac:dyDescent="0.25">
      <c r="A371" t="s">
        <v>254</v>
      </c>
      <c r="B371" s="19" t="s">
        <v>94</v>
      </c>
      <c r="C371" s="2" t="s">
        <v>52</v>
      </c>
      <c r="D371" s="2">
        <v>300</v>
      </c>
      <c r="E371" s="3">
        <v>122.14100000000001</v>
      </c>
      <c r="F371" s="20">
        <v>3156.5513734955921</v>
      </c>
      <c r="G371" s="20">
        <v>119.94852767391221</v>
      </c>
      <c r="H371">
        <v>16</v>
      </c>
    </row>
    <row r="372" spans="1:8" x14ac:dyDescent="0.25">
      <c r="A372" t="s">
        <v>254</v>
      </c>
      <c r="B372" s="19" t="s">
        <v>107</v>
      </c>
      <c r="C372" s="2" t="s">
        <v>52</v>
      </c>
      <c r="D372" s="2">
        <v>200</v>
      </c>
      <c r="E372" s="3">
        <v>8063.0793999999996</v>
      </c>
      <c r="F372" s="20">
        <v>4977.6427869794388</v>
      </c>
      <c r="G372" s="20">
        <v>148.09855089251059</v>
      </c>
      <c r="H372">
        <v>16</v>
      </c>
    </row>
    <row r="373" spans="1:8" x14ac:dyDescent="0.25">
      <c r="A373" t="s">
        <v>254</v>
      </c>
      <c r="B373" s="19" t="s">
        <v>110</v>
      </c>
      <c r="C373" s="2" t="s">
        <v>52</v>
      </c>
      <c r="D373" s="2">
        <v>225</v>
      </c>
      <c r="E373" s="3">
        <v>16856.223000000002</v>
      </c>
      <c r="F373" s="20">
        <v>4781.8401548487036</v>
      </c>
      <c r="G373" s="20">
        <v>169.36945488007626</v>
      </c>
      <c r="H373">
        <v>16</v>
      </c>
    </row>
    <row r="374" spans="1:8" x14ac:dyDescent="0.25">
      <c r="A374" t="s">
        <v>254</v>
      </c>
      <c r="B374" s="19" t="s">
        <v>114</v>
      </c>
      <c r="C374" s="2" t="s">
        <v>52</v>
      </c>
      <c r="D374" s="2">
        <v>250</v>
      </c>
      <c r="E374" s="3">
        <v>9644.2249999999985</v>
      </c>
      <c r="F374" s="20">
        <v>4102.6393930772701</v>
      </c>
      <c r="G374" s="20">
        <v>148.04741599936537</v>
      </c>
      <c r="H374">
        <v>16</v>
      </c>
    </row>
    <row r="375" spans="1:8" x14ac:dyDescent="0.25">
      <c r="A375" t="s">
        <v>254</v>
      </c>
      <c r="B375" s="19" t="s">
        <v>117</v>
      </c>
      <c r="C375" s="2" t="s">
        <v>52</v>
      </c>
      <c r="D375" s="2">
        <v>275</v>
      </c>
      <c r="E375" s="3">
        <v>1397.2447999999999</v>
      </c>
      <c r="F375" s="20">
        <v>3639.7839922633839</v>
      </c>
      <c r="G375" s="20">
        <v>133.6093331656611</v>
      </c>
      <c r="H375">
        <v>16</v>
      </c>
    </row>
    <row r="376" spans="1:8" x14ac:dyDescent="0.25">
      <c r="A376" t="s">
        <v>254</v>
      </c>
      <c r="B376" s="19" t="s">
        <v>121</v>
      </c>
      <c r="C376" s="2" t="s">
        <v>52</v>
      </c>
      <c r="D376" s="2">
        <v>300</v>
      </c>
      <c r="E376" s="3">
        <v>159.80029999999999</v>
      </c>
      <c r="F376" s="20">
        <v>3279.1457621709715</v>
      </c>
      <c r="G376" s="20">
        <v>122.4250737003633</v>
      </c>
      <c r="H376">
        <v>16</v>
      </c>
    </row>
    <row r="377" spans="1:8" x14ac:dyDescent="0.25">
      <c r="A377" t="s">
        <v>254</v>
      </c>
      <c r="B377" s="19" t="s">
        <v>125</v>
      </c>
      <c r="C377" s="2" t="s">
        <v>52</v>
      </c>
      <c r="D377" s="2">
        <v>325</v>
      </c>
      <c r="E377" s="3">
        <v>149.28360000000001</v>
      </c>
      <c r="F377" s="20">
        <v>2983.9327575035122</v>
      </c>
      <c r="G377" s="20">
        <v>113.40876499393478</v>
      </c>
      <c r="H377">
        <v>16</v>
      </c>
    </row>
    <row r="378" spans="1:8" x14ac:dyDescent="0.25">
      <c r="A378" t="s">
        <v>254</v>
      </c>
      <c r="B378" s="19" t="s">
        <v>41</v>
      </c>
      <c r="C378" s="2" t="s">
        <v>57</v>
      </c>
      <c r="D378" s="2">
        <v>150</v>
      </c>
      <c r="E378" s="3">
        <v>18701.490999999998</v>
      </c>
      <c r="F378" s="20">
        <v>8079.1597746750376</v>
      </c>
      <c r="G378" s="20">
        <v>237.66436958417765</v>
      </c>
      <c r="H378">
        <v>17</v>
      </c>
    </row>
    <row r="379" spans="1:8" x14ac:dyDescent="0.25">
      <c r="A379" t="s">
        <v>254</v>
      </c>
      <c r="B379" s="19" t="s">
        <v>46</v>
      </c>
      <c r="C379" s="2" t="s">
        <v>57</v>
      </c>
      <c r="D379" s="2">
        <v>175</v>
      </c>
      <c r="E379" s="3">
        <v>111.2223</v>
      </c>
      <c r="F379" s="20">
        <v>5924.7655847461856</v>
      </c>
      <c r="G379" s="20">
        <v>180.72975550428535</v>
      </c>
      <c r="H379">
        <v>17</v>
      </c>
    </row>
    <row r="380" spans="1:8" x14ac:dyDescent="0.25">
      <c r="A380" t="s">
        <v>254</v>
      </c>
      <c r="B380" s="19" t="s">
        <v>71</v>
      </c>
      <c r="C380" s="2" t="s">
        <v>57</v>
      </c>
      <c r="D380" s="2">
        <v>150</v>
      </c>
      <c r="E380" s="3">
        <v>15923.710200000001</v>
      </c>
      <c r="F380" s="20">
        <v>8434.7016501606813</v>
      </c>
      <c r="G380" s="20">
        <v>242.05331580847917</v>
      </c>
      <c r="H380">
        <v>17</v>
      </c>
    </row>
    <row r="381" spans="1:8" x14ac:dyDescent="0.25">
      <c r="A381" t="s">
        <v>254</v>
      </c>
      <c r="B381" s="19" t="s">
        <v>75</v>
      </c>
      <c r="C381" s="2" t="s">
        <v>57</v>
      </c>
      <c r="D381" s="2">
        <v>175</v>
      </c>
      <c r="E381" s="3">
        <v>30585.677100000001</v>
      </c>
      <c r="F381" s="20">
        <v>6168.9238447466196</v>
      </c>
      <c r="G381" s="20">
        <v>182.70160285552748</v>
      </c>
      <c r="H381">
        <v>17</v>
      </c>
    </row>
    <row r="382" spans="1:8" x14ac:dyDescent="0.25">
      <c r="A382" t="s">
        <v>254</v>
      </c>
      <c r="B382" s="19" t="s">
        <v>79</v>
      </c>
      <c r="C382" s="2" t="s">
        <v>57</v>
      </c>
      <c r="D382" s="2">
        <v>200</v>
      </c>
      <c r="E382" s="3">
        <v>872.30880000000002</v>
      </c>
      <c r="F382" s="20">
        <v>4794.73061976194</v>
      </c>
      <c r="G382" s="20">
        <v>146.70770523285276</v>
      </c>
      <c r="H382">
        <v>17</v>
      </c>
    </row>
    <row r="383" spans="1:8" x14ac:dyDescent="0.25">
      <c r="A383" t="s">
        <v>254</v>
      </c>
      <c r="B383" s="19" t="s">
        <v>104</v>
      </c>
      <c r="C383" s="2" t="s">
        <v>57</v>
      </c>
      <c r="D383" s="2">
        <v>175</v>
      </c>
      <c r="E383" s="3">
        <v>9815.0032999999985</v>
      </c>
      <c r="F383" s="20">
        <v>6420.133881549933</v>
      </c>
      <c r="G383" s="20">
        <v>185.4487558872888</v>
      </c>
      <c r="H383">
        <v>17</v>
      </c>
    </row>
    <row r="384" spans="1:8" x14ac:dyDescent="0.25">
      <c r="A384" t="s">
        <v>254</v>
      </c>
      <c r="B384" s="19" t="s">
        <v>107</v>
      </c>
      <c r="C384" s="2" t="s">
        <v>57</v>
      </c>
      <c r="D384" s="2">
        <v>200</v>
      </c>
      <c r="E384" s="3">
        <v>43648.688299999994</v>
      </c>
      <c r="F384" s="20">
        <v>4977.6427869794388</v>
      </c>
      <c r="G384" s="20">
        <v>148.09855089251059</v>
      </c>
      <c r="H384">
        <v>17</v>
      </c>
    </row>
    <row r="385" spans="1:8" x14ac:dyDescent="0.25">
      <c r="A385" t="s">
        <v>254</v>
      </c>
      <c r="B385" s="19" t="s">
        <v>110</v>
      </c>
      <c r="C385" s="2" t="s">
        <v>57</v>
      </c>
      <c r="D385" s="2">
        <v>225</v>
      </c>
      <c r="E385" s="3">
        <v>2067.7489999999998</v>
      </c>
      <c r="F385" s="20">
        <v>4781.8401548487036</v>
      </c>
      <c r="G385" s="20">
        <v>169.36945488007626</v>
      </c>
      <c r="H385">
        <v>17</v>
      </c>
    </row>
    <row r="386" spans="1:8" x14ac:dyDescent="0.25">
      <c r="A386" t="s">
        <v>254</v>
      </c>
      <c r="B386" s="19" t="s">
        <v>114</v>
      </c>
      <c r="C386" s="2" t="s">
        <v>57</v>
      </c>
      <c r="D386" s="2">
        <v>250</v>
      </c>
      <c r="E386" s="3">
        <v>39.734019494661027</v>
      </c>
      <c r="F386" s="20">
        <v>4102.6393930772701</v>
      </c>
      <c r="G386" s="20">
        <v>148.04741599936537</v>
      </c>
      <c r="H386">
        <v>17</v>
      </c>
    </row>
    <row r="387" spans="1:8" x14ac:dyDescent="0.25">
      <c r="A387" t="s">
        <v>254</v>
      </c>
      <c r="B387" s="19" t="s">
        <v>26</v>
      </c>
      <c r="C387" s="2" t="s">
        <v>57</v>
      </c>
      <c r="D387" s="2">
        <v>150</v>
      </c>
      <c r="E387" s="3">
        <v>107.4312</v>
      </c>
      <c r="F387" s="20">
        <v>7858.9039491728927</v>
      </c>
      <c r="G387" s="20">
        <v>238.49102379342932</v>
      </c>
      <c r="H387">
        <v>18</v>
      </c>
    </row>
    <row r="388" spans="1:8" x14ac:dyDescent="0.25">
      <c r="A388" t="s">
        <v>254</v>
      </c>
      <c r="B388" s="19" t="s">
        <v>33</v>
      </c>
      <c r="C388" s="2" t="s">
        <v>57</v>
      </c>
      <c r="D388" s="2">
        <v>175</v>
      </c>
      <c r="E388" s="3">
        <v>38.506</v>
      </c>
      <c r="F388" s="20">
        <v>5758.6864685170549</v>
      </c>
      <c r="G388" s="20">
        <v>181.97312709501446</v>
      </c>
      <c r="H388">
        <v>18</v>
      </c>
    </row>
    <row r="389" spans="1:8" x14ac:dyDescent="0.25">
      <c r="A389" t="s">
        <v>254</v>
      </c>
      <c r="B389" s="19" t="s">
        <v>37</v>
      </c>
      <c r="C389" s="2" t="s">
        <v>57</v>
      </c>
      <c r="D389" s="2">
        <v>200</v>
      </c>
      <c r="E389" s="3">
        <v>4.9185999999999996</v>
      </c>
      <c r="F389" s="20">
        <v>4492.7696773969265</v>
      </c>
      <c r="G389" s="20">
        <v>147.52753103416939</v>
      </c>
      <c r="H389">
        <v>18</v>
      </c>
    </row>
    <row r="390" spans="1:8" x14ac:dyDescent="0.25">
      <c r="A390" t="s">
        <v>254</v>
      </c>
      <c r="B390" s="19" t="s">
        <v>41</v>
      </c>
      <c r="C390" s="2" t="s">
        <v>57</v>
      </c>
      <c r="D390" s="2">
        <v>150</v>
      </c>
      <c r="E390" s="3">
        <v>2421.0639000000001</v>
      </c>
      <c r="F390" s="20">
        <v>8079.1597746750376</v>
      </c>
      <c r="G390" s="20">
        <v>237.66436958417765</v>
      </c>
      <c r="H390">
        <v>18</v>
      </c>
    </row>
    <row r="391" spans="1:8" x14ac:dyDescent="0.25">
      <c r="A391" t="s">
        <v>254</v>
      </c>
      <c r="B391" s="19" t="s">
        <v>46</v>
      </c>
      <c r="C391" s="2" t="s">
        <v>57</v>
      </c>
      <c r="D391" s="2">
        <v>175</v>
      </c>
      <c r="E391" s="3">
        <v>254.19800000000001</v>
      </c>
      <c r="F391" s="20">
        <v>5924.7655847461856</v>
      </c>
      <c r="G391" s="20">
        <v>180.72975550428535</v>
      </c>
      <c r="H391">
        <v>18</v>
      </c>
    </row>
    <row r="392" spans="1:8" x14ac:dyDescent="0.25">
      <c r="A392" t="s">
        <v>254</v>
      </c>
      <c r="B392" s="19" t="s">
        <v>49</v>
      </c>
      <c r="C392" s="2" t="s">
        <v>57</v>
      </c>
      <c r="D392" s="2">
        <v>200</v>
      </c>
      <c r="E392" s="3">
        <v>78.690600000000003</v>
      </c>
      <c r="F392" s="20">
        <v>4618.3745766520842</v>
      </c>
      <c r="G392" s="20">
        <v>146.04159532882585</v>
      </c>
      <c r="H392">
        <v>18</v>
      </c>
    </row>
    <row r="393" spans="1:8" x14ac:dyDescent="0.25">
      <c r="A393" t="s">
        <v>254</v>
      </c>
      <c r="B393" s="19" t="s">
        <v>54</v>
      </c>
      <c r="C393" s="2" t="s">
        <v>57</v>
      </c>
      <c r="D393" s="2">
        <v>225</v>
      </c>
      <c r="E393" s="3">
        <v>25.945799999999998</v>
      </c>
      <c r="F393" s="20">
        <v>4346.5109350455432</v>
      </c>
      <c r="G393" s="20">
        <v>160.64047269537335</v>
      </c>
      <c r="H393">
        <v>18</v>
      </c>
    </row>
    <row r="394" spans="1:8" x14ac:dyDescent="0.25">
      <c r="A394" t="s">
        <v>254</v>
      </c>
      <c r="B394" s="19" t="s">
        <v>60</v>
      </c>
      <c r="C394" s="2" t="s">
        <v>57</v>
      </c>
      <c r="D394" s="2">
        <v>250</v>
      </c>
      <c r="E394" s="3">
        <v>5.6212</v>
      </c>
      <c r="F394" s="20">
        <v>3760.667670746855</v>
      </c>
      <c r="G394" s="20">
        <v>141.16274968914286</v>
      </c>
      <c r="H394">
        <v>18</v>
      </c>
    </row>
    <row r="395" spans="1:8" x14ac:dyDescent="0.25">
      <c r="A395" t="s">
        <v>254</v>
      </c>
      <c r="B395" s="19" t="s">
        <v>71</v>
      </c>
      <c r="C395" s="2" t="s">
        <v>57</v>
      </c>
      <c r="D395" s="2">
        <v>150</v>
      </c>
      <c r="E395" s="3">
        <v>23059.0658</v>
      </c>
      <c r="F395" s="20">
        <v>8434.7016501606813</v>
      </c>
      <c r="G395" s="20">
        <v>242.05331580847917</v>
      </c>
      <c r="H395">
        <v>18</v>
      </c>
    </row>
    <row r="396" spans="1:8" x14ac:dyDescent="0.25">
      <c r="A396" t="s">
        <v>254</v>
      </c>
      <c r="B396" s="19" t="s">
        <v>75</v>
      </c>
      <c r="C396" s="2" t="s">
        <v>57</v>
      </c>
      <c r="D396" s="2">
        <v>175</v>
      </c>
      <c r="E396" s="3">
        <v>3335.1450000000004</v>
      </c>
      <c r="F396" s="20">
        <v>6168.9238447466196</v>
      </c>
      <c r="G396" s="20">
        <v>182.70160285552748</v>
      </c>
      <c r="H396">
        <v>18</v>
      </c>
    </row>
    <row r="397" spans="1:8" x14ac:dyDescent="0.25">
      <c r="A397" t="s">
        <v>254</v>
      </c>
      <c r="B397" s="19" t="s">
        <v>79</v>
      </c>
      <c r="C397" s="2" t="s">
        <v>57</v>
      </c>
      <c r="D397" s="2">
        <v>200</v>
      </c>
      <c r="E397" s="3">
        <v>341.29750000000001</v>
      </c>
      <c r="F397" s="20">
        <v>4794.73061976194</v>
      </c>
      <c r="G397" s="20">
        <v>146.70770523285276</v>
      </c>
      <c r="H397">
        <v>18</v>
      </c>
    </row>
    <row r="398" spans="1:8" x14ac:dyDescent="0.25">
      <c r="A398" t="s">
        <v>254</v>
      </c>
      <c r="B398" s="19" t="s">
        <v>82</v>
      </c>
      <c r="C398" s="2" t="s">
        <v>57</v>
      </c>
      <c r="D398" s="2">
        <v>225</v>
      </c>
      <c r="E398" s="3">
        <v>124.98</v>
      </c>
      <c r="F398" s="20">
        <v>4565.9480189112965</v>
      </c>
      <c r="G398" s="20">
        <v>165.06344632153755</v>
      </c>
      <c r="H398">
        <v>18</v>
      </c>
    </row>
    <row r="399" spans="1:8" x14ac:dyDescent="0.25">
      <c r="A399" t="s">
        <v>254</v>
      </c>
      <c r="B399" s="19" t="s">
        <v>85</v>
      </c>
      <c r="C399" s="2" t="s">
        <v>57</v>
      </c>
      <c r="D399" s="2">
        <v>250</v>
      </c>
      <c r="E399" s="3">
        <v>53.320900000000002</v>
      </c>
      <c r="F399" s="20">
        <v>3928.9253579301658</v>
      </c>
      <c r="G399" s="20">
        <v>144.57738913580337</v>
      </c>
      <c r="H399">
        <v>18</v>
      </c>
    </row>
    <row r="400" spans="1:8" x14ac:dyDescent="0.25">
      <c r="A400" t="s">
        <v>254</v>
      </c>
      <c r="B400" s="19" t="s">
        <v>89</v>
      </c>
      <c r="C400" s="2" t="s">
        <v>57</v>
      </c>
      <c r="D400" s="2">
        <v>275</v>
      </c>
      <c r="E400" s="3">
        <v>20.100420033245602</v>
      </c>
      <c r="F400" s="20">
        <v>3494.5500535395204</v>
      </c>
      <c r="G400" s="20">
        <v>130.68688195598281</v>
      </c>
      <c r="H400">
        <v>18</v>
      </c>
    </row>
    <row r="401" spans="1:8" x14ac:dyDescent="0.25">
      <c r="A401" t="s">
        <v>254</v>
      </c>
      <c r="B401" s="19" t="s">
        <v>94</v>
      </c>
      <c r="C401" s="2" t="s">
        <v>57</v>
      </c>
      <c r="D401" s="2">
        <v>300</v>
      </c>
      <c r="E401" s="3">
        <v>6.3239000000000001</v>
      </c>
      <c r="F401" s="20">
        <v>3156.5513734955921</v>
      </c>
      <c r="G401" s="20">
        <v>119.94852767391221</v>
      </c>
      <c r="H401">
        <v>18</v>
      </c>
    </row>
    <row r="402" spans="1:8" x14ac:dyDescent="0.25">
      <c r="A402" t="s">
        <v>254</v>
      </c>
      <c r="B402" s="19" t="s">
        <v>100</v>
      </c>
      <c r="C402" s="2" t="s">
        <v>57</v>
      </c>
      <c r="D402" s="2">
        <v>150</v>
      </c>
      <c r="E402" s="3">
        <v>16451.127700000001</v>
      </c>
      <c r="F402" s="20">
        <v>8803.8709834597503</v>
      </c>
      <c r="G402" s="20">
        <v>247.3751539191631</v>
      </c>
      <c r="H402">
        <v>18</v>
      </c>
    </row>
    <row r="403" spans="1:8" x14ac:dyDescent="0.25">
      <c r="A403" t="s">
        <v>254</v>
      </c>
      <c r="B403" s="19" t="s">
        <v>104</v>
      </c>
      <c r="C403" s="2" t="s">
        <v>57</v>
      </c>
      <c r="D403" s="2">
        <v>175</v>
      </c>
      <c r="E403" s="3">
        <v>20276.8642</v>
      </c>
      <c r="F403" s="20">
        <v>6420.133881549933</v>
      </c>
      <c r="G403" s="20">
        <v>185.4487558872888</v>
      </c>
      <c r="H403">
        <v>18</v>
      </c>
    </row>
    <row r="404" spans="1:8" x14ac:dyDescent="0.25">
      <c r="A404" t="s">
        <v>254</v>
      </c>
      <c r="B404" s="19" t="s">
        <v>107</v>
      </c>
      <c r="C404" s="2" t="s">
        <v>57</v>
      </c>
      <c r="D404" s="2">
        <v>200</v>
      </c>
      <c r="E404" s="3">
        <v>5010.2204999999994</v>
      </c>
      <c r="F404" s="20">
        <v>4977.6427869794388</v>
      </c>
      <c r="G404" s="20">
        <v>148.09855089251059</v>
      </c>
      <c r="H404">
        <v>18</v>
      </c>
    </row>
    <row r="405" spans="1:8" x14ac:dyDescent="0.25">
      <c r="A405" t="s">
        <v>254</v>
      </c>
      <c r="B405" s="19" t="s">
        <v>110</v>
      </c>
      <c r="C405" s="2" t="s">
        <v>57</v>
      </c>
      <c r="D405" s="2">
        <v>225</v>
      </c>
      <c r="E405" s="3">
        <v>294.45429999999999</v>
      </c>
      <c r="F405" s="20">
        <v>4781.8401548487036</v>
      </c>
      <c r="G405" s="20">
        <v>169.36945488007626</v>
      </c>
      <c r="H405">
        <v>18</v>
      </c>
    </row>
    <row r="406" spans="1:8" x14ac:dyDescent="0.25">
      <c r="A406" t="s">
        <v>254</v>
      </c>
      <c r="B406" s="19" t="s">
        <v>114</v>
      </c>
      <c r="C406" s="2" t="s">
        <v>57</v>
      </c>
      <c r="D406" s="2">
        <v>250</v>
      </c>
      <c r="E406" s="3">
        <v>209.02199999999999</v>
      </c>
      <c r="F406" s="20">
        <v>4102.6393930772701</v>
      </c>
      <c r="G406" s="20">
        <v>148.04741599936537</v>
      </c>
      <c r="H406">
        <v>18</v>
      </c>
    </row>
    <row r="407" spans="1:8" x14ac:dyDescent="0.25">
      <c r="A407" t="s">
        <v>254</v>
      </c>
      <c r="B407" s="19" t="s">
        <v>117</v>
      </c>
      <c r="C407" s="2" t="s">
        <v>57</v>
      </c>
      <c r="D407" s="2">
        <v>275</v>
      </c>
      <c r="E407" s="3">
        <v>77.912999999999997</v>
      </c>
      <c r="F407" s="20">
        <v>3639.7839922633839</v>
      </c>
      <c r="G407" s="20">
        <v>133.6093331656611</v>
      </c>
      <c r="H407">
        <v>18</v>
      </c>
    </row>
    <row r="408" spans="1:8" x14ac:dyDescent="0.25">
      <c r="A408" t="s">
        <v>254</v>
      </c>
      <c r="B408" s="19" t="s">
        <v>121</v>
      </c>
      <c r="C408" s="2" t="s">
        <v>57</v>
      </c>
      <c r="D408" s="2">
        <v>300</v>
      </c>
      <c r="E408" s="3">
        <v>55.448599999999999</v>
      </c>
      <c r="F408" s="20">
        <v>3279.1457621709715</v>
      </c>
      <c r="G408" s="20">
        <v>122.4250737003633</v>
      </c>
      <c r="H408">
        <v>18</v>
      </c>
    </row>
    <row r="409" spans="1:8" x14ac:dyDescent="0.25">
      <c r="A409" t="s">
        <v>254</v>
      </c>
      <c r="B409" s="19" t="s">
        <v>125</v>
      </c>
      <c r="C409" s="2" t="s">
        <v>57</v>
      </c>
      <c r="D409" s="2">
        <v>325</v>
      </c>
      <c r="E409" s="3">
        <v>7.7291999999999996</v>
      </c>
      <c r="F409" s="20">
        <v>2983.9327575035122</v>
      </c>
      <c r="G409" s="20">
        <v>113.40876499393478</v>
      </c>
      <c r="H409">
        <v>18</v>
      </c>
    </row>
    <row r="410" spans="1:8" x14ac:dyDescent="0.25">
      <c r="A410" t="s">
        <v>254</v>
      </c>
      <c r="B410" s="19" t="s">
        <v>41</v>
      </c>
      <c r="C410" s="2" t="s">
        <v>57</v>
      </c>
      <c r="D410" s="2">
        <v>150</v>
      </c>
      <c r="E410" s="3">
        <v>5415.2020000000002</v>
      </c>
      <c r="F410" s="20">
        <v>8079.1597746750376</v>
      </c>
      <c r="G410" s="20">
        <v>237.66436958417765</v>
      </c>
      <c r="H410">
        <v>19</v>
      </c>
    </row>
    <row r="411" spans="1:8" x14ac:dyDescent="0.25">
      <c r="A411" t="s">
        <v>254</v>
      </c>
      <c r="B411" s="19" t="s">
        <v>71</v>
      </c>
      <c r="C411" s="2" t="s">
        <v>57</v>
      </c>
      <c r="D411" s="2">
        <v>150</v>
      </c>
      <c r="E411" s="3">
        <v>2249.8559</v>
      </c>
      <c r="F411" s="20">
        <v>8434.7016501606813</v>
      </c>
      <c r="G411" s="20">
        <v>242.05331580847917</v>
      </c>
      <c r="H411">
        <v>19</v>
      </c>
    </row>
    <row r="412" spans="1:8" x14ac:dyDescent="0.25">
      <c r="A412" t="s">
        <v>254</v>
      </c>
      <c r="B412" s="19" t="s">
        <v>75</v>
      </c>
      <c r="C412" s="2" t="s">
        <v>57</v>
      </c>
      <c r="D412" s="2">
        <v>175</v>
      </c>
      <c r="E412" s="3">
        <v>4115.2728999999999</v>
      </c>
      <c r="F412" s="20">
        <v>6168.9238447466196</v>
      </c>
      <c r="G412" s="20">
        <v>182.70160285552748</v>
      </c>
      <c r="H412">
        <v>19</v>
      </c>
    </row>
    <row r="413" spans="1:8" x14ac:dyDescent="0.25">
      <c r="A413" t="s">
        <v>254</v>
      </c>
      <c r="B413" s="19" t="s">
        <v>100</v>
      </c>
      <c r="C413" s="2" t="s">
        <v>57</v>
      </c>
      <c r="D413" s="2">
        <v>150</v>
      </c>
      <c r="E413" s="3">
        <v>791.36099999999999</v>
      </c>
      <c r="F413" s="20">
        <v>8803.8709834597503</v>
      </c>
      <c r="G413" s="20">
        <v>247.3751539191631</v>
      </c>
      <c r="H413">
        <v>19</v>
      </c>
    </row>
    <row r="414" spans="1:8" x14ac:dyDescent="0.25">
      <c r="A414" t="s">
        <v>254</v>
      </c>
      <c r="B414" s="19" t="s">
        <v>104</v>
      </c>
      <c r="C414" s="2" t="s">
        <v>57</v>
      </c>
      <c r="D414" s="2">
        <v>175</v>
      </c>
      <c r="E414" s="3">
        <v>5152.1759000000002</v>
      </c>
      <c r="F414" s="20">
        <v>6420.133881549933</v>
      </c>
      <c r="G414" s="20">
        <v>185.4487558872888</v>
      </c>
      <c r="H414">
        <v>19</v>
      </c>
    </row>
    <row r="415" spans="1:8" x14ac:dyDescent="0.25">
      <c r="A415" t="s">
        <v>254</v>
      </c>
      <c r="B415" s="19" t="s">
        <v>107</v>
      </c>
      <c r="C415" s="2" t="s">
        <v>57</v>
      </c>
      <c r="D415" s="2">
        <v>200</v>
      </c>
      <c r="E415" s="3">
        <v>2285.1849999999999</v>
      </c>
      <c r="F415" s="20">
        <v>4977.6427869794388</v>
      </c>
      <c r="G415" s="20">
        <v>148.09855089251059</v>
      </c>
      <c r="H415">
        <v>19</v>
      </c>
    </row>
    <row r="416" spans="1:8" x14ac:dyDescent="0.25">
      <c r="A416" t="s">
        <v>254</v>
      </c>
      <c r="B416" s="19" t="s">
        <v>41</v>
      </c>
      <c r="C416" s="2" t="s">
        <v>57</v>
      </c>
      <c r="D416" s="2">
        <v>150</v>
      </c>
      <c r="E416" s="3">
        <v>7283.7648000000008</v>
      </c>
      <c r="F416" s="20">
        <v>8079.1597746750376</v>
      </c>
      <c r="G416" s="20">
        <v>237.66436958417765</v>
      </c>
      <c r="H416">
        <v>20</v>
      </c>
    </row>
    <row r="417" spans="1:8" x14ac:dyDescent="0.25">
      <c r="A417" t="s">
        <v>254</v>
      </c>
      <c r="B417" s="19" t="s">
        <v>71</v>
      </c>
      <c r="C417" s="2" t="s">
        <v>57</v>
      </c>
      <c r="D417" s="2">
        <v>150</v>
      </c>
      <c r="E417" s="3">
        <v>16282.487500000001</v>
      </c>
      <c r="F417" s="20">
        <v>8434.7016501606813</v>
      </c>
      <c r="G417" s="20">
        <v>242.05331580847917</v>
      </c>
      <c r="H417">
        <v>20</v>
      </c>
    </row>
    <row r="418" spans="1:8" x14ac:dyDescent="0.25">
      <c r="A418" t="s">
        <v>254</v>
      </c>
      <c r="B418" s="19" t="s">
        <v>75</v>
      </c>
      <c r="C418" s="2" t="s">
        <v>57</v>
      </c>
      <c r="D418" s="2">
        <v>175</v>
      </c>
      <c r="E418" s="3">
        <v>5431.8365999999996</v>
      </c>
      <c r="F418" s="20">
        <v>6168.9238447466196</v>
      </c>
      <c r="G418" s="20">
        <v>182.70160285552748</v>
      </c>
      <c r="H418">
        <v>20</v>
      </c>
    </row>
    <row r="419" spans="1:8" x14ac:dyDescent="0.25">
      <c r="A419" t="s">
        <v>254</v>
      </c>
      <c r="B419" s="19" t="s">
        <v>100</v>
      </c>
      <c r="C419" s="2" t="s">
        <v>57</v>
      </c>
      <c r="D419" s="2">
        <v>150</v>
      </c>
      <c r="E419" s="3">
        <v>12893.5399</v>
      </c>
      <c r="F419" s="20">
        <v>8803.8709834597503</v>
      </c>
      <c r="G419" s="20">
        <v>247.3751539191631</v>
      </c>
      <c r="H419">
        <v>20</v>
      </c>
    </row>
    <row r="420" spans="1:8" x14ac:dyDescent="0.25">
      <c r="A420" t="s">
        <v>254</v>
      </c>
      <c r="B420" s="19" t="s">
        <v>104</v>
      </c>
      <c r="C420" s="2" t="s">
        <v>57</v>
      </c>
      <c r="D420" s="2">
        <v>175</v>
      </c>
      <c r="E420" s="3">
        <v>16419.069199999998</v>
      </c>
      <c r="F420" s="20">
        <v>6420.133881549933</v>
      </c>
      <c r="G420" s="20">
        <v>185.4487558872888</v>
      </c>
      <c r="H420">
        <v>20</v>
      </c>
    </row>
    <row r="421" spans="1:8" x14ac:dyDescent="0.25">
      <c r="A421" t="s">
        <v>254</v>
      </c>
      <c r="B421" s="19" t="s">
        <v>107</v>
      </c>
      <c r="C421" s="2" t="s">
        <v>57</v>
      </c>
      <c r="D421" s="2">
        <v>200</v>
      </c>
      <c r="E421" s="3">
        <v>3360.9747000000002</v>
      </c>
      <c r="F421" s="20">
        <v>4977.6427869794388</v>
      </c>
      <c r="G421" s="20">
        <v>148.09855089251059</v>
      </c>
      <c r="H421">
        <v>20</v>
      </c>
    </row>
    <row r="422" spans="1:8" x14ac:dyDescent="0.25">
      <c r="A422" t="s">
        <v>254</v>
      </c>
      <c r="B422" s="19" t="s">
        <v>26</v>
      </c>
      <c r="C422" s="2" t="s">
        <v>98</v>
      </c>
      <c r="D422" s="2">
        <v>150</v>
      </c>
      <c r="E422" s="3">
        <v>25.5228</v>
      </c>
      <c r="F422" s="20">
        <v>7858.9039491728927</v>
      </c>
      <c r="G422" s="20">
        <v>238.49102379342932</v>
      </c>
      <c r="H422">
        <v>21</v>
      </c>
    </row>
    <row r="423" spans="1:8" x14ac:dyDescent="0.25">
      <c r="A423" t="s">
        <v>254</v>
      </c>
      <c r="B423" s="19" t="s">
        <v>33</v>
      </c>
      <c r="C423" s="2" t="s">
        <v>98</v>
      </c>
      <c r="D423" s="2">
        <v>175</v>
      </c>
      <c r="E423" s="3">
        <v>5.3551000000000002</v>
      </c>
      <c r="F423" s="20">
        <v>5758.6864685170549</v>
      </c>
      <c r="G423" s="20">
        <v>181.97312709501446</v>
      </c>
      <c r="H423">
        <v>21</v>
      </c>
    </row>
    <row r="424" spans="1:8" x14ac:dyDescent="0.25">
      <c r="A424" t="s">
        <v>254</v>
      </c>
      <c r="B424" s="19" t="s">
        <v>41</v>
      </c>
      <c r="C424" s="2" t="s">
        <v>98</v>
      </c>
      <c r="D424" s="2">
        <v>150</v>
      </c>
      <c r="E424" s="3">
        <v>1707.4218999999998</v>
      </c>
      <c r="F424" s="20">
        <v>8079.1597746750376</v>
      </c>
      <c r="G424" s="20">
        <v>237.66436958417765</v>
      </c>
      <c r="H424">
        <v>21</v>
      </c>
    </row>
    <row r="425" spans="1:8" x14ac:dyDescent="0.25">
      <c r="A425" t="s">
        <v>254</v>
      </c>
      <c r="B425" s="19" t="s">
        <v>46</v>
      </c>
      <c r="C425" s="2" t="s">
        <v>98</v>
      </c>
      <c r="D425" s="2">
        <v>175</v>
      </c>
      <c r="E425" s="3">
        <v>107.9734</v>
      </c>
      <c r="F425" s="20">
        <v>5924.7655847461856</v>
      </c>
      <c r="G425" s="20">
        <v>180.72975550428535</v>
      </c>
      <c r="H425">
        <v>21</v>
      </c>
    </row>
    <row r="426" spans="1:8" x14ac:dyDescent="0.25">
      <c r="A426" t="s">
        <v>254</v>
      </c>
      <c r="B426" s="19" t="s">
        <v>49</v>
      </c>
      <c r="C426" s="2" t="s">
        <v>98</v>
      </c>
      <c r="D426" s="2">
        <v>200</v>
      </c>
      <c r="E426" s="3">
        <v>19.604600000000001</v>
      </c>
      <c r="F426" s="20">
        <v>4618.3745766520842</v>
      </c>
      <c r="G426" s="20">
        <v>146.04159532882585</v>
      </c>
      <c r="H426">
        <v>21</v>
      </c>
    </row>
    <row r="427" spans="1:8" x14ac:dyDescent="0.25">
      <c r="A427" t="s">
        <v>254</v>
      </c>
      <c r="B427" s="19" t="s">
        <v>54</v>
      </c>
      <c r="C427" s="2" t="s">
        <v>98</v>
      </c>
      <c r="D427" s="2">
        <v>225</v>
      </c>
      <c r="E427" s="3">
        <v>2.7031999999999998</v>
      </c>
      <c r="F427" s="20">
        <v>4346.5109350455432</v>
      </c>
      <c r="G427" s="20">
        <v>160.64047269537335</v>
      </c>
      <c r="H427">
        <v>21</v>
      </c>
    </row>
    <row r="428" spans="1:8" x14ac:dyDescent="0.25">
      <c r="A428" t="s">
        <v>254</v>
      </c>
      <c r="B428" s="19" t="s">
        <v>71</v>
      </c>
      <c r="C428" s="2" t="s">
        <v>98</v>
      </c>
      <c r="D428" s="2">
        <v>150</v>
      </c>
      <c r="E428" s="3">
        <v>4797.0852999999997</v>
      </c>
      <c r="F428" s="20">
        <v>8434.7016501606813</v>
      </c>
      <c r="G428" s="20">
        <v>242.05331580847917</v>
      </c>
      <c r="H428">
        <v>21</v>
      </c>
    </row>
    <row r="429" spans="1:8" x14ac:dyDescent="0.25">
      <c r="A429" t="s">
        <v>254</v>
      </c>
      <c r="B429" s="19" t="s">
        <v>75</v>
      </c>
      <c r="C429" s="2" t="s">
        <v>98</v>
      </c>
      <c r="D429" s="2">
        <v>175</v>
      </c>
      <c r="E429" s="3">
        <v>2534.1464999999998</v>
      </c>
      <c r="F429" s="20">
        <v>6168.9238447466196</v>
      </c>
      <c r="G429" s="20">
        <v>182.70160285552748</v>
      </c>
      <c r="H429">
        <v>21</v>
      </c>
    </row>
    <row r="430" spans="1:8" x14ac:dyDescent="0.25">
      <c r="A430" t="s">
        <v>254</v>
      </c>
      <c r="B430" s="19" t="s">
        <v>79</v>
      </c>
      <c r="C430" s="2" t="s">
        <v>98</v>
      </c>
      <c r="D430" s="2">
        <v>200</v>
      </c>
      <c r="E430" s="3">
        <v>219.1131</v>
      </c>
      <c r="F430" s="20">
        <v>4794.73061976194</v>
      </c>
      <c r="G430" s="20">
        <v>146.70770523285276</v>
      </c>
      <c r="H430">
        <v>21</v>
      </c>
    </row>
    <row r="431" spans="1:8" x14ac:dyDescent="0.25">
      <c r="A431" t="s">
        <v>254</v>
      </c>
      <c r="B431" s="19" t="s">
        <v>82</v>
      </c>
      <c r="C431" s="2" t="s">
        <v>98</v>
      </c>
      <c r="D431" s="2">
        <v>225</v>
      </c>
      <c r="E431" s="3">
        <v>21.748600000000003</v>
      </c>
      <c r="F431" s="20">
        <v>4565.9480189112965</v>
      </c>
      <c r="G431" s="20">
        <v>165.06344632153755</v>
      </c>
      <c r="H431">
        <v>21</v>
      </c>
    </row>
    <row r="432" spans="1:8" x14ac:dyDescent="0.25">
      <c r="A432" t="s">
        <v>254</v>
      </c>
      <c r="B432" s="19" t="s">
        <v>85</v>
      </c>
      <c r="C432" s="2" t="s">
        <v>98</v>
      </c>
      <c r="D432" s="2">
        <v>250</v>
      </c>
      <c r="E432" s="3">
        <v>22.956599999999998</v>
      </c>
      <c r="F432" s="20">
        <v>3928.9253579301658</v>
      </c>
      <c r="G432" s="20">
        <v>144.57738913580337</v>
      </c>
      <c r="H432">
        <v>21</v>
      </c>
    </row>
    <row r="433" spans="1:8" x14ac:dyDescent="0.25">
      <c r="A433" t="s">
        <v>254</v>
      </c>
      <c r="B433" s="19" t="s">
        <v>100</v>
      </c>
      <c r="C433" s="2" t="s">
        <v>98</v>
      </c>
      <c r="D433" s="2">
        <v>150</v>
      </c>
      <c r="E433" s="3">
        <v>28836.015300000003</v>
      </c>
      <c r="F433" s="20">
        <v>8803.8709834597503</v>
      </c>
      <c r="G433" s="20">
        <v>247.3751539191631</v>
      </c>
      <c r="H433">
        <v>21</v>
      </c>
    </row>
    <row r="434" spans="1:8" x14ac:dyDescent="0.25">
      <c r="A434" t="s">
        <v>254</v>
      </c>
      <c r="B434" s="19" t="s">
        <v>104</v>
      </c>
      <c r="C434" s="2" t="s">
        <v>98</v>
      </c>
      <c r="D434" s="2">
        <v>175</v>
      </c>
      <c r="E434" s="3">
        <v>5213.6553999999996</v>
      </c>
      <c r="F434" s="20">
        <v>6420.133881549933</v>
      </c>
      <c r="G434" s="20">
        <v>185.4487558872888</v>
      </c>
      <c r="H434">
        <v>21</v>
      </c>
    </row>
    <row r="435" spans="1:8" x14ac:dyDescent="0.25">
      <c r="A435" t="s">
        <v>254</v>
      </c>
      <c r="B435" s="19" t="s">
        <v>107</v>
      </c>
      <c r="C435" s="2" t="s">
        <v>98</v>
      </c>
      <c r="D435" s="2">
        <v>200</v>
      </c>
      <c r="E435" s="3">
        <v>3005.8526000000002</v>
      </c>
      <c r="F435" s="20">
        <v>4977.6427869794388</v>
      </c>
      <c r="G435" s="20">
        <v>148.09855089251059</v>
      </c>
      <c r="H435">
        <v>21</v>
      </c>
    </row>
    <row r="436" spans="1:8" x14ac:dyDescent="0.25">
      <c r="A436" t="s">
        <v>254</v>
      </c>
      <c r="B436" s="19" t="s">
        <v>110</v>
      </c>
      <c r="C436" s="2" t="s">
        <v>98</v>
      </c>
      <c r="D436" s="2">
        <v>225</v>
      </c>
      <c r="E436" s="3">
        <v>364.1986</v>
      </c>
      <c r="F436" s="20">
        <v>4781.8401548487036</v>
      </c>
      <c r="G436" s="20">
        <v>169.36945488007626</v>
      </c>
      <c r="H436">
        <v>21</v>
      </c>
    </row>
    <row r="437" spans="1:8" x14ac:dyDescent="0.25">
      <c r="A437" t="s">
        <v>254</v>
      </c>
      <c r="B437" s="19" t="s">
        <v>114</v>
      </c>
      <c r="C437" s="2" t="s">
        <v>98</v>
      </c>
      <c r="D437" s="2">
        <v>250</v>
      </c>
      <c r="E437" s="3">
        <v>63.873699999999992</v>
      </c>
      <c r="F437" s="20">
        <v>4102.6393930772701</v>
      </c>
      <c r="G437" s="20">
        <v>148.04741599936537</v>
      </c>
      <c r="H437">
        <v>21</v>
      </c>
    </row>
    <row r="438" spans="1:8" x14ac:dyDescent="0.25">
      <c r="A438" t="s">
        <v>254</v>
      </c>
      <c r="B438" s="19" t="s">
        <v>117</v>
      </c>
      <c r="C438" s="2" t="s">
        <v>98</v>
      </c>
      <c r="D438" s="2">
        <v>275</v>
      </c>
      <c r="E438" s="3">
        <v>15.8415</v>
      </c>
      <c r="F438" s="20">
        <v>3639.7839922633839</v>
      </c>
      <c r="G438" s="20">
        <v>133.6093331656611</v>
      </c>
      <c r="H438">
        <v>21</v>
      </c>
    </row>
    <row r="439" spans="1:8" x14ac:dyDescent="0.25">
      <c r="A439" t="s">
        <v>254</v>
      </c>
      <c r="B439" s="19" t="s">
        <v>121</v>
      </c>
      <c r="C439" s="2" t="s">
        <v>98</v>
      </c>
      <c r="D439" s="2">
        <v>300</v>
      </c>
      <c r="E439" s="3">
        <v>11.2888</v>
      </c>
      <c r="F439" s="20">
        <v>3279.1457621709715</v>
      </c>
      <c r="G439" s="20">
        <v>122.4250737003633</v>
      </c>
      <c r="H439">
        <v>21</v>
      </c>
    </row>
    <row r="440" spans="1:8" x14ac:dyDescent="0.25">
      <c r="A440" t="s">
        <v>254</v>
      </c>
      <c r="B440" s="19" t="s">
        <v>71</v>
      </c>
      <c r="C440" s="2" t="s">
        <v>98</v>
      </c>
      <c r="D440" s="2">
        <v>150</v>
      </c>
      <c r="E440" s="3">
        <v>72.91279999999999</v>
      </c>
      <c r="F440" s="20">
        <v>8434.7016501606813</v>
      </c>
      <c r="G440" s="20">
        <v>242.05331580847917</v>
      </c>
      <c r="H440">
        <v>22</v>
      </c>
    </row>
    <row r="441" spans="1:8" x14ac:dyDescent="0.25">
      <c r="A441" t="s">
        <v>254</v>
      </c>
      <c r="B441" s="19" t="s">
        <v>100</v>
      </c>
      <c r="C441" s="2" t="s">
        <v>98</v>
      </c>
      <c r="D441" s="2">
        <v>150</v>
      </c>
      <c r="E441" s="3">
        <v>2525.3272000000002</v>
      </c>
      <c r="F441" s="20">
        <v>8803.8709834597503</v>
      </c>
      <c r="G441" s="20">
        <v>247.3751539191631</v>
      </c>
      <c r="H441">
        <v>22</v>
      </c>
    </row>
    <row r="442" spans="1:8" x14ac:dyDescent="0.25">
      <c r="A442" t="s">
        <v>254</v>
      </c>
      <c r="B442" s="19" t="s">
        <v>71</v>
      </c>
      <c r="C442" s="2" t="s">
        <v>98</v>
      </c>
      <c r="D442" s="2">
        <v>150</v>
      </c>
      <c r="E442" s="3">
        <v>355.34009999999995</v>
      </c>
      <c r="F442" s="20">
        <v>8434.7016501606813</v>
      </c>
      <c r="G442" s="20">
        <v>242.05331580847917</v>
      </c>
      <c r="H442">
        <v>23</v>
      </c>
    </row>
    <row r="443" spans="1:8" x14ac:dyDescent="0.25">
      <c r="A443" t="s">
        <v>254</v>
      </c>
      <c r="B443" s="19" t="s">
        <v>100</v>
      </c>
      <c r="C443" s="2" t="s">
        <v>98</v>
      </c>
      <c r="D443" s="2">
        <v>150</v>
      </c>
      <c r="E443" s="3">
        <v>5607.8008999999993</v>
      </c>
      <c r="F443" s="20">
        <v>8803.8709834597503</v>
      </c>
      <c r="G443" s="20">
        <v>247.3751539191631</v>
      </c>
      <c r="H443">
        <v>23</v>
      </c>
    </row>
    <row r="444" spans="1:8" x14ac:dyDescent="0.25">
      <c r="A444" t="s">
        <v>254</v>
      </c>
      <c r="B444" s="19" t="s">
        <v>41</v>
      </c>
      <c r="C444" s="2" t="s">
        <v>98</v>
      </c>
      <c r="D444" s="2">
        <v>150</v>
      </c>
      <c r="E444" s="3">
        <v>2486.8467000000001</v>
      </c>
      <c r="F444" s="20">
        <v>8079.1597746750376</v>
      </c>
      <c r="G444" s="20">
        <v>237.66436958417765</v>
      </c>
      <c r="H444">
        <v>24</v>
      </c>
    </row>
    <row r="445" spans="1:8" x14ac:dyDescent="0.25">
      <c r="A445" t="s">
        <v>254</v>
      </c>
      <c r="B445" s="19" t="s">
        <v>71</v>
      </c>
      <c r="C445" s="2" t="s">
        <v>98</v>
      </c>
      <c r="D445" s="2">
        <v>150</v>
      </c>
      <c r="E445" s="3">
        <v>6210.5079999999998</v>
      </c>
      <c r="F445" s="20">
        <v>8434.7016501606813</v>
      </c>
      <c r="G445" s="20">
        <v>242.05331580847917</v>
      </c>
      <c r="H445">
        <v>24</v>
      </c>
    </row>
    <row r="446" spans="1:8" x14ac:dyDescent="0.25">
      <c r="A446" t="s">
        <v>254</v>
      </c>
      <c r="B446" s="19" t="s">
        <v>75</v>
      </c>
      <c r="C446" s="2" t="s">
        <v>98</v>
      </c>
      <c r="D446" s="2">
        <v>175</v>
      </c>
      <c r="E446" s="3">
        <v>1547.2983999999999</v>
      </c>
      <c r="F446" s="20">
        <v>6168.9238447466196</v>
      </c>
      <c r="G446" s="20">
        <v>182.70160285552748</v>
      </c>
      <c r="H446">
        <v>24</v>
      </c>
    </row>
    <row r="447" spans="1:8" x14ac:dyDescent="0.25">
      <c r="A447" t="s">
        <v>254</v>
      </c>
      <c r="B447" s="19" t="s">
        <v>100</v>
      </c>
      <c r="C447" s="2" t="s">
        <v>98</v>
      </c>
      <c r="D447" s="2">
        <v>150</v>
      </c>
      <c r="E447" s="3">
        <v>11975.5178</v>
      </c>
      <c r="F447" s="20">
        <v>8803.8709834597503</v>
      </c>
      <c r="G447" s="20">
        <v>247.3751539191631</v>
      </c>
      <c r="H447">
        <v>24</v>
      </c>
    </row>
    <row r="448" spans="1:8" x14ac:dyDescent="0.25">
      <c r="A448" t="s">
        <v>254</v>
      </c>
      <c r="B448" s="19" t="s">
        <v>104</v>
      </c>
      <c r="C448" s="2" t="s">
        <v>98</v>
      </c>
      <c r="D448" s="2">
        <v>175</v>
      </c>
      <c r="E448" s="3">
        <v>5725.1728000000003</v>
      </c>
      <c r="F448" s="20">
        <v>6420.133881549933</v>
      </c>
      <c r="G448" s="20">
        <v>185.4487558872888</v>
      </c>
      <c r="H448">
        <v>24</v>
      </c>
    </row>
    <row r="449" spans="1:8" x14ac:dyDescent="0.25">
      <c r="A449" t="s">
        <v>254</v>
      </c>
      <c r="B449" s="19" t="s">
        <v>107</v>
      </c>
      <c r="C449" s="2" t="s">
        <v>98</v>
      </c>
      <c r="D449" s="2">
        <v>200</v>
      </c>
      <c r="E449" s="3">
        <v>751.59390000000008</v>
      </c>
      <c r="F449" s="20">
        <v>4977.6427869794388</v>
      </c>
      <c r="G449" s="20">
        <v>148.09855089251059</v>
      </c>
      <c r="H449">
        <v>24</v>
      </c>
    </row>
    <row r="450" spans="1:8" x14ac:dyDescent="0.25">
      <c r="A450" t="s">
        <v>254</v>
      </c>
      <c r="B450" s="19" t="s">
        <v>26</v>
      </c>
      <c r="C450" s="2" t="s">
        <v>59</v>
      </c>
      <c r="D450" s="2">
        <v>150</v>
      </c>
      <c r="E450" s="3">
        <v>549.01729999999998</v>
      </c>
      <c r="F450" s="20">
        <v>7858.9039491728927</v>
      </c>
      <c r="G450" s="20">
        <v>238.49102379342932</v>
      </c>
      <c r="H450">
        <v>25</v>
      </c>
    </row>
    <row r="451" spans="1:8" x14ac:dyDescent="0.25">
      <c r="A451" t="s">
        <v>254</v>
      </c>
      <c r="B451" s="19" t="s">
        <v>41</v>
      </c>
      <c r="C451" s="2" t="s">
        <v>59</v>
      </c>
      <c r="D451" s="2">
        <v>150</v>
      </c>
      <c r="E451" s="3">
        <v>30725.3943</v>
      </c>
      <c r="F451" s="20">
        <v>8079.1597746750376</v>
      </c>
      <c r="G451" s="20">
        <v>237.66436958417765</v>
      </c>
      <c r="H451">
        <v>25</v>
      </c>
    </row>
    <row r="452" spans="1:8" x14ac:dyDescent="0.25">
      <c r="A452" t="s">
        <v>254</v>
      </c>
      <c r="B452" s="19" t="s">
        <v>46</v>
      </c>
      <c r="C452" s="2" t="s">
        <v>59</v>
      </c>
      <c r="D452" s="2">
        <v>175</v>
      </c>
      <c r="E452" s="3">
        <v>17526.064299999998</v>
      </c>
      <c r="F452" s="20">
        <v>5924.7655847461856</v>
      </c>
      <c r="G452" s="20">
        <v>180.72975550428535</v>
      </c>
      <c r="H452">
        <v>25</v>
      </c>
    </row>
    <row r="453" spans="1:8" x14ac:dyDescent="0.25">
      <c r="A453" t="s">
        <v>254</v>
      </c>
      <c r="B453" s="19" t="s">
        <v>71</v>
      </c>
      <c r="C453" s="2" t="s">
        <v>59</v>
      </c>
      <c r="D453" s="2">
        <v>150</v>
      </c>
      <c r="E453" s="3">
        <v>7193.2224999999999</v>
      </c>
      <c r="F453" s="20">
        <v>8434.7016501606813</v>
      </c>
      <c r="G453" s="20">
        <v>242.05331580847917</v>
      </c>
      <c r="H453">
        <v>25</v>
      </c>
    </row>
    <row r="454" spans="1:8" x14ac:dyDescent="0.25">
      <c r="A454" t="s">
        <v>254</v>
      </c>
      <c r="B454" s="19" t="s">
        <v>75</v>
      </c>
      <c r="C454" s="2" t="s">
        <v>59</v>
      </c>
      <c r="D454" s="2">
        <v>175</v>
      </c>
      <c r="E454" s="3">
        <v>26242.457399999996</v>
      </c>
      <c r="F454" s="20">
        <v>6168.9238447466196</v>
      </c>
      <c r="G454" s="20">
        <v>182.70160285552748</v>
      </c>
      <c r="H454">
        <v>25</v>
      </c>
    </row>
    <row r="455" spans="1:8" x14ac:dyDescent="0.25">
      <c r="A455" t="s">
        <v>254</v>
      </c>
      <c r="B455" s="19" t="s">
        <v>79</v>
      </c>
      <c r="C455" s="2" t="s">
        <v>59</v>
      </c>
      <c r="D455" s="2">
        <v>200</v>
      </c>
      <c r="E455" s="3">
        <v>35411.904099999992</v>
      </c>
      <c r="F455" s="20">
        <v>4794.73061976194</v>
      </c>
      <c r="G455" s="20">
        <v>146.70770523285276</v>
      </c>
      <c r="H455">
        <v>25</v>
      </c>
    </row>
    <row r="456" spans="1:8" x14ac:dyDescent="0.25">
      <c r="A456" t="s">
        <v>254</v>
      </c>
      <c r="B456" s="19" t="s">
        <v>82</v>
      </c>
      <c r="C456" s="2" t="s">
        <v>59</v>
      </c>
      <c r="D456" s="2">
        <v>225</v>
      </c>
      <c r="E456" s="3">
        <v>241.32570000000001</v>
      </c>
      <c r="F456" s="20">
        <v>4565.9480189112965</v>
      </c>
      <c r="G456" s="20">
        <v>165.06344632153755</v>
      </c>
      <c r="H456">
        <v>25</v>
      </c>
    </row>
    <row r="457" spans="1:8" x14ac:dyDescent="0.25">
      <c r="A457" t="s">
        <v>254</v>
      </c>
      <c r="B457" s="19" t="s">
        <v>100</v>
      </c>
      <c r="C457" s="2" t="s">
        <v>59</v>
      </c>
      <c r="D457" s="2">
        <v>150</v>
      </c>
      <c r="E457" s="3">
        <v>5351.64</v>
      </c>
      <c r="F457" s="20">
        <v>8803.8709834597503</v>
      </c>
      <c r="G457" s="20">
        <v>247.3751539191631</v>
      </c>
      <c r="H457">
        <v>25</v>
      </c>
    </row>
    <row r="458" spans="1:8" x14ac:dyDescent="0.25">
      <c r="A458" t="s">
        <v>254</v>
      </c>
      <c r="B458" s="19" t="s">
        <v>104</v>
      </c>
      <c r="C458" s="2" t="s">
        <v>59</v>
      </c>
      <c r="D458" s="2">
        <v>175</v>
      </c>
      <c r="E458" s="3">
        <v>6855.5154999999995</v>
      </c>
      <c r="F458" s="20">
        <v>6420.133881549933</v>
      </c>
      <c r="G458" s="20">
        <v>185.4487558872888</v>
      </c>
      <c r="H458">
        <v>25</v>
      </c>
    </row>
    <row r="459" spans="1:8" x14ac:dyDescent="0.25">
      <c r="A459" t="s">
        <v>254</v>
      </c>
      <c r="B459" s="19" t="s">
        <v>107</v>
      </c>
      <c r="C459" s="2" t="s">
        <v>59</v>
      </c>
      <c r="D459" s="2">
        <v>200</v>
      </c>
      <c r="E459" s="3">
        <v>26154.334599999998</v>
      </c>
      <c r="F459" s="20">
        <v>4977.6427869794388</v>
      </c>
      <c r="G459" s="20">
        <v>148.09855089251059</v>
      </c>
      <c r="H459">
        <v>25</v>
      </c>
    </row>
    <row r="460" spans="1:8" x14ac:dyDescent="0.25">
      <c r="A460" t="s">
        <v>254</v>
      </c>
      <c r="B460" s="19" t="s">
        <v>110</v>
      </c>
      <c r="C460" s="2" t="s">
        <v>59</v>
      </c>
      <c r="D460" s="2">
        <v>225</v>
      </c>
      <c r="E460" s="3">
        <v>42001.489800000003</v>
      </c>
      <c r="F460" s="20">
        <v>4781.8401548487036</v>
      </c>
      <c r="G460" s="20">
        <v>169.36945488007626</v>
      </c>
      <c r="H460">
        <v>25</v>
      </c>
    </row>
    <row r="461" spans="1:8" x14ac:dyDescent="0.25">
      <c r="A461" t="s">
        <v>254</v>
      </c>
      <c r="B461" s="19" t="s">
        <v>114</v>
      </c>
      <c r="C461" s="2" t="s">
        <v>59</v>
      </c>
      <c r="D461" s="2">
        <v>250</v>
      </c>
      <c r="E461" s="3">
        <v>3021.9329000000007</v>
      </c>
      <c r="F461" s="20">
        <v>4102.6393930772701</v>
      </c>
      <c r="G461" s="20">
        <v>148.04741599936537</v>
      </c>
      <c r="H461">
        <v>25</v>
      </c>
    </row>
    <row r="462" spans="1:8" x14ac:dyDescent="0.25">
      <c r="A462" t="s">
        <v>254</v>
      </c>
      <c r="B462" s="19" t="s">
        <v>41</v>
      </c>
      <c r="C462" s="2" t="s">
        <v>59</v>
      </c>
      <c r="D462" s="2">
        <v>150</v>
      </c>
      <c r="E462" s="3">
        <v>165.90350000000001</v>
      </c>
      <c r="F462" s="20">
        <v>8079.1597746750376</v>
      </c>
      <c r="G462" s="20">
        <v>237.66436958417765</v>
      </c>
      <c r="H462">
        <v>26</v>
      </c>
    </row>
    <row r="463" spans="1:8" x14ac:dyDescent="0.25">
      <c r="A463" t="s">
        <v>254</v>
      </c>
      <c r="B463" s="19" t="s">
        <v>71</v>
      </c>
      <c r="C463" s="2" t="s">
        <v>59</v>
      </c>
      <c r="D463" s="2">
        <v>150</v>
      </c>
      <c r="E463" s="3">
        <v>2736.9095000000002</v>
      </c>
      <c r="F463" s="20">
        <v>8434.7016501606813</v>
      </c>
      <c r="G463" s="20">
        <v>242.05331580847917</v>
      </c>
      <c r="H463">
        <v>26</v>
      </c>
    </row>
    <row r="464" spans="1:8" x14ac:dyDescent="0.25">
      <c r="A464" t="s">
        <v>254</v>
      </c>
      <c r="B464" s="19" t="s">
        <v>75</v>
      </c>
      <c r="C464" s="2" t="s">
        <v>59</v>
      </c>
      <c r="D464" s="2">
        <v>175</v>
      </c>
      <c r="E464" s="3">
        <v>246.14879999999999</v>
      </c>
      <c r="F464" s="20">
        <v>6168.9238447466196</v>
      </c>
      <c r="G464" s="20">
        <v>182.70160285552748</v>
      </c>
      <c r="H464">
        <v>26</v>
      </c>
    </row>
    <row r="465" spans="1:8" x14ac:dyDescent="0.25">
      <c r="A465" t="s">
        <v>254</v>
      </c>
      <c r="B465" s="19" t="s">
        <v>104</v>
      </c>
      <c r="C465" s="2" t="s">
        <v>59</v>
      </c>
      <c r="D465" s="2">
        <v>175</v>
      </c>
      <c r="E465" s="3">
        <v>2699.0492999999997</v>
      </c>
      <c r="F465" s="20">
        <v>6420.133881549933</v>
      </c>
      <c r="G465" s="20">
        <v>185.4487558872888</v>
      </c>
      <c r="H465">
        <v>26</v>
      </c>
    </row>
    <row r="466" spans="1:8" x14ac:dyDescent="0.25">
      <c r="A466" t="s">
        <v>254</v>
      </c>
      <c r="B466" s="19" t="s">
        <v>107</v>
      </c>
      <c r="C466" s="2" t="s">
        <v>59</v>
      </c>
      <c r="D466" s="2">
        <v>200</v>
      </c>
      <c r="E466" s="3">
        <v>366.49079999999998</v>
      </c>
      <c r="F466" s="20">
        <v>4977.6427869794388</v>
      </c>
      <c r="G466" s="20">
        <v>148.09855089251059</v>
      </c>
      <c r="H466">
        <v>26</v>
      </c>
    </row>
    <row r="467" spans="1:8" x14ac:dyDescent="0.25">
      <c r="A467" t="s">
        <v>254</v>
      </c>
      <c r="B467" s="19" t="s">
        <v>26</v>
      </c>
      <c r="C467" s="2" t="s">
        <v>23</v>
      </c>
      <c r="D467" s="2">
        <v>150</v>
      </c>
      <c r="E467" s="3">
        <v>1210.8552999999999</v>
      </c>
      <c r="F467" s="20">
        <v>7858.9039491728927</v>
      </c>
      <c r="G467" s="20">
        <v>238.49102379342932</v>
      </c>
      <c r="H467">
        <v>27</v>
      </c>
    </row>
    <row r="468" spans="1:8" x14ac:dyDescent="0.25">
      <c r="A468" t="s">
        <v>254</v>
      </c>
      <c r="B468" s="19" t="s">
        <v>41</v>
      </c>
      <c r="C468" s="2" t="s">
        <v>23</v>
      </c>
      <c r="D468" s="2">
        <v>150</v>
      </c>
      <c r="E468" s="3">
        <v>4627.5932000000003</v>
      </c>
      <c r="F468" s="20">
        <v>8079.1597746750376</v>
      </c>
      <c r="G468" s="20">
        <v>237.66436958417765</v>
      </c>
      <c r="H468">
        <v>27</v>
      </c>
    </row>
    <row r="469" spans="1:8" x14ac:dyDescent="0.25">
      <c r="A469" t="s">
        <v>254</v>
      </c>
      <c r="B469" s="19" t="s">
        <v>46</v>
      </c>
      <c r="C469" s="2" t="s">
        <v>23</v>
      </c>
      <c r="D469" s="2">
        <v>175</v>
      </c>
      <c r="E469" s="3">
        <v>3955.7267999999999</v>
      </c>
      <c r="F469" s="20">
        <v>5924.7655847461856</v>
      </c>
      <c r="G469" s="20">
        <v>180.72975550428535</v>
      </c>
      <c r="H469">
        <v>27</v>
      </c>
    </row>
    <row r="470" spans="1:8" x14ac:dyDescent="0.25">
      <c r="A470" t="s">
        <v>254</v>
      </c>
      <c r="B470" s="19" t="s">
        <v>49</v>
      </c>
      <c r="C470" s="2" t="s">
        <v>23</v>
      </c>
      <c r="D470" s="2">
        <v>200</v>
      </c>
      <c r="E470" s="3">
        <v>18.316400000000002</v>
      </c>
      <c r="F470" s="20">
        <v>4618.3745766520842</v>
      </c>
      <c r="G470" s="20">
        <v>146.04159532882585</v>
      </c>
      <c r="H470">
        <v>27</v>
      </c>
    </row>
    <row r="471" spans="1:8" x14ac:dyDescent="0.25">
      <c r="A471" t="s">
        <v>254</v>
      </c>
      <c r="B471" s="19" t="s">
        <v>71</v>
      </c>
      <c r="C471" s="2" t="s">
        <v>23</v>
      </c>
      <c r="D471" s="2">
        <v>150</v>
      </c>
      <c r="E471" s="3">
        <v>540.13986866907749</v>
      </c>
      <c r="F471" s="20">
        <v>8434.7016501606813</v>
      </c>
      <c r="G471" s="20">
        <v>242.05331580847917</v>
      </c>
      <c r="H471">
        <v>27</v>
      </c>
    </row>
    <row r="472" spans="1:8" x14ac:dyDescent="0.25">
      <c r="A472" t="s">
        <v>254</v>
      </c>
      <c r="B472" s="19" t="s">
        <v>75</v>
      </c>
      <c r="C472" s="2" t="s">
        <v>23</v>
      </c>
      <c r="D472" s="2">
        <v>175</v>
      </c>
      <c r="E472" s="3">
        <v>4607.4258999999993</v>
      </c>
      <c r="F472" s="20">
        <v>6168.9238447466196</v>
      </c>
      <c r="G472" s="20">
        <v>182.70160285552748</v>
      </c>
      <c r="H472">
        <v>27</v>
      </c>
    </row>
    <row r="473" spans="1:8" x14ac:dyDescent="0.25">
      <c r="A473" t="s">
        <v>254</v>
      </c>
      <c r="B473" s="19" t="s">
        <v>79</v>
      </c>
      <c r="C473" s="2" t="s">
        <v>23</v>
      </c>
      <c r="D473" s="2">
        <v>200</v>
      </c>
      <c r="E473" s="3">
        <v>5193.8262999999997</v>
      </c>
      <c r="F473" s="20">
        <v>4794.73061976194</v>
      </c>
      <c r="G473" s="20">
        <v>146.70770523285276</v>
      </c>
      <c r="H473">
        <v>27</v>
      </c>
    </row>
    <row r="474" spans="1:8" x14ac:dyDescent="0.25">
      <c r="A474" t="s">
        <v>254</v>
      </c>
      <c r="B474" s="19" t="s">
        <v>82</v>
      </c>
      <c r="C474" s="2" t="s">
        <v>23</v>
      </c>
      <c r="D474" s="2">
        <v>225</v>
      </c>
      <c r="E474" s="3">
        <v>586.69380000000001</v>
      </c>
      <c r="F474" s="20">
        <v>4565.9480189112965</v>
      </c>
      <c r="G474" s="20">
        <v>165.06344632153755</v>
      </c>
      <c r="H474">
        <v>27</v>
      </c>
    </row>
    <row r="475" spans="1:8" x14ac:dyDescent="0.25">
      <c r="A475" t="s">
        <v>254</v>
      </c>
      <c r="B475" s="19" t="s">
        <v>104</v>
      </c>
      <c r="C475" s="2" t="s">
        <v>23</v>
      </c>
      <c r="D475" s="2">
        <v>175</v>
      </c>
      <c r="E475" s="3">
        <v>404.94735807593725</v>
      </c>
      <c r="F475" s="20">
        <v>6420.133881549933</v>
      </c>
      <c r="G475" s="20">
        <v>185.4487558872888</v>
      </c>
      <c r="H475">
        <v>27</v>
      </c>
    </row>
    <row r="476" spans="1:8" x14ac:dyDescent="0.25">
      <c r="A476" t="s">
        <v>254</v>
      </c>
      <c r="B476" s="19" t="s">
        <v>107</v>
      </c>
      <c r="C476" s="2" t="s">
        <v>23</v>
      </c>
      <c r="D476" s="2">
        <v>200</v>
      </c>
      <c r="E476" s="3">
        <v>4402.6026000000011</v>
      </c>
      <c r="F476" s="20">
        <v>4977.6427869794388</v>
      </c>
      <c r="G476" s="20">
        <v>148.09855089251059</v>
      </c>
      <c r="H476">
        <v>27</v>
      </c>
    </row>
    <row r="477" spans="1:8" x14ac:dyDescent="0.25">
      <c r="A477" t="s">
        <v>254</v>
      </c>
      <c r="B477" s="19" t="s">
        <v>110</v>
      </c>
      <c r="C477" s="2" t="s">
        <v>23</v>
      </c>
      <c r="D477" s="2">
        <v>225</v>
      </c>
      <c r="E477" s="3">
        <v>5708.9722000000002</v>
      </c>
      <c r="F477" s="20">
        <v>4781.8401548487036</v>
      </c>
      <c r="G477" s="20">
        <v>169.36945488007626</v>
      </c>
      <c r="H477">
        <v>27</v>
      </c>
    </row>
    <row r="478" spans="1:8" x14ac:dyDescent="0.25">
      <c r="A478" t="s">
        <v>254</v>
      </c>
      <c r="B478" s="19" t="s">
        <v>114</v>
      </c>
      <c r="C478" s="2" t="s">
        <v>23</v>
      </c>
      <c r="D478" s="2">
        <v>250</v>
      </c>
      <c r="E478" s="3">
        <v>1618.2157999999999</v>
      </c>
      <c r="F478" s="20">
        <v>4102.6393930772701</v>
      </c>
      <c r="G478" s="20">
        <v>148.04741599936537</v>
      </c>
      <c r="H478">
        <v>27</v>
      </c>
    </row>
    <row r="479" spans="1:8" x14ac:dyDescent="0.25">
      <c r="A479" t="s">
        <v>254</v>
      </c>
      <c r="B479" s="19" t="s">
        <v>26</v>
      </c>
      <c r="C479" s="2" t="s">
        <v>23</v>
      </c>
      <c r="D479" s="2">
        <v>150</v>
      </c>
      <c r="E479" s="3">
        <v>10262.7467</v>
      </c>
      <c r="F479" s="20">
        <v>7858.9039491728927</v>
      </c>
      <c r="G479" s="20">
        <v>238.49102379342932</v>
      </c>
      <c r="H479">
        <v>28</v>
      </c>
    </row>
    <row r="480" spans="1:8" x14ac:dyDescent="0.25">
      <c r="A480" t="s">
        <v>254</v>
      </c>
      <c r="B480" s="19" t="s">
        <v>41</v>
      </c>
      <c r="C480" s="2" t="s">
        <v>23</v>
      </c>
      <c r="D480" s="2">
        <v>150</v>
      </c>
      <c r="E480" s="3">
        <v>38710.285300000003</v>
      </c>
      <c r="F480" s="20">
        <v>8079.1597746750376</v>
      </c>
      <c r="G480" s="20">
        <v>237.66436958417765</v>
      </c>
      <c r="H480">
        <v>28</v>
      </c>
    </row>
    <row r="481" spans="1:8" x14ac:dyDescent="0.25">
      <c r="A481" t="s">
        <v>254</v>
      </c>
      <c r="B481" s="19" t="s">
        <v>46</v>
      </c>
      <c r="C481" s="2" t="s">
        <v>23</v>
      </c>
      <c r="D481" s="2">
        <v>175</v>
      </c>
      <c r="E481" s="3">
        <v>24313.784800000001</v>
      </c>
      <c r="F481" s="20">
        <v>5924.7655847461856</v>
      </c>
      <c r="G481" s="20">
        <v>180.72975550428535</v>
      </c>
      <c r="H481">
        <v>28</v>
      </c>
    </row>
    <row r="482" spans="1:8" x14ac:dyDescent="0.25">
      <c r="A482" t="s">
        <v>254</v>
      </c>
      <c r="B482" s="19" t="s">
        <v>49</v>
      </c>
      <c r="C482" s="2" t="s">
        <v>23</v>
      </c>
      <c r="D482" s="2">
        <v>200</v>
      </c>
      <c r="E482" s="3">
        <v>843.62080000000014</v>
      </c>
      <c r="F482" s="20">
        <v>4618.3745766520842</v>
      </c>
      <c r="G482" s="20">
        <v>146.04159532882585</v>
      </c>
      <c r="H482">
        <v>28</v>
      </c>
    </row>
    <row r="483" spans="1:8" x14ac:dyDescent="0.25">
      <c r="A483" t="s">
        <v>254</v>
      </c>
      <c r="B483" s="19" t="s">
        <v>71</v>
      </c>
      <c r="C483" s="2" t="s">
        <v>23</v>
      </c>
      <c r="D483" s="2">
        <v>150</v>
      </c>
      <c r="E483" s="3">
        <v>10003.163199999999</v>
      </c>
      <c r="F483" s="20">
        <v>8434.7016501606813</v>
      </c>
      <c r="G483" s="20">
        <v>242.05331580847917</v>
      </c>
      <c r="H483">
        <v>28</v>
      </c>
    </row>
    <row r="484" spans="1:8" x14ac:dyDescent="0.25">
      <c r="A484" t="s">
        <v>254</v>
      </c>
      <c r="B484" s="19" t="s">
        <v>75</v>
      </c>
      <c r="C484" s="2" t="s">
        <v>23</v>
      </c>
      <c r="D484" s="2">
        <v>175</v>
      </c>
      <c r="E484" s="3">
        <v>33459.0988</v>
      </c>
      <c r="F484" s="20">
        <v>6168.9238447466196</v>
      </c>
      <c r="G484" s="20">
        <v>182.70160285552748</v>
      </c>
      <c r="H484">
        <v>28</v>
      </c>
    </row>
    <row r="485" spans="1:8" x14ac:dyDescent="0.25">
      <c r="A485" t="s">
        <v>254</v>
      </c>
      <c r="B485" s="19" t="s">
        <v>79</v>
      </c>
      <c r="C485" s="2" t="s">
        <v>23</v>
      </c>
      <c r="D485" s="2">
        <v>200</v>
      </c>
      <c r="E485" s="3">
        <v>34938.399299999997</v>
      </c>
      <c r="F485" s="20">
        <v>4794.73061976194</v>
      </c>
      <c r="G485" s="20">
        <v>146.70770523285276</v>
      </c>
      <c r="H485">
        <v>28</v>
      </c>
    </row>
    <row r="486" spans="1:8" x14ac:dyDescent="0.25">
      <c r="A486" t="s">
        <v>254</v>
      </c>
      <c r="B486" s="19" t="s">
        <v>82</v>
      </c>
      <c r="C486" s="2" t="s">
        <v>23</v>
      </c>
      <c r="D486" s="2">
        <v>225</v>
      </c>
      <c r="E486" s="3">
        <v>7082.0790999999999</v>
      </c>
      <c r="F486" s="20">
        <v>4565.9480189112965</v>
      </c>
      <c r="G486" s="20">
        <v>165.06344632153755</v>
      </c>
      <c r="H486">
        <v>28</v>
      </c>
    </row>
    <row r="487" spans="1:8" x14ac:dyDescent="0.25">
      <c r="A487" t="s">
        <v>254</v>
      </c>
      <c r="B487" s="19" t="s">
        <v>100</v>
      </c>
      <c r="C487" s="2" t="s">
        <v>23</v>
      </c>
      <c r="D487" s="2">
        <v>150</v>
      </c>
      <c r="E487" s="3">
        <v>14413.508400000001</v>
      </c>
      <c r="F487" s="20">
        <v>8803.8709834597503</v>
      </c>
      <c r="G487" s="20">
        <v>247.3751539191631</v>
      </c>
      <c r="H487">
        <v>28</v>
      </c>
    </row>
    <row r="488" spans="1:8" x14ac:dyDescent="0.25">
      <c r="A488" t="s">
        <v>254</v>
      </c>
      <c r="B488" s="19" t="s">
        <v>104</v>
      </c>
      <c r="C488" s="2" t="s">
        <v>23</v>
      </c>
      <c r="D488" s="2">
        <v>175</v>
      </c>
      <c r="E488" s="3">
        <v>9909.9771000000001</v>
      </c>
      <c r="F488" s="20">
        <v>6420.133881549933</v>
      </c>
      <c r="G488" s="20">
        <v>185.4487558872888</v>
      </c>
      <c r="H488">
        <v>28</v>
      </c>
    </row>
    <row r="489" spans="1:8" x14ac:dyDescent="0.25">
      <c r="A489" t="s">
        <v>254</v>
      </c>
      <c r="B489" s="19" t="s">
        <v>107</v>
      </c>
      <c r="C489" s="2" t="s">
        <v>23</v>
      </c>
      <c r="D489" s="2">
        <v>200</v>
      </c>
      <c r="E489" s="3">
        <v>29591.386899999998</v>
      </c>
      <c r="F489" s="20">
        <v>4977.6427869794388</v>
      </c>
      <c r="G489" s="20">
        <v>148.09855089251059</v>
      </c>
      <c r="H489">
        <v>28</v>
      </c>
    </row>
    <row r="490" spans="1:8" x14ac:dyDescent="0.25">
      <c r="A490" t="s">
        <v>254</v>
      </c>
      <c r="B490" s="19" t="s">
        <v>110</v>
      </c>
      <c r="C490" s="2" t="s">
        <v>23</v>
      </c>
      <c r="D490" s="2">
        <v>225</v>
      </c>
      <c r="E490" s="3">
        <v>39065.124500000005</v>
      </c>
      <c r="F490" s="20">
        <v>4781.8401548487036</v>
      </c>
      <c r="G490" s="20">
        <v>169.36945488007626</v>
      </c>
      <c r="H490">
        <v>28</v>
      </c>
    </row>
    <row r="491" spans="1:8" x14ac:dyDescent="0.25">
      <c r="A491" t="s">
        <v>254</v>
      </c>
      <c r="B491" s="19" t="s">
        <v>114</v>
      </c>
      <c r="C491" s="2" t="s">
        <v>23</v>
      </c>
      <c r="D491" s="2">
        <v>250</v>
      </c>
      <c r="E491" s="3">
        <v>14852.2765</v>
      </c>
      <c r="F491" s="20">
        <v>4102.6393930772701</v>
      </c>
      <c r="G491" s="20">
        <v>148.04741599936537</v>
      </c>
      <c r="H491">
        <v>28</v>
      </c>
    </row>
    <row r="492" spans="1:8" x14ac:dyDescent="0.25">
      <c r="A492" t="s">
        <v>254</v>
      </c>
      <c r="B492" s="19" t="s">
        <v>117</v>
      </c>
      <c r="C492" s="2" t="s">
        <v>23</v>
      </c>
      <c r="D492" s="2">
        <v>275</v>
      </c>
      <c r="E492" s="3">
        <v>568.28899999999999</v>
      </c>
      <c r="F492" s="20">
        <v>3639.7839922633839</v>
      </c>
      <c r="G492" s="20">
        <v>133.6093331656611</v>
      </c>
      <c r="H492">
        <v>28</v>
      </c>
    </row>
    <row r="493" spans="1:8" x14ac:dyDescent="0.25">
      <c r="A493" t="s">
        <v>254</v>
      </c>
      <c r="B493" s="19" t="s">
        <v>41</v>
      </c>
      <c r="C493" s="2" t="s">
        <v>23</v>
      </c>
      <c r="D493" s="2">
        <v>150</v>
      </c>
      <c r="E493" s="3">
        <v>2331.9248000000002</v>
      </c>
      <c r="F493" s="20">
        <v>8079.1597746750376</v>
      </c>
      <c r="G493" s="20">
        <v>237.66436958417765</v>
      </c>
      <c r="H493">
        <v>29</v>
      </c>
    </row>
    <row r="494" spans="1:8" x14ac:dyDescent="0.25">
      <c r="A494" t="s">
        <v>254</v>
      </c>
      <c r="B494" s="19" t="s">
        <v>46</v>
      </c>
      <c r="C494" s="2" t="s">
        <v>23</v>
      </c>
      <c r="D494" s="2">
        <v>175</v>
      </c>
      <c r="E494" s="3">
        <v>514.3112000000001</v>
      </c>
      <c r="F494" s="20">
        <v>5924.7655847461856</v>
      </c>
      <c r="G494" s="20">
        <v>180.72975550428535</v>
      </c>
      <c r="H494">
        <v>29</v>
      </c>
    </row>
    <row r="495" spans="1:8" x14ac:dyDescent="0.25">
      <c r="A495" t="s">
        <v>254</v>
      </c>
      <c r="B495" s="19" t="s">
        <v>71</v>
      </c>
      <c r="C495" s="2" t="s">
        <v>23</v>
      </c>
      <c r="D495" s="2">
        <v>150</v>
      </c>
      <c r="E495" s="3">
        <v>1454.0255999999999</v>
      </c>
      <c r="F495" s="20">
        <v>8434.7016501606813</v>
      </c>
      <c r="G495" s="20">
        <v>242.05331580847917</v>
      </c>
      <c r="H495">
        <v>29</v>
      </c>
    </row>
    <row r="496" spans="1:8" x14ac:dyDescent="0.25">
      <c r="A496" t="s">
        <v>254</v>
      </c>
      <c r="B496" s="19" t="s">
        <v>75</v>
      </c>
      <c r="C496" s="2" t="s">
        <v>23</v>
      </c>
      <c r="D496" s="2">
        <v>175</v>
      </c>
      <c r="E496" s="3">
        <v>2535.1403</v>
      </c>
      <c r="F496" s="20">
        <v>6168.9238447466196</v>
      </c>
      <c r="G496" s="20">
        <v>182.70160285552748</v>
      </c>
      <c r="H496">
        <v>29</v>
      </c>
    </row>
    <row r="497" spans="1:8" x14ac:dyDescent="0.25">
      <c r="A497" t="s">
        <v>254</v>
      </c>
      <c r="B497" s="19" t="s">
        <v>79</v>
      </c>
      <c r="C497" s="2" t="s">
        <v>23</v>
      </c>
      <c r="D497" s="2">
        <v>200</v>
      </c>
      <c r="E497" s="3">
        <v>911.48479999999995</v>
      </c>
      <c r="F497" s="20">
        <v>4794.73061976194</v>
      </c>
      <c r="G497" s="20">
        <v>146.70770523285276</v>
      </c>
      <c r="H497">
        <v>29</v>
      </c>
    </row>
    <row r="498" spans="1:8" x14ac:dyDescent="0.25">
      <c r="A498" t="s">
        <v>254</v>
      </c>
      <c r="B498" s="19" t="s">
        <v>100</v>
      </c>
      <c r="C498" s="2" t="s">
        <v>23</v>
      </c>
      <c r="D498" s="2">
        <v>150</v>
      </c>
      <c r="E498" s="3">
        <v>3724.48</v>
      </c>
      <c r="F498" s="20">
        <v>8803.8709834597503</v>
      </c>
      <c r="G498" s="20">
        <v>247.3751539191631</v>
      </c>
      <c r="H498">
        <v>29</v>
      </c>
    </row>
    <row r="499" spans="1:8" x14ac:dyDescent="0.25">
      <c r="A499" t="s">
        <v>254</v>
      </c>
      <c r="B499" s="19" t="s">
        <v>104</v>
      </c>
      <c r="C499" s="2" t="s">
        <v>23</v>
      </c>
      <c r="D499" s="2">
        <v>175</v>
      </c>
      <c r="E499" s="3">
        <v>1379.42</v>
      </c>
      <c r="F499" s="20">
        <v>6420.133881549933</v>
      </c>
      <c r="G499" s="20">
        <v>185.4487558872888</v>
      </c>
      <c r="H499">
        <v>29</v>
      </c>
    </row>
    <row r="500" spans="1:8" x14ac:dyDescent="0.25">
      <c r="A500" t="s">
        <v>254</v>
      </c>
      <c r="B500" s="19" t="s">
        <v>107</v>
      </c>
      <c r="C500" s="2" t="s">
        <v>23</v>
      </c>
      <c r="D500" s="2">
        <v>200</v>
      </c>
      <c r="E500" s="3">
        <v>2637.03</v>
      </c>
      <c r="F500" s="20">
        <v>4977.6427869794388</v>
      </c>
      <c r="G500" s="20">
        <v>148.09855089251059</v>
      </c>
      <c r="H500">
        <v>29</v>
      </c>
    </row>
    <row r="501" spans="1:8" x14ac:dyDescent="0.25">
      <c r="A501" t="s">
        <v>254</v>
      </c>
      <c r="B501" s="19" t="s">
        <v>110</v>
      </c>
      <c r="C501" s="2" t="s">
        <v>23</v>
      </c>
      <c r="D501" s="2">
        <v>225</v>
      </c>
      <c r="E501" s="3">
        <v>1264.1812000000002</v>
      </c>
      <c r="F501" s="20">
        <v>4781.8401548487036</v>
      </c>
      <c r="G501" s="20">
        <v>169.36945488007626</v>
      </c>
      <c r="H501">
        <v>29</v>
      </c>
    </row>
    <row r="502" spans="1:8" x14ac:dyDescent="0.25">
      <c r="A502" t="s">
        <v>254</v>
      </c>
      <c r="B502" s="19" t="s">
        <v>114</v>
      </c>
      <c r="C502" s="2" t="s">
        <v>23</v>
      </c>
      <c r="D502" s="2">
        <v>250</v>
      </c>
      <c r="E502" s="3">
        <v>91.192499999999995</v>
      </c>
      <c r="F502" s="20">
        <v>4102.6393930772701</v>
      </c>
      <c r="G502" s="20">
        <v>148.04741599936537</v>
      </c>
      <c r="H502">
        <v>29</v>
      </c>
    </row>
    <row r="503" spans="1:8" x14ac:dyDescent="0.25">
      <c r="A503" t="s">
        <v>254</v>
      </c>
      <c r="B503" s="19" t="s">
        <v>26</v>
      </c>
      <c r="C503" s="2" t="s">
        <v>23</v>
      </c>
      <c r="D503" s="2">
        <v>150</v>
      </c>
      <c r="E503" s="3">
        <v>1829.0456999999999</v>
      </c>
      <c r="F503" s="20">
        <v>7858.9039491728927</v>
      </c>
      <c r="G503" s="20">
        <v>238.49102379342932</v>
      </c>
      <c r="H503">
        <v>30</v>
      </c>
    </row>
    <row r="504" spans="1:8" x14ac:dyDescent="0.25">
      <c r="A504" t="s">
        <v>254</v>
      </c>
      <c r="B504" s="19" t="s">
        <v>41</v>
      </c>
      <c r="C504" s="2" t="s">
        <v>23</v>
      </c>
      <c r="D504" s="2">
        <v>150</v>
      </c>
      <c r="E504" s="3">
        <v>5214.6239999999998</v>
      </c>
      <c r="F504" s="20">
        <v>8079.1597746750376</v>
      </c>
      <c r="G504" s="20">
        <v>237.66436958417765</v>
      </c>
      <c r="H504">
        <v>30</v>
      </c>
    </row>
    <row r="505" spans="1:8" x14ac:dyDescent="0.25">
      <c r="A505" t="s">
        <v>254</v>
      </c>
      <c r="B505" s="19" t="s">
        <v>46</v>
      </c>
      <c r="C505" s="2" t="s">
        <v>23</v>
      </c>
      <c r="D505" s="2">
        <v>175</v>
      </c>
      <c r="E505" s="3">
        <v>6265.4183999999996</v>
      </c>
      <c r="F505" s="20">
        <v>5924.7655847461856</v>
      </c>
      <c r="G505" s="20">
        <v>180.72975550428535</v>
      </c>
      <c r="H505">
        <v>30</v>
      </c>
    </row>
    <row r="506" spans="1:8" x14ac:dyDescent="0.25">
      <c r="A506" t="s">
        <v>254</v>
      </c>
      <c r="B506" s="19" t="s">
        <v>49</v>
      </c>
      <c r="C506" s="2" t="s">
        <v>23</v>
      </c>
      <c r="D506" s="2">
        <v>200</v>
      </c>
      <c r="E506" s="3">
        <v>0.32950000000000002</v>
      </c>
      <c r="F506" s="20">
        <v>4618.3745766520842</v>
      </c>
      <c r="G506" s="20">
        <v>146.04159532882585</v>
      </c>
      <c r="H506">
        <v>30</v>
      </c>
    </row>
    <row r="507" spans="1:8" x14ac:dyDescent="0.25">
      <c r="A507" t="s">
        <v>254</v>
      </c>
      <c r="B507" s="19" t="s">
        <v>75</v>
      </c>
      <c r="C507" s="2" t="s">
        <v>23</v>
      </c>
      <c r="D507" s="2">
        <v>175</v>
      </c>
      <c r="E507" s="3">
        <v>3668.4898999999996</v>
      </c>
      <c r="F507" s="20">
        <v>6168.9238447466196</v>
      </c>
      <c r="G507" s="20">
        <v>182.70160285552748</v>
      </c>
      <c r="H507">
        <v>30</v>
      </c>
    </row>
    <row r="508" spans="1:8" x14ac:dyDescent="0.25">
      <c r="A508" t="s">
        <v>254</v>
      </c>
      <c r="B508" s="19" t="s">
        <v>79</v>
      </c>
      <c r="C508" s="2" t="s">
        <v>23</v>
      </c>
      <c r="D508" s="2">
        <v>200</v>
      </c>
      <c r="E508" s="3">
        <v>9604.5005000000001</v>
      </c>
      <c r="F508" s="20">
        <v>4794.73061976194</v>
      </c>
      <c r="G508" s="20">
        <v>146.70770523285276</v>
      </c>
      <c r="H508">
        <v>30</v>
      </c>
    </row>
    <row r="509" spans="1:8" x14ac:dyDescent="0.25">
      <c r="A509" t="s">
        <v>254</v>
      </c>
      <c r="B509" s="19" t="s">
        <v>82</v>
      </c>
      <c r="C509" s="2" t="s">
        <v>23</v>
      </c>
      <c r="D509" s="2">
        <v>225</v>
      </c>
      <c r="E509" s="3">
        <v>320.39699999999999</v>
      </c>
      <c r="F509" s="20">
        <v>4565.9480189112965</v>
      </c>
      <c r="G509" s="20">
        <v>165.06344632153755</v>
      </c>
      <c r="H509">
        <v>30</v>
      </c>
    </row>
    <row r="510" spans="1:8" x14ac:dyDescent="0.25">
      <c r="A510" t="s">
        <v>254</v>
      </c>
      <c r="B510" s="19" t="s">
        <v>107</v>
      </c>
      <c r="C510" s="2" t="s">
        <v>23</v>
      </c>
      <c r="D510" s="2">
        <v>200</v>
      </c>
      <c r="E510" s="3">
        <v>1937.8296</v>
      </c>
      <c r="F510" s="20">
        <v>4977.6427869794388</v>
      </c>
      <c r="G510" s="20">
        <v>148.09855089251059</v>
      </c>
      <c r="H510">
        <v>30</v>
      </c>
    </row>
    <row r="511" spans="1:8" x14ac:dyDescent="0.25">
      <c r="A511" t="s">
        <v>254</v>
      </c>
      <c r="B511" s="19" t="s">
        <v>110</v>
      </c>
      <c r="C511" s="2" t="s">
        <v>23</v>
      </c>
      <c r="D511" s="2">
        <v>225</v>
      </c>
      <c r="E511" s="3">
        <v>11388.856299999999</v>
      </c>
      <c r="F511" s="20">
        <v>4781.8401548487036</v>
      </c>
      <c r="G511" s="20">
        <v>169.36945488007626</v>
      </c>
      <c r="H511">
        <v>30</v>
      </c>
    </row>
    <row r="512" spans="1:8" x14ac:dyDescent="0.25">
      <c r="A512" t="s">
        <v>254</v>
      </c>
      <c r="B512" s="19" t="s">
        <v>114</v>
      </c>
      <c r="C512" s="2" t="s">
        <v>23</v>
      </c>
      <c r="D512" s="2">
        <v>250</v>
      </c>
      <c r="E512" s="3">
        <v>1966.5483000000002</v>
      </c>
      <c r="F512" s="20">
        <v>4102.6393930772701</v>
      </c>
      <c r="G512" s="20">
        <v>148.04741599936537</v>
      </c>
      <c r="H512">
        <v>30</v>
      </c>
    </row>
    <row r="513" spans="1:8" x14ac:dyDescent="0.25">
      <c r="A513" t="s">
        <v>254</v>
      </c>
      <c r="B513" s="19" t="s">
        <v>26</v>
      </c>
      <c r="C513" s="2" t="s">
        <v>63</v>
      </c>
      <c r="D513" s="2">
        <v>150</v>
      </c>
      <c r="E513" s="3">
        <v>14484.2621</v>
      </c>
      <c r="F513" s="20">
        <v>7858.9039491728927</v>
      </c>
      <c r="G513" s="20">
        <v>238.49102379342932</v>
      </c>
      <c r="H513">
        <v>31</v>
      </c>
    </row>
    <row r="514" spans="1:8" x14ac:dyDescent="0.25">
      <c r="A514" t="s">
        <v>254</v>
      </c>
      <c r="B514" s="19" t="s">
        <v>33</v>
      </c>
      <c r="C514" s="2" t="s">
        <v>63</v>
      </c>
      <c r="D514" s="2">
        <v>175</v>
      </c>
      <c r="E514" s="3">
        <v>197.48149999999998</v>
      </c>
      <c r="F514" s="20">
        <v>5758.6864685170549</v>
      </c>
      <c r="G514" s="20">
        <v>181.97312709501446</v>
      </c>
      <c r="H514">
        <v>31</v>
      </c>
    </row>
    <row r="515" spans="1:8" x14ac:dyDescent="0.25">
      <c r="A515" t="s">
        <v>254</v>
      </c>
      <c r="B515" s="19" t="s">
        <v>41</v>
      </c>
      <c r="C515" s="2" t="s">
        <v>63</v>
      </c>
      <c r="D515" s="2">
        <v>150</v>
      </c>
      <c r="E515" s="3">
        <v>44811.551899999999</v>
      </c>
      <c r="F515" s="20">
        <v>8079.1597746750376</v>
      </c>
      <c r="G515" s="20">
        <v>237.66436958417765</v>
      </c>
      <c r="H515">
        <v>31</v>
      </c>
    </row>
    <row r="516" spans="1:8" x14ac:dyDescent="0.25">
      <c r="A516" t="s">
        <v>254</v>
      </c>
      <c r="B516" s="19" t="s">
        <v>46</v>
      </c>
      <c r="C516" s="2" t="s">
        <v>63</v>
      </c>
      <c r="D516" s="2">
        <v>175</v>
      </c>
      <c r="E516" s="3">
        <v>35329.203200000004</v>
      </c>
      <c r="F516" s="20">
        <v>5924.7655847461856</v>
      </c>
      <c r="G516" s="20">
        <v>180.72975550428535</v>
      </c>
      <c r="H516">
        <v>31</v>
      </c>
    </row>
    <row r="517" spans="1:8" x14ac:dyDescent="0.25">
      <c r="A517" t="s">
        <v>254</v>
      </c>
      <c r="B517" s="19" t="s">
        <v>49</v>
      </c>
      <c r="C517" s="2" t="s">
        <v>63</v>
      </c>
      <c r="D517" s="2">
        <v>200</v>
      </c>
      <c r="E517" s="3">
        <v>2279.7934999999998</v>
      </c>
      <c r="F517" s="20">
        <v>4618.3745766520842</v>
      </c>
      <c r="G517" s="20">
        <v>146.04159532882585</v>
      </c>
      <c r="H517">
        <v>31</v>
      </c>
    </row>
    <row r="518" spans="1:8" x14ac:dyDescent="0.25">
      <c r="A518" t="s">
        <v>254</v>
      </c>
      <c r="B518" s="19" t="s">
        <v>54</v>
      </c>
      <c r="C518" s="2" t="s">
        <v>63</v>
      </c>
      <c r="D518" s="2">
        <v>225</v>
      </c>
      <c r="E518" s="3">
        <v>102.18559999999999</v>
      </c>
      <c r="F518" s="20">
        <v>4346.5109350455432</v>
      </c>
      <c r="G518" s="20">
        <v>160.64047269537335</v>
      </c>
      <c r="H518">
        <v>31</v>
      </c>
    </row>
    <row r="519" spans="1:8" x14ac:dyDescent="0.25">
      <c r="A519" t="s">
        <v>254</v>
      </c>
      <c r="B519" s="19" t="s">
        <v>71</v>
      </c>
      <c r="C519" s="2" t="s">
        <v>63</v>
      </c>
      <c r="D519" s="2">
        <v>150</v>
      </c>
      <c r="E519" s="3">
        <v>23577.063000000002</v>
      </c>
      <c r="F519" s="20">
        <v>8434.7016501606813</v>
      </c>
      <c r="G519" s="20">
        <v>242.05331580847917</v>
      </c>
      <c r="H519">
        <v>31</v>
      </c>
    </row>
    <row r="520" spans="1:8" x14ac:dyDescent="0.25">
      <c r="A520" t="s">
        <v>254</v>
      </c>
      <c r="B520" s="19" t="s">
        <v>75</v>
      </c>
      <c r="C520" s="2" t="s">
        <v>63</v>
      </c>
      <c r="D520" s="2">
        <v>175</v>
      </c>
      <c r="E520" s="3">
        <v>39027.590300000003</v>
      </c>
      <c r="F520" s="20">
        <v>6168.9238447466196</v>
      </c>
      <c r="G520" s="20">
        <v>182.70160285552748</v>
      </c>
      <c r="H520">
        <v>31</v>
      </c>
    </row>
    <row r="521" spans="1:8" x14ac:dyDescent="0.25">
      <c r="A521" t="s">
        <v>254</v>
      </c>
      <c r="B521" s="19" t="s">
        <v>79</v>
      </c>
      <c r="C521" s="2" t="s">
        <v>63</v>
      </c>
      <c r="D521" s="2">
        <v>200</v>
      </c>
      <c r="E521" s="3">
        <v>48093.170499999993</v>
      </c>
      <c r="F521" s="20">
        <v>4794.73061976194</v>
      </c>
      <c r="G521" s="20">
        <v>146.70770523285276</v>
      </c>
      <c r="H521">
        <v>31</v>
      </c>
    </row>
    <row r="522" spans="1:8" x14ac:dyDescent="0.25">
      <c r="A522" t="s">
        <v>254</v>
      </c>
      <c r="B522" s="19" t="s">
        <v>82</v>
      </c>
      <c r="C522" s="2" t="s">
        <v>63</v>
      </c>
      <c r="D522" s="2">
        <v>225</v>
      </c>
      <c r="E522" s="3">
        <v>11616.849700000001</v>
      </c>
      <c r="F522" s="20">
        <v>4565.9480189112965</v>
      </c>
      <c r="G522" s="20">
        <v>165.06344632153755</v>
      </c>
      <c r="H522">
        <v>31</v>
      </c>
    </row>
    <row r="523" spans="1:8" x14ac:dyDescent="0.25">
      <c r="A523" t="s">
        <v>254</v>
      </c>
      <c r="B523" s="19" t="s">
        <v>85</v>
      </c>
      <c r="C523" s="2" t="s">
        <v>63</v>
      </c>
      <c r="D523" s="2">
        <v>250</v>
      </c>
      <c r="E523" s="3">
        <v>372.1413</v>
      </c>
      <c r="F523" s="20">
        <v>3928.9253579301658</v>
      </c>
      <c r="G523" s="20">
        <v>144.57738913580337</v>
      </c>
      <c r="H523">
        <v>31</v>
      </c>
    </row>
    <row r="524" spans="1:8" x14ac:dyDescent="0.25">
      <c r="A524" t="s">
        <v>254</v>
      </c>
      <c r="B524" s="19" t="s">
        <v>89</v>
      </c>
      <c r="C524" s="2" t="s">
        <v>63</v>
      </c>
      <c r="D524" s="2">
        <v>275</v>
      </c>
      <c r="E524" s="3">
        <v>15.156174407129363</v>
      </c>
      <c r="F524" s="20">
        <v>3494.5500535395204</v>
      </c>
      <c r="G524" s="20">
        <v>130.68688195598281</v>
      </c>
      <c r="H524">
        <v>31</v>
      </c>
    </row>
    <row r="525" spans="1:8" x14ac:dyDescent="0.25">
      <c r="A525" t="s">
        <v>254</v>
      </c>
      <c r="B525" s="19" t="s">
        <v>100</v>
      </c>
      <c r="C525" s="2" t="s">
        <v>63</v>
      </c>
      <c r="D525" s="2">
        <v>150</v>
      </c>
      <c r="E525" s="3">
        <v>14533.9872</v>
      </c>
      <c r="F525" s="20">
        <v>8803.8709834597503</v>
      </c>
      <c r="G525" s="20">
        <v>247.3751539191631</v>
      </c>
      <c r="H525">
        <v>31</v>
      </c>
    </row>
    <row r="526" spans="1:8" x14ac:dyDescent="0.25">
      <c r="A526" t="s">
        <v>254</v>
      </c>
      <c r="B526" s="19" t="s">
        <v>104</v>
      </c>
      <c r="C526" s="2" t="s">
        <v>63</v>
      </c>
      <c r="D526" s="2">
        <v>175</v>
      </c>
      <c r="E526" s="3">
        <v>22898.479200000002</v>
      </c>
      <c r="F526" s="20">
        <v>6420.133881549933</v>
      </c>
      <c r="G526" s="20">
        <v>185.4487558872888</v>
      </c>
      <c r="H526">
        <v>31</v>
      </c>
    </row>
    <row r="527" spans="1:8" x14ac:dyDescent="0.25">
      <c r="A527" t="s">
        <v>254</v>
      </c>
      <c r="B527" s="19" t="s">
        <v>107</v>
      </c>
      <c r="C527" s="2" t="s">
        <v>63</v>
      </c>
      <c r="D527" s="2">
        <v>200</v>
      </c>
      <c r="E527" s="3">
        <v>36468.2834</v>
      </c>
      <c r="F527" s="20">
        <v>4977.6427869794388</v>
      </c>
      <c r="G527" s="20">
        <v>148.09855089251059</v>
      </c>
      <c r="H527">
        <v>31</v>
      </c>
    </row>
    <row r="528" spans="1:8" x14ac:dyDescent="0.25">
      <c r="A528" t="s">
        <v>254</v>
      </c>
      <c r="B528" s="19" t="s">
        <v>110</v>
      </c>
      <c r="C528" s="2" t="s">
        <v>63</v>
      </c>
      <c r="D528" s="2">
        <v>225</v>
      </c>
      <c r="E528" s="3">
        <v>50409.474199999997</v>
      </c>
      <c r="F528" s="20">
        <v>4781.8401548487036</v>
      </c>
      <c r="G528" s="20">
        <v>169.36945488007626</v>
      </c>
      <c r="H528">
        <v>31</v>
      </c>
    </row>
    <row r="529" spans="1:8" x14ac:dyDescent="0.25">
      <c r="A529" t="s">
        <v>254</v>
      </c>
      <c r="B529" s="19" t="s">
        <v>114</v>
      </c>
      <c r="C529" s="2" t="s">
        <v>63</v>
      </c>
      <c r="D529" s="2">
        <v>250</v>
      </c>
      <c r="E529" s="3">
        <v>23441.692599999998</v>
      </c>
      <c r="F529" s="20">
        <v>4102.6393930772701</v>
      </c>
      <c r="G529" s="20">
        <v>148.04741599936537</v>
      </c>
      <c r="H529">
        <v>31</v>
      </c>
    </row>
    <row r="530" spans="1:8" x14ac:dyDescent="0.25">
      <c r="A530" t="s">
        <v>254</v>
      </c>
      <c r="B530" s="19" t="s">
        <v>117</v>
      </c>
      <c r="C530" s="2" t="s">
        <v>63</v>
      </c>
      <c r="D530" s="2">
        <v>275</v>
      </c>
      <c r="E530" s="3">
        <v>1007.646</v>
      </c>
      <c r="F530" s="20">
        <v>3639.7839922633839</v>
      </c>
      <c r="G530" s="20">
        <v>133.6093331656611</v>
      </c>
      <c r="H530">
        <v>31</v>
      </c>
    </row>
    <row r="531" spans="1:8" x14ac:dyDescent="0.25">
      <c r="A531" t="s">
        <v>254</v>
      </c>
      <c r="B531" s="19" t="s">
        <v>121</v>
      </c>
      <c r="C531" s="2" t="s">
        <v>63</v>
      </c>
      <c r="D531" s="2">
        <v>300</v>
      </c>
      <c r="E531" s="3">
        <v>246.4974</v>
      </c>
      <c r="F531" s="20">
        <v>3279.1457621709715</v>
      </c>
      <c r="G531" s="20">
        <v>122.4250737003633</v>
      </c>
      <c r="H531">
        <v>31</v>
      </c>
    </row>
    <row r="532" spans="1:8" x14ac:dyDescent="0.25">
      <c r="A532" t="s">
        <v>254</v>
      </c>
      <c r="B532" s="19" t="s">
        <v>41</v>
      </c>
      <c r="C532" s="2" t="s">
        <v>255</v>
      </c>
      <c r="D532" s="2">
        <v>150</v>
      </c>
      <c r="E532" s="3">
        <v>27.525100000000002</v>
      </c>
      <c r="F532" s="20">
        <v>8079.1597746750376</v>
      </c>
      <c r="G532" s="20">
        <v>237.66436958417765</v>
      </c>
      <c r="H532">
        <v>32</v>
      </c>
    </row>
    <row r="533" spans="1:8" x14ac:dyDescent="0.25">
      <c r="A533" t="s">
        <v>254</v>
      </c>
      <c r="B533" s="19" t="s">
        <v>71</v>
      </c>
      <c r="C533" s="2" t="s">
        <v>255</v>
      </c>
      <c r="D533" s="2">
        <v>150</v>
      </c>
      <c r="E533" s="3">
        <v>544.78690000000006</v>
      </c>
      <c r="F533" s="20">
        <v>8434.7016501606813</v>
      </c>
      <c r="G533" s="20">
        <v>242.05331580847917</v>
      </c>
      <c r="H533">
        <v>32</v>
      </c>
    </row>
    <row r="534" spans="1:8" x14ac:dyDescent="0.25">
      <c r="A534" t="s">
        <v>254</v>
      </c>
      <c r="B534" s="19" t="s">
        <v>75</v>
      </c>
      <c r="C534" s="2" t="s">
        <v>255</v>
      </c>
      <c r="D534" s="2">
        <v>175</v>
      </c>
      <c r="E534" s="3">
        <v>15.6447</v>
      </c>
      <c r="F534" s="20">
        <v>6168.9238447466196</v>
      </c>
      <c r="G534" s="20">
        <v>182.70160285552748</v>
      </c>
      <c r="H534">
        <v>32</v>
      </c>
    </row>
    <row r="535" spans="1:8" x14ac:dyDescent="0.25">
      <c r="A535" t="s">
        <v>254</v>
      </c>
      <c r="B535" s="19" t="s">
        <v>100</v>
      </c>
      <c r="C535" s="2" t="s">
        <v>255</v>
      </c>
      <c r="D535" s="2">
        <v>150</v>
      </c>
      <c r="E535" s="3">
        <v>4258.2586000000001</v>
      </c>
      <c r="F535" s="20">
        <v>8803.8709834597503</v>
      </c>
      <c r="G535" s="20">
        <v>247.3751539191631</v>
      </c>
      <c r="H535">
        <v>32</v>
      </c>
    </row>
    <row r="536" spans="1:8" x14ac:dyDescent="0.25">
      <c r="A536" t="s">
        <v>254</v>
      </c>
      <c r="B536" s="19" t="s">
        <v>104</v>
      </c>
      <c r="C536" s="2" t="s">
        <v>255</v>
      </c>
      <c r="D536" s="2">
        <v>175</v>
      </c>
      <c r="E536" s="3">
        <v>337.33199999999999</v>
      </c>
      <c r="F536" s="20">
        <v>6420.133881549933</v>
      </c>
      <c r="G536" s="20">
        <v>185.4487558872888</v>
      </c>
      <c r="H536">
        <v>32</v>
      </c>
    </row>
    <row r="537" spans="1:8" x14ac:dyDescent="0.25">
      <c r="A537" t="s">
        <v>254</v>
      </c>
      <c r="B537" s="19" t="s">
        <v>26</v>
      </c>
      <c r="C537" s="2" t="s">
        <v>44</v>
      </c>
      <c r="D537" s="2">
        <v>150</v>
      </c>
      <c r="E537" s="3">
        <v>4705.3410999999996</v>
      </c>
      <c r="F537" s="20">
        <v>7858.9039491728927</v>
      </c>
      <c r="G537" s="20">
        <v>238.49102379342932</v>
      </c>
      <c r="H537">
        <v>33</v>
      </c>
    </row>
    <row r="538" spans="1:8" x14ac:dyDescent="0.25">
      <c r="A538" t="s">
        <v>254</v>
      </c>
      <c r="B538" s="19" t="s">
        <v>41</v>
      </c>
      <c r="C538" s="2" t="s">
        <v>44</v>
      </c>
      <c r="D538" s="2">
        <v>150</v>
      </c>
      <c r="E538" s="3">
        <v>30002.707499999997</v>
      </c>
      <c r="F538" s="20">
        <v>8079.1597746750376</v>
      </c>
      <c r="G538" s="20">
        <v>237.66436958417765</v>
      </c>
      <c r="H538">
        <v>33</v>
      </c>
    </row>
    <row r="539" spans="1:8" x14ac:dyDescent="0.25">
      <c r="A539" t="s">
        <v>254</v>
      </c>
      <c r="B539" s="19" t="s">
        <v>46</v>
      </c>
      <c r="C539" s="2" t="s">
        <v>44</v>
      </c>
      <c r="D539" s="2">
        <v>175</v>
      </c>
      <c r="E539" s="3">
        <v>6745.9393</v>
      </c>
      <c r="F539" s="20">
        <v>5924.7655847461856</v>
      </c>
      <c r="G539" s="20">
        <v>180.72975550428535</v>
      </c>
      <c r="H539">
        <v>33</v>
      </c>
    </row>
    <row r="540" spans="1:8" x14ac:dyDescent="0.25">
      <c r="A540" t="s">
        <v>254</v>
      </c>
      <c r="B540" s="19" t="s">
        <v>49</v>
      </c>
      <c r="C540" s="2" t="s">
        <v>44</v>
      </c>
      <c r="D540" s="2">
        <v>200</v>
      </c>
      <c r="E540" s="3">
        <v>57.216899999999995</v>
      </c>
      <c r="F540" s="20">
        <v>4618.3745766520842</v>
      </c>
      <c r="G540" s="20">
        <v>146.04159532882585</v>
      </c>
      <c r="H540">
        <v>33</v>
      </c>
    </row>
    <row r="541" spans="1:8" x14ac:dyDescent="0.25">
      <c r="A541" t="s">
        <v>254</v>
      </c>
      <c r="B541" s="19" t="s">
        <v>71</v>
      </c>
      <c r="C541" s="2" t="s">
        <v>44</v>
      </c>
      <c r="D541" s="2">
        <v>150</v>
      </c>
      <c r="E541" s="3">
        <v>13203.937600000001</v>
      </c>
      <c r="F541" s="20">
        <v>8434.7016501606813</v>
      </c>
      <c r="G541" s="20">
        <v>242.05331580847917</v>
      </c>
      <c r="H541">
        <v>33</v>
      </c>
    </row>
    <row r="542" spans="1:8" x14ac:dyDescent="0.25">
      <c r="A542" t="s">
        <v>254</v>
      </c>
      <c r="B542" s="19" t="s">
        <v>75</v>
      </c>
      <c r="C542" s="2" t="s">
        <v>44</v>
      </c>
      <c r="D542" s="2">
        <v>175</v>
      </c>
      <c r="E542" s="3">
        <v>29980.530299999999</v>
      </c>
      <c r="F542" s="20">
        <v>6168.9238447466196</v>
      </c>
      <c r="G542" s="20">
        <v>182.70160285552748</v>
      </c>
      <c r="H542">
        <v>33</v>
      </c>
    </row>
    <row r="543" spans="1:8" x14ac:dyDescent="0.25">
      <c r="A543" t="s">
        <v>254</v>
      </c>
      <c r="B543" s="19" t="s">
        <v>79</v>
      </c>
      <c r="C543" s="2" t="s">
        <v>44</v>
      </c>
      <c r="D543" s="2">
        <v>200</v>
      </c>
      <c r="E543" s="3">
        <v>8412.2245999999996</v>
      </c>
      <c r="F543" s="20">
        <v>4794.73061976194</v>
      </c>
      <c r="G543" s="20">
        <v>146.70770523285276</v>
      </c>
      <c r="H543">
        <v>33</v>
      </c>
    </row>
    <row r="544" spans="1:8" x14ac:dyDescent="0.25">
      <c r="A544" t="s">
        <v>254</v>
      </c>
      <c r="B544" s="19" t="s">
        <v>82</v>
      </c>
      <c r="C544" s="2" t="s">
        <v>44</v>
      </c>
      <c r="D544" s="2">
        <v>225</v>
      </c>
      <c r="E544" s="3">
        <v>2456.1421999999998</v>
      </c>
      <c r="F544" s="20">
        <v>4565.9480189112965</v>
      </c>
      <c r="G544" s="20">
        <v>165.06344632153755</v>
      </c>
      <c r="H544">
        <v>33</v>
      </c>
    </row>
    <row r="545" spans="1:8" x14ac:dyDescent="0.25">
      <c r="A545" t="s">
        <v>254</v>
      </c>
      <c r="B545" s="19" t="s">
        <v>100</v>
      </c>
      <c r="C545" s="2" t="s">
        <v>44</v>
      </c>
      <c r="D545" s="2">
        <v>150</v>
      </c>
      <c r="E545" s="3">
        <v>10686.188199999999</v>
      </c>
      <c r="F545" s="20">
        <v>8803.8709834597503</v>
      </c>
      <c r="G545" s="20">
        <v>247.3751539191631</v>
      </c>
      <c r="H545">
        <v>33</v>
      </c>
    </row>
    <row r="546" spans="1:8" x14ac:dyDescent="0.25">
      <c r="A546" t="s">
        <v>254</v>
      </c>
      <c r="B546" s="19" t="s">
        <v>104</v>
      </c>
      <c r="C546" s="2" t="s">
        <v>44</v>
      </c>
      <c r="D546" s="2">
        <v>175</v>
      </c>
      <c r="E546" s="3">
        <v>18163.133599999997</v>
      </c>
      <c r="F546" s="20">
        <v>6420.133881549933</v>
      </c>
      <c r="G546" s="20">
        <v>185.4487558872888</v>
      </c>
      <c r="H546">
        <v>33</v>
      </c>
    </row>
    <row r="547" spans="1:8" x14ac:dyDescent="0.25">
      <c r="A547" t="s">
        <v>254</v>
      </c>
      <c r="B547" s="19" t="s">
        <v>107</v>
      </c>
      <c r="C547" s="2" t="s">
        <v>44</v>
      </c>
      <c r="D547" s="2">
        <v>200</v>
      </c>
      <c r="E547" s="3">
        <v>25736.268600000003</v>
      </c>
      <c r="F547" s="20">
        <v>4977.6427869794388</v>
      </c>
      <c r="G547" s="20">
        <v>148.09855089251059</v>
      </c>
      <c r="H547">
        <v>33</v>
      </c>
    </row>
    <row r="548" spans="1:8" x14ac:dyDescent="0.25">
      <c r="A548" t="s">
        <v>254</v>
      </c>
      <c r="B548" s="19" t="s">
        <v>110</v>
      </c>
      <c r="C548" s="2" t="s">
        <v>44</v>
      </c>
      <c r="D548" s="2">
        <v>225</v>
      </c>
      <c r="E548" s="3">
        <v>10526.059799999999</v>
      </c>
      <c r="F548" s="20">
        <v>4781.8401548487036</v>
      </c>
      <c r="G548" s="20">
        <v>169.36945488007626</v>
      </c>
      <c r="H548">
        <v>33</v>
      </c>
    </row>
    <row r="549" spans="1:8" x14ac:dyDescent="0.25">
      <c r="A549" t="s">
        <v>254</v>
      </c>
      <c r="B549" s="19" t="s">
        <v>114</v>
      </c>
      <c r="C549" s="2" t="s">
        <v>44</v>
      </c>
      <c r="D549" s="2">
        <v>250</v>
      </c>
      <c r="E549" s="3">
        <v>4185.2896000000001</v>
      </c>
      <c r="F549" s="20">
        <v>4102.6393930772701</v>
      </c>
      <c r="G549" s="20">
        <v>148.04741599936537</v>
      </c>
      <c r="H549">
        <v>33</v>
      </c>
    </row>
    <row r="550" spans="1:8" x14ac:dyDescent="0.25">
      <c r="A550" t="s">
        <v>254</v>
      </c>
      <c r="B550" s="19" t="s">
        <v>117</v>
      </c>
      <c r="C550" s="2" t="s">
        <v>44</v>
      </c>
      <c r="D550" s="2">
        <v>275</v>
      </c>
      <c r="E550" s="3">
        <v>313.08109999999999</v>
      </c>
      <c r="F550" s="20">
        <v>3639.7839922633839</v>
      </c>
      <c r="G550" s="20">
        <v>133.6093331656611</v>
      </c>
      <c r="H550">
        <v>33</v>
      </c>
    </row>
    <row r="551" spans="1:8" x14ac:dyDescent="0.25">
      <c r="A551" t="s">
        <v>254</v>
      </c>
      <c r="B551" s="19" t="s">
        <v>26</v>
      </c>
      <c r="C551" s="2" t="s">
        <v>44</v>
      </c>
      <c r="D551" s="2">
        <v>150</v>
      </c>
      <c r="E551" s="3">
        <v>2663.4137000000001</v>
      </c>
      <c r="F551" s="20">
        <v>7858.9039491728927</v>
      </c>
      <c r="G551" s="20">
        <v>238.49102379342932</v>
      </c>
      <c r="H551">
        <v>34</v>
      </c>
    </row>
    <row r="552" spans="1:8" x14ac:dyDescent="0.25">
      <c r="A552" t="s">
        <v>254</v>
      </c>
      <c r="B552" s="19" t="s">
        <v>33</v>
      </c>
      <c r="C552" s="2" t="s">
        <v>44</v>
      </c>
      <c r="D552" s="2">
        <v>175</v>
      </c>
      <c r="E552" s="3">
        <v>86.923299999999998</v>
      </c>
      <c r="F552" s="20">
        <v>5758.6864685170549</v>
      </c>
      <c r="G552" s="20">
        <v>181.97312709501446</v>
      </c>
      <c r="H552">
        <v>34</v>
      </c>
    </row>
    <row r="553" spans="1:8" x14ac:dyDescent="0.25">
      <c r="A553" t="s">
        <v>254</v>
      </c>
      <c r="B553" s="19" t="s">
        <v>41</v>
      </c>
      <c r="C553" s="2" t="s">
        <v>44</v>
      </c>
      <c r="D553" s="2">
        <v>150</v>
      </c>
      <c r="E553" s="3">
        <v>28675.240899999997</v>
      </c>
      <c r="F553" s="20">
        <v>8079.1597746750376</v>
      </c>
      <c r="G553" s="20">
        <v>237.66436958417765</v>
      </c>
      <c r="H553">
        <v>34</v>
      </c>
    </row>
    <row r="554" spans="1:8" x14ac:dyDescent="0.25">
      <c r="A554" t="s">
        <v>254</v>
      </c>
      <c r="B554" s="19" t="s">
        <v>46</v>
      </c>
      <c r="C554" s="2" t="s">
        <v>44</v>
      </c>
      <c r="D554" s="2">
        <v>175</v>
      </c>
      <c r="E554" s="3">
        <v>14447.8534</v>
      </c>
      <c r="F554" s="20">
        <v>5924.7655847461856</v>
      </c>
      <c r="G554" s="20">
        <v>180.72975550428535</v>
      </c>
      <c r="H554">
        <v>34</v>
      </c>
    </row>
    <row r="555" spans="1:8" x14ac:dyDescent="0.25">
      <c r="A555" t="s">
        <v>254</v>
      </c>
      <c r="B555" s="19" t="s">
        <v>49</v>
      </c>
      <c r="C555" s="2" t="s">
        <v>44</v>
      </c>
      <c r="D555" s="2">
        <v>200</v>
      </c>
      <c r="E555" s="3">
        <v>481.10659999999996</v>
      </c>
      <c r="F555" s="20">
        <v>4618.3745766520842</v>
      </c>
      <c r="G555" s="20">
        <v>146.04159532882585</v>
      </c>
      <c r="H555">
        <v>34</v>
      </c>
    </row>
    <row r="556" spans="1:8" x14ac:dyDescent="0.25">
      <c r="A556" t="s">
        <v>254</v>
      </c>
      <c r="B556" s="19" t="s">
        <v>71</v>
      </c>
      <c r="C556" s="2" t="s">
        <v>44</v>
      </c>
      <c r="D556" s="2">
        <v>150</v>
      </c>
      <c r="E556" s="3">
        <v>18000.899799999999</v>
      </c>
      <c r="F556" s="20">
        <v>8434.7016501606813</v>
      </c>
      <c r="G556" s="20">
        <v>242.05331580847917</v>
      </c>
      <c r="H556">
        <v>34</v>
      </c>
    </row>
    <row r="557" spans="1:8" x14ac:dyDescent="0.25">
      <c r="A557" t="s">
        <v>254</v>
      </c>
      <c r="B557" s="19" t="s">
        <v>75</v>
      </c>
      <c r="C557" s="2" t="s">
        <v>44</v>
      </c>
      <c r="D557" s="2">
        <v>175</v>
      </c>
      <c r="E557" s="3">
        <v>25275.908600000002</v>
      </c>
      <c r="F557" s="20">
        <v>6168.9238447466196</v>
      </c>
      <c r="G557" s="20">
        <v>182.70160285552748</v>
      </c>
      <c r="H557">
        <v>34</v>
      </c>
    </row>
    <row r="558" spans="1:8" x14ac:dyDescent="0.25">
      <c r="A558" t="s">
        <v>254</v>
      </c>
      <c r="B558" s="19" t="s">
        <v>79</v>
      </c>
      <c r="C558" s="2" t="s">
        <v>44</v>
      </c>
      <c r="D558" s="2">
        <v>200</v>
      </c>
      <c r="E558" s="3">
        <v>21171.315699999999</v>
      </c>
      <c r="F558" s="20">
        <v>4794.73061976194</v>
      </c>
      <c r="G558" s="20">
        <v>146.70770523285276</v>
      </c>
      <c r="H558">
        <v>34</v>
      </c>
    </row>
    <row r="559" spans="1:8" x14ac:dyDescent="0.25">
      <c r="A559" t="s">
        <v>254</v>
      </c>
      <c r="B559" s="19" t="s">
        <v>82</v>
      </c>
      <c r="C559" s="2" t="s">
        <v>44</v>
      </c>
      <c r="D559" s="2">
        <v>225</v>
      </c>
      <c r="E559" s="3">
        <v>2795.5264000000002</v>
      </c>
      <c r="F559" s="20">
        <v>4565.9480189112965</v>
      </c>
      <c r="G559" s="20">
        <v>165.06344632153755</v>
      </c>
      <c r="H559">
        <v>34</v>
      </c>
    </row>
    <row r="560" spans="1:8" x14ac:dyDescent="0.25">
      <c r="A560" t="s">
        <v>254</v>
      </c>
      <c r="B560" s="19" t="s">
        <v>85</v>
      </c>
      <c r="C560" s="2" t="s">
        <v>44</v>
      </c>
      <c r="D560" s="2">
        <v>250</v>
      </c>
      <c r="E560" s="3">
        <v>111.00099999999999</v>
      </c>
      <c r="F560" s="20">
        <v>3928.9253579301658</v>
      </c>
      <c r="G560" s="20">
        <v>144.57738913580337</v>
      </c>
      <c r="H560">
        <v>34</v>
      </c>
    </row>
    <row r="561" spans="1:8" x14ac:dyDescent="0.25">
      <c r="A561" t="s">
        <v>254</v>
      </c>
      <c r="B561" s="19" t="s">
        <v>100</v>
      </c>
      <c r="C561" s="2" t="s">
        <v>44</v>
      </c>
      <c r="D561" s="2">
        <v>150</v>
      </c>
      <c r="E561" s="3">
        <v>16358.580600000001</v>
      </c>
      <c r="F561" s="20">
        <v>8803.8709834597503</v>
      </c>
      <c r="G561" s="20">
        <v>247.3751539191631</v>
      </c>
      <c r="H561">
        <v>34</v>
      </c>
    </row>
    <row r="562" spans="1:8" x14ac:dyDescent="0.25">
      <c r="A562" t="s">
        <v>254</v>
      </c>
      <c r="B562" s="19" t="s">
        <v>104</v>
      </c>
      <c r="C562" s="2" t="s">
        <v>44</v>
      </c>
      <c r="D562" s="2">
        <v>175</v>
      </c>
      <c r="E562" s="3">
        <v>16571.406499999997</v>
      </c>
      <c r="F562" s="20">
        <v>6420.133881549933</v>
      </c>
      <c r="G562" s="20">
        <v>185.4487558872888</v>
      </c>
      <c r="H562">
        <v>34</v>
      </c>
    </row>
    <row r="563" spans="1:8" x14ac:dyDescent="0.25">
      <c r="A563" t="s">
        <v>254</v>
      </c>
      <c r="B563" s="19" t="s">
        <v>107</v>
      </c>
      <c r="C563" s="2" t="s">
        <v>44</v>
      </c>
      <c r="D563" s="2">
        <v>200</v>
      </c>
      <c r="E563" s="3">
        <v>22417.305800000002</v>
      </c>
      <c r="F563" s="20">
        <v>4977.6427869794388</v>
      </c>
      <c r="G563" s="20">
        <v>148.09855089251059</v>
      </c>
      <c r="H563">
        <v>34</v>
      </c>
    </row>
    <row r="564" spans="1:8" x14ac:dyDescent="0.25">
      <c r="A564" t="s">
        <v>254</v>
      </c>
      <c r="B564" s="19" t="s">
        <v>110</v>
      </c>
      <c r="C564" s="2" t="s">
        <v>44</v>
      </c>
      <c r="D564" s="2">
        <v>225</v>
      </c>
      <c r="E564" s="3">
        <v>18705.062100000003</v>
      </c>
      <c r="F564" s="20">
        <v>4781.8401548487036</v>
      </c>
      <c r="G564" s="20">
        <v>169.36945488007626</v>
      </c>
      <c r="H564">
        <v>34</v>
      </c>
    </row>
    <row r="565" spans="1:8" x14ac:dyDescent="0.25">
      <c r="A565" t="s">
        <v>254</v>
      </c>
      <c r="B565" s="19" t="s">
        <v>114</v>
      </c>
      <c r="C565" s="2" t="s">
        <v>44</v>
      </c>
      <c r="D565" s="2">
        <v>250</v>
      </c>
      <c r="E565" s="3">
        <v>11543.383899999999</v>
      </c>
      <c r="F565" s="20">
        <v>4102.6393930772701</v>
      </c>
      <c r="G565" s="20">
        <v>148.04741599936537</v>
      </c>
      <c r="H565">
        <v>34</v>
      </c>
    </row>
    <row r="566" spans="1:8" x14ac:dyDescent="0.25">
      <c r="A566" t="s">
        <v>254</v>
      </c>
      <c r="B566" s="19" t="s">
        <v>117</v>
      </c>
      <c r="C566" s="2" t="s">
        <v>44</v>
      </c>
      <c r="D566" s="2">
        <v>275</v>
      </c>
      <c r="E566" s="3">
        <v>393.56610000000001</v>
      </c>
      <c r="F566" s="20">
        <v>3639.7839922633839</v>
      </c>
      <c r="G566" s="20">
        <v>133.6093331656611</v>
      </c>
      <c r="H566">
        <v>34</v>
      </c>
    </row>
    <row r="567" spans="1:8" x14ac:dyDescent="0.25">
      <c r="A567" t="s">
        <v>254</v>
      </c>
      <c r="B567" s="19" t="s">
        <v>26</v>
      </c>
      <c r="C567" s="2" t="s">
        <v>57</v>
      </c>
      <c r="D567" s="2">
        <v>150</v>
      </c>
      <c r="E567" s="3">
        <v>620.31380000000001</v>
      </c>
      <c r="F567" s="20">
        <v>7858.9039491728927</v>
      </c>
      <c r="G567" s="20">
        <v>238.49102379342932</v>
      </c>
      <c r="H567">
        <v>35</v>
      </c>
    </row>
    <row r="568" spans="1:8" x14ac:dyDescent="0.25">
      <c r="A568" t="s">
        <v>254</v>
      </c>
      <c r="B568" s="19" t="s">
        <v>41</v>
      </c>
      <c r="C568" s="2" t="s">
        <v>57</v>
      </c>
      <c r="D568" s="2">
        <v>150</v>
      </c>
      <c r="E568" s="3">
        <v>15433.3842</v>
      </c>
      <c r="F568" s="20">
        <v>8079.1597746750376</v>
      </c>
      <c r="G568" s="20">
        <v>237.66436958417765</v>
      </c>
      <c r="H568">
        <v>35</v>
      </c>
    </row>
    <row r="569" spans="1:8" x14ac:dyDescent="0.25">
      <c r="A569" t="s">
        <v>254</v>
      </c>
      <c r="B569" s="19" t="s">
        <v>46</v>
      </c>
      <c r="C569" s="2" t="s">
        <v>57</v>
      </c>
      <c r="D569" s="2">
        <v>175</v>
      </c>
      <c r="E569" s="3">
        <v>1130.5642</v>
      </c>
      <c r="F569" s="20">
        <v>5924.7655847461856</v>
      </c>
      <c r="G569" s="20">
        <v>180.72975550428535</v>
      </c>
      <c r="H569">
        <v>35</v>
      </c>
    </row>
    <row r="570" spans="1:8" x14ac:dyDescent="0.25">
      <c r="A570" t="s">
        <v>254</v>
      </c>
      <c r="B570" s="19" t="s">
        <v>71</v>
      </c>
      <c r="C570" s="2" t="s">
        <v>57</v>
      </c>
      <c r="D570" s="2">
        <v>150</v>
      </c>
      <c r="E570" s="3">
        <v>20158.7988</v>
      </c>
      <c r="F570" s="20">
        <v>8434.7016501606813</v>
      </c>
      <c r="G570" s="20">
        <v>242.05331580847917</v>
      </c>
      <c r="H570">
        <v>35</v>
      </c>
    </row>
    <row r="571" spans="1:8" x14ac:dyDescent="0.25">
      <c r="A571" t="s">
        <v>254</v>
      </c>
      <c r="B571" s="19" t="s">
        <v>75</v>
      </c>
      <c r="C571" s="2" t="s">
        <v>57</v>
      </c>
      <c r="D571" s="2">
        <v>175</v>
      </c>
      <c r="E571" s="3">
        <v>13238.0139</v>
      </c>
      <c r="F571" s="20">
        <v>6168.9238447466196</v>
      </c>
      <c r="G571" s="20">
        <v>182.70160285552748</v>
      </c>
      <c r="H571">
        <v>35</v>
      </c>
    </row>
    <row r="572" spans="1:8" x14ac:dyDescent="0.25">
      <c r="A572" t="s">
        <v>254</v>
      </c>
      <c r="B572" s="19" t="s">
        <v>79</v>
      </c>
      <c r="C572" s="2" t="s">
        <v>57</v>
      </c>
      <c r="D572" s="2">
        <v>200</v>
      </c>
      <c r="E572" s="3">
        <v>809.70429999999999</v>
      </c>
      <c r="F572" s="20">
        <v>4794.73061976194</v>
      </c>
      <c r="G572" s="20">
        <v>146.70770523285276</v>
      </c>
      <c r="H572">
        <v>35</v>
      </c>
    </row>
    <row r="573" spans="1:8" x14ac:dyDescent="0.25">
      <c r="A573" t="s">
        <v>254</v>
      </c>
      <c r="B573" s="19" t="s">
        <v>100</v>
      </c>
      <c r="C573" s="2" t="s">
        <v>57</v>
      </c>
      <c r="D573" s="2">
        <v>150</v>
      </c>
      <c r="E573" s="3">
        <v>5228.4980999999998</v>
      </c>
      <c r="F573" s="20">
        <v>8803.8709834597503</v>
      </c>
      <c r="G573" s="20">
        <v>247.3751539191631</v>
      </c>
      <c r="H573">
        <v>35</v>
      </c>
    </row>
    <row r="574" spans="1:8" x14ac:dyDescent="0.25">
      <c r="A574" t="s">
        <v>254</v>
      </c>
      <c r="B574" s="19" t="s">
        <v>104</v>
      </c>
      <c r="C574" s="2" t="s">
        <v>57</v>
      </c>
      <c r="D574" s="2">
        <v>175</v>
      </c>
      <c r="E574" s="3">
        <v>23501.697900000003</v>
      </c>
      <c r="F574" s="20">
        <v>6420.133881549933</v>
      </c>
      <c r="G574" s="20">
        <v>185.4487558872888</v>
      </c>
      <c r="H574">
        <v>35</v>
      </c>
    </row>
    <row r="575" spans="1:8" x14ac:dyDescent="0.25">
      <c r="A575" t="s">
        <v>254</v>
      </c>
      <c r="B575" s="19" t="s">
        <v>107</v>
      </c>
      <c r="C575" s="2" t="s">
        <v>57</v>
      </c>
      <c r="D575" s="2">
        <v>200</v>
      </c>
      <c r="E575" s="3">
        <v>10437.068800000001</v>
      </c>
      <c r="F575" s="20">
        <v>4977.6427869794388</v>
      </c>
      <c r="G575" s="20">
        <v>148.09855089251059</v>
      </c>
      <c r="H575">
        <v>35</v>
      </c>
    </row>
    <row r="576" spans="1:8" x14ac:dyDescent="0.25">
      <c r="A576" t="s">
        <v>254</v>
      </c>
      <c r="B576" s="19" t="s">
        <v>110</v>
      </c>
      <c r="C576" s="2" t="s">
        <v>57</v>
      </c>
      <c r="D576" s="2">
        <v>225</v>
      </c>
      <c r="E576" s="3">
        <v>518.46410000000003</v>
      </c>
      <c r="F576" s="20">
        <v>4781.8401548487036</v>
      </c>
      <c r="G576" s="20">
        <v>169.36945488007626</v>
      </c>
      <c r="H576">
        <v>35</v>
      </c>
    </row>
    <row r="577" spans="1:8" x14ac:dyDescent="0.25">
      <c r="A577" t="s">
        <v>254</v>
      </c>
      <c r="B577" s="19" t="s">
        <v>41</v>
      </c>
      <c r="C577" s="2" t="s">
        <v>256</v>
      </c>
      <c r="D577" s="2">
        <v>150</v>
      </c>
      <c r="E577" s="3">
        <v>22279.2454</v>
      </c>
      <c r="F577" s="20">
        <v>8079.1597746750376</v>
      </c>
      <c r="G577" s="20">
        <v>237.66436958417765</v>
      </c>
      <c r="H577">
        <v>36</v>
      </c>
    </row>
    <row r="578" spans="1:8" x14ac:dyDescent="0.25">
      <c r="A578" t="s">
        <v>254</v>
      </c>
      <c r="B578" s="19" t="s">
        <v>46</v>
      </c>
      <c r="C578" s="2" t="s">
        <v>256</v>
      </c>
      <c r="D578" s="2">
        <v>175</v>
      </c>
      <c r="E578" s="3">
        <v>369.75010000000003</v>
      </c>
      <c r="F578" s="20">
        <v>5924.7655847461856</v>
      </c>
      <c r="G578" s="20">
        <v>180.72975550428535</v>
      </c>
      <c r="H578">
        <v>36</v>
      </c>
    </row>
    <row r="579" spans="1:8" x14ac:dyDescent="0.25">
      <c r="A579" t="s">
        <v>254</v>
      </c>
      <c r="B579" s="19" t="s">
        <v>71</v>
      </c>
      <c r="C579" s="2" t="s">
        <v>256</v>
      </c>
      <c r="D579" s="2">
        <v>150</v>
      </c>
      <c r="E579" s="3">
        <v>15064.109899999999</v>
      </c>
      <c r="F579" s="20">
        <v>8434.7016501606813</v>
      </c>
      <c r="G579" s="20">
        <v>242.05331580847917</v>
      </c>
      <c r="H579">
        <v>36</v>
      </c>
    </row>
    <row r="580" spans="1:8" x14ac:dyDescent="0.25">
      <c r="A580" t="s">
        <v>254</v>
      </c>
      <c r="B580" s="19" t="s">
        <v>75</v>
      </c>
      <c r="C580" s="2" t="s">
        <v>256</v>
      </c>
      <c r="D580" s="2">
        <v>175</v>
      </c>
      <c r="E580" s="3">
        <v>21106.286599999999</v>
      </c>
      <c r="F580" s="20">
        <v>6168.9238447466196</v>
      </c>
      <c r="G580" s="20">
        <v>182.70160285552748</v>
      </c>
      <c r="H580">
        <v>36</v>
      </c>
    </row>
    <row r="581" spans="1:8" x14ac:dyDescent="0.25">
      <c r="A581" t="s">
        <v>254</v>
      </c>
      <c r="B581" s="19" t="s">
        <v>79</v>
      </c>
      <c r="C581" s="2" t="s">
        <v>256</v>
      </c>
      <c r="D581" s="2">
        <v>200</v>
      </c>
      <c r="E581" s="3">
        <v>241.15499999999997</v>
      </c>
      <c r="F581" s="20">
        <v>4794.73061976194</v>
      </c>
      <c r="G581" s="20">
        <v>146.70770523285276</v>
      </c>
      <c r="H581">
        <v>36</v>
      </c>
    </row>
    <row r="582" spans="1:8" x14ac:dyDescent="0.25">
      <c r="A582" t="s">
        <v>254</v>
      </c>
      <c r="B582" s="19" t="s">
        <v>100</v>
      </c>
      <c r="C582" s="2" t="s">
        <v>256</v>
      </c>
      <c r="D582" s="2">
        <v>150</v>
      </c>
      <c r="E582" s="3">
        <v>7273.0645999999997</v>
      </c>
      <c r="F582" s="20">
        <v>8803.8709834597503</v>
      </c>
      <c r="G582" s="20">
        <v>247.3751539191631</v>
      </c>
      <c r="H582">
        <v>36</v>
      </c>
    </row>
    <row r="583" spans="1:8" x14ac:dyDescent="0.25">
      <c r="A583" t="s">
        <v>254</v>
      </c>
      <c r="B583" s="19" t="s">
        <v>104</v>
      </c>
      <c r="C583" s="2" t="s">
        <v>256</v>
      </c>
      <c r="D583" s="2">
        <v>175</v>
      </c>
      <c r="E583" s="3">
        <v>22566.451700000001</v>
      </c>
      <c r="F583" s="20">
        <v>6420.133881549933</v>
      </c>
      <c r="G583" s="20">
        <v>185.4487558872888</v>
      </c>
      <c r="H583">
        <v>36</v>
      </c>
    </row>
    <row r="584" spans="1:8" x14ac:dyDescent="0.25">
      <c r="A584" t="s">
        <v>254</v>
      </c>
      <c r="B584" s="19" t="s">
        <v>107</v>
      </c>
      <c r="C584" s="2" t="s">
        <v>256</v>
      </c>
      <c r="D584" s="2">
        <v>200</v>
      </c>
      <c r="E584" s="3">
        <v>14602.639799999999</v>
      </c>
      <c r="F584" s="20">
        <v>4977.6427869794388</v>
      </c>
      <c r="G584" s="20">
        <v>148.09855089251059</v>
      </c>
      <c r="H584">
        <v>36</v>
      </c>
    </row>
    <row r="585" spans="1:8" x14ac:dyDescent="0.25">
      <c r="A585" t="s">
        <v>254</v>
      </c>
      <c r="B585" s="19" t="s">
        <v>110</v>
      </c>
      <c r="C585" s="2" t="s">
        <v>256</v>
      </c>
      <c r="D585" s="2">
        <v>225</v>
      </c>
      <c r="E585" s="3">
        <v>105.7103</v>
      </c>
      <c r="F585" s="20">
        <v>4781.8401548487036</v>
      </c>
      <c r="G585" s="20">
        <v>169.36945488007626</v>
      </c>
      <c r="H585">
        <v>36</v>
      </c>
    </row>
    <row r="586" spans="1:8" x14ac:dyDescent="0.25">
      <c r="A586" t="s">
        <v>254</v>
      </c>
      <c r="B586" s="19" t="s">
        <v>41</v>
      </c>
      <c r="C586" s="2" t="s">
        <v>256</v>
      </c>
      <c r="D586" s="2">
        <v>150</v>
      </c>
      <c r="E586" s="3">
        <v>474.04160000000002</v>
      </c>
      <c r="F586" s="20">
        <v>8079.1597746750376</v>
      </c>
      <c r="G586" s="20">
        <v>237.66436958417765</v>
      </c>
      <c r="H586">
        <v>37</v>
      </c>
    </row>
    <row r="587" spans="1:8" x14ac:dyDescent="0.25">
      <c r="A587" t="s">
        <v>254</v>
      </c>
      <c r="B587" s="19" t="s">
        <v>71</v>
      </c>
      <c r="C587" s="2" t="s">
        <v>256</v>
      </c>
      <c r="D587" s="2">
        <v>150</v>
      </c>
      <c r="E587" s="3">
        <v>9397.0918000000001</v>
      </c>
      <c r="F587" s="20">
        <v>8434.7016501606813</v>
      </c>
      <c r="G587" s="20">
        <v>242.05331580847917</v>
      </c>
      <c r="H587">
        <v>37</v>
      </c>
    </row>
    <row r="588" spans="1:8" x14ac:dyDescent="0.25">
      <c r="A588" t="s">
        <v>254</v>
      </c>
      <c r="B588" s="19" t="s">
        <v>75</v>
      </c>
      <c r="C588" s="2" t="s">
        <v>256</v>
      </c>
      <c r="D588" s="2">
        <v>175</v>
      </c>
      <c r="E588" s="3">
        <v>239.54400000000001</v>
      </c>
      <c r="F588" s="20">
        <v>6168.9238447466196</v>
      </c>
      <c r="G588" s="20">
        <v>182.70160285552748</v>
      </c>
      <c r="H588">
        <v>37</v>
      </c>
    </row>
    <row r="589" spans="1:8" x14ac:dyDescent="0.25">
      <c r="A589" t="s">
        <v>254</v>
      </c>
      <c r="B589" s="19" t="s">
        <v>100</v>
      </c>
      <c r="C589" s="2" t="s">
        <v>256</v>
      </c>
      <c r="D589" s="2">
        <v>150</v>
      </c>
      <c r="E589" s="3">
        <v>12904.1551</v>
      </c>
      <c r="F589" s="20">
        <v>8803.8709834597503</v>
      </c>
      <c r="G589" s="20">
        <v>247.3751539191631</v>
      </c>
      <c r="H589">
        <v>37</v>
      </c>
    </row>
    <row r="590" spans="1:8" x14ac:dyDescent="0.25">
      <c r="A590" t="s">
        <v>254</v>
      </c>
      <c r="B590" s="19" t="s">
        <v>104</v>
      </c>
      <c r="C590" s="2" t="s">
        <v>256</v>
      </c>
      <c r="D590" s="2">
        <v>175</v>
      </c>
      <c r="E590" s="3">
        <v>6462.7948999999999</v>
      </c>
      <c r="F590" s="20">
        <v>6420.133881549933</v>
      </c>
      <c r="G590" s="20">
        <v>185.4487558872888</v>
      </c>
      <c r="H590">
        <v>37</v>
      </c>
    </row>
    <row r="591" spans="1:8" x14ac:dyDescent="0.25">
      <c r="A591" t="s">
        <v>254</v>
      </c>
      <c r="B591" s="19" t="s">
        <v>107</v>
      </c>
      <c r="C591" s="2" t="s">
        <v>256</v>
      </c>
      <c r="D591" s="2">
        <v>200</v>
      </c>
      <c r="E591" s="3">
        <v>73.100999999999999</v>
      </c>
      <c r="F591" s="20">
        <v>4977.6427869794388</v>
      </c>
      <c r="G591" s="20">
        <v>148.09855089251059</v>
      </c>
      <c r="H591">
        <v>37</v>
      </c>
    </row>
    <row r="592" spans="1:8" x14ac:dyDescent="0.25">
      <c r="A592" t="s">
        <v>254</v>
      </c>
      <c r="B592" s="19" t="s">
        <v>41</v>
      </c>
      <c r="C592" s="2" t="s">
        <v>255</v>
      </c>
      <c r="D592" s="2">
        <v>150</v>
      </c>
      <c r="E592" s="3">
        <v>9709.7939999999999</v>
      </c>
      <c r="F592" s="20">
        <v>8079.1597746750376</v>
      </c>
      <c r="G592" s="20">
        <v>237.66436958417765</v>
      </c>
      <c r="H592">
        <v>38</v>
      </c>
    </row>
    <row r="593" spans="1:8" x14ac:dyDescent="0.25">
      <c r="A593" t="s">
        <v>254</v>
      </c>
      <c r="B593" s="19" t="s">
        <v>71</v>
      </c>
      <c r="C593" s="2" t="s">
        <v>255</v>
      </c>
      <c r="D593" s="2">
        <v>150</v>
      </c>
      <c r="E593" s="3">
        <v>13854.2065</v>
      </c>
      <c r="F593" s="20">
        <v>8434.7016501606813</v>
      </c>
      <c r="G593" s="20">
        <v>242.05331580847917</v>
      </c>
      <c r="H593">
        <v>38</v>
      </c>
    </row>
    <row r="594" spans="1:8" x14ac:dyDescent="0.25">
      <c r="A594" t="s">
        <v>254</v>
      </c>
      <c r="B594" s="19" t="s">
        <v>75</v>
      </c>
      <c r="C594" s="2" t="s">
        <v>255</v>
      </c>
      <c r="D594" s="2">
        <v>175</v>
      </c>
      <c r="E594" s="3">
        <v>10567.3377</v>
      </c>
      <c r="F594" s="20">
        <v>6168.9238447466196</v>
      </c>
      <c r="G594" s="20">
        <v>182.70160285552748</v>
      </c>
      <c r="H594">
        <v>38</v>
      </c>
    </row>
    <row r="595" spans="1:8" x14ac:dyDescent="0.25">
      <c r="A595" t="s">
        <v>254</v>
      </c>
      <c r="B595" s="19" t="s">
        <v>100</v>
      </c>
      <c r="C595" s="2" t="s">
        <v>255</v>
      </c>
      <c r="D595" s="2">
        <v>150</v>
      </c>
      <c r="E595" s="3">
        <v>31289.849600000001</v>
      </c>
      <c r="F595" s="20">
        <v>8803.8709834597503</v>
      </c>
      <c r="G595" s="20">
        <v>247.3751539191631</v>
      </c>
      <c r="H595">
        <v>38</v>
      </c>
    </row>
    <row r="596" spans="1:8" x14ac:dyDescent="0.25">
      <c r="A596" t="s">
        <v>254</v>
      </c>
      <c r="B596" s="19" t="s">
        <v>104</v>
      </c>
      <c r="C596" s="2" t="s">
        <v>255</v>
      </c>
      <c r="D596" s="2">
        <v>175</v>
      </c>
      <c r="E596" s="3">
        <v>14062.9923</v>
      </c>
      <c r="F596" s="20">
        <v>6420.133881549933</v>
      </c>
      <c r="G596" s="20">
        <v>185.4487558872888</v>
      </c>
      <c r="H596">
        <v>38</v>
      </c>
    </row>
    <row r="597" spans="1:8" x14ac:dyDescent="0.25">
      <c r="A597" t="s">
        <v>254</v>
      </c>
      <c r="B597" s="19" t="s">
        <v>107</v>
      </c>
      <c r="C597" s="2" t="s">
        <v>255</v>
      </c>
      <c r="D597" s="2">
        <v>200</v>
      </c>
      <c r="E597" s="3">
        <v>10570.2477</v>
      </c>
      <c r="F597" s="20">
        <v>4977.6427869794388</v>
      </c>
      <c r="G597" s="20">
        <v>148.09855089251059</v>
      </c>
      <c r="H597">
        <v>38</v>
      </c>
    </row>
    <row r="598" spans="1:8" x14ac:dyDescent="0.25">
      <c r="A598" t="s">
        <v>254</v>
      </c>
      <c r="B598" s="19" t="s">
        <v>41</v>
      </c>
      <c r="C598" s="2" t="s">
        <v>257</v>
      </c>
      <c r="D598" s="2">
        <v>150</v>
      </c>
      <c r="E598" s="3">
        <v>5465.0765000000001</v>
      </c>
      <c r="F598" s="20">
        <v>8079.1597746750376</v>
      </c>
      <c r="G598" s="20">
        <v>237.66436958417765</v>
      </c>
      <c r="H598">
        <v>39</v>
      </c>
    </row>
    <row r="599" spans="1:8" x14ac:dyDescent="0.25">
      <c r="A599" t="s">
        <v>254</v>
      </c>
      <c r="B599" s="19" t="s">
        <v>71</v>
      </c>
      <c r="C599" s="2" t="s">
        <v>257</v>
      </c>
      <c r="D599" s="2">
        <v>150</v>
      </c>
      <c r="E599" s="3">
        <v>13643.016300000001</v>
      </c>
      <c r="F599" s="20">
        <v>8434.7016501606813</v>
      </c>
      <c r="G599" s="20">
        <v>242.05331580847917</v>
      </c>
      <c r="H599">
        <v>39</v>
      </c>
    </row>
    <row r="600" spans="1:8" x14ac:dyDescent="0.25">
      <c r="A600" t="s">
        <v>254</v>
      </c>
      <c r="B600" s="19" t="s">
        <v>75</v>
      </c>
      <c r="C600" s="2" t="s">
        <v>257</v>
      </c>
      <c r="D600" s="2">
        <v>175</v>
      </c>
      <c r="E600" s="3">
        <v>2064.7021</v>
      </c>
      <c r="F600" s="20">
        <v>6168.9238447466196</v>
      </c>
      <c r="G600" s="20">
        <v>182.70160285552748</v>
      </c>
      <c r="H600">
        <v>39</v>
      </c>
    </row>
    <row r="601" spans="1:8" x14ac:dyDescent="0.25">
      <c r="A601" t="s">
        <v>254</v>
      </c>
      <c r="B601" s="19" t="s">
        <v>100</v>
      </c>
      <c r="C601" s="2" t="s">
        <v>257</v>
      </c>
      <c r="D601" s="2">
        <v>150</v>
      </c>
      <c r="E601" s="3">
        <v>15249.563</v>
      </c>
      <c r="F601" s="20">
        <v>8803.8709834597503</v>
      </c>
      <c r="G601" s="20">
        <v>247.3751539191631</v>
      </c>
      <c r="H601">
        <v>39</v>
      </c>
    </row>
    <row r="602" spans="1:8" x14ac:dyDescent="0.25">
      <c r="A602" t="s">
        <v>254</v>
      </c>
      <c r="B602" s="19" t="s">
        <v>104</v>
      </c>
      <c r="C602" s="2" t="s">
        <v>257</v>
      </c>
      <c r="D602" s="2">
        <v>175</v>
      </c>
      <c r="E602" s="3">
        <v>12690.878999999999</v>
      </c>
      <c r="F602" s="20">
        <v>6420.133881549933</v>
      </c>
      <c r="G602" s="20">
        <v>185.4487558872888</v>
      </c>
      <c r="H602">
        <v>39</v>
      </c>
    </row>
    <row r="603" spans="1:8" x14ac:dyDescent="0.25">
      <c r="A603" t="s">
        <v>254</v>
      </c>
      <c r="B603" s="19" t="s">
        <v>107</v>
      </c>
      <c r="C603" s="2" t="s">
        <v>257</v>
      </c>
      <c r="D603" s="2">
        <v>200</v>
      </c>
      <c r="E603" s="3">
        <v>603.26989999999989</v>
      </c>
      <c r="F603" s="20">
        <v>4977.6427869794388</v>
      </c>
      <c r="G603" s="20">
        <v>148.09855089251059</v>
      </c>
      <c r="H603">
        <v>39</v>
      </c>
    </row>
    <row r="604" spans="1:8" x14ac:dyDescent="0.25">
      <c r="A604" t="s">
        <v>254</v>
      </c>
      <c r="B604" s="19" t="s">
        <v>41</v>
      </c>
      <c r="C604" s="2" t="s">
        <v>257</v>
      </c>
      <c r="D604" s="2">
        <v>150</v>
      </c>
      <c r="E604" s="3">
        <v>662.6721</v>
      </c>
      <c r="F604" s="20">
        <v>8079.1597746750376</v>
      </c>
      <c r="G604" s="20">
        <v>237.66436958417765</v>
      </c>
      <c r="H604">
        <v>40</v>
      </c>
    </row>
    <row r="605" spans="1:8" x14ac:dyDescent="0.25">
      <c r="A605" t="s">
        <v>254</v>
      </c>
      <c r="B605" s="19" t="s">
        <v>71</v>
      </c>
      <c r="C605" s="2" t="s">
        <v>257</v>
      </c>
      <c r="D605" s="2">
        <v>150</v>
      </c>
      <c r="E605" s="3">
        <v>4982.5594000000001</v>
      </c>
      <c r="F605" s="20">
        <v>8434.7016501606813</v>
      </c>
      <c r="G605" s="20">
        <v>242.05331580847917</v>
      </c>
      <c r="H605">
        <v>40</v>
      </c>
    </row>
    <row r="606" spans="1:8" x14ac:dyDescent="0.25">
      <c r="A606" t="s">
        <v>254</v>
      </c>
      <c r="B606" s="19" t="s">
        <v>75</v>
      </c>
      <c r="C606" s="2" t="s">
        <v>257</v>
      </c>
      <c r="D606" s="2">
        <v>175</v>
      </c>
      <c r="E606" s="3">
        <v>829.57899999999995</v>
      </c>
      <c r="F606" s="20">
        <v>6168.9238447466196</v>
      </c>
      <c r="G606" s="20">
        <v>182.70160285552748</v>
      </c>
      <c r="H606">
        <v>40</v>
      </c>
    </row>
    <row r="607" spans="1:8" x14ac:dyDescent="0.25">
      <c r="A607" t="s">
        <v>254</v>
      </c>
      <c r="B607" s="19" t="s">
        <v>100</v>
      </c>
      <c r="C607" s="2" t="s">
        <v>257</v>
      </c>
      <c r="D607" s="2">
        <v>150</v>
      </c>
      <c r="E607" s="3">
        <v>26568.878799999999</v>
      </c>
      <c r="F607" s="20">
        <v>8803.8709834597503</v>
      </c>
      <c r="G607" s="20">
        <v>247.3751539191631</v>
      </c>
      <c r="H607">
        <v>40</v>
      </c>
    </row>
    <row r="608" spans="1:8" x14ac:dyDescent="0.25">
      <c r="A608" t="s">
        <v>254</v>
      </c>
      <c r="B608" s="19" t="s">
        <v>104</v>
      </c>
      <c r="C608" s="2" t="s">
        <v>257</v>
      </c>
      <c r="D608" s="2">
        <v>175</v>
      </c>
      <c r="E608" s="3">
        <v>3672.8450000000003</v>
      </c>
      <c r="F608" s="20">
        <v>6420.133881549933</v>
      </c>
      <c r="G608" s="20">
        <v>185.4487558872888</v>
      </c>
      <c r="H608">
        <v>40</v>
      </c>
    </row>
    <row r="609" spans="1:8" x14ac:dyDescent="0.25">
      <c r="A609" t="s">
        <v>254</v>
      </c>
      <c r="B609" s="19" t="s">
        <v>107</v>
      </c>
      <c r="C609" s="2" t="s">
        <v>257</v>
      </c>
      <c r="D609" s="2">
        <v>200</v>
      </c>
      <c r="E609" s="3">
        <v>952.95690000000002</v>
      </c>
      <c r="F609" s="20">
        <v>4977.6427869794388</v>
      </c>
      <c r="G609" s="20">
        <v>148.09855089251059</v>
      </c>
      <c r="H609">
        <v>40</v>
      </c>
    </row>
    <row r="610" spans="1:8" x14ac:dyDescent="0.25">
      <c r="A610" t="s">
        <v>254</v>
      </c>
      <c r="B610" s="19" t="s">
        <v>71</v>
      </c>
      <c r="C610" s="2" t="s">
        <v>257</v>
      </c>
      <c r="D610" s="2">
        <v>150</v>
      </c>
      <c r="E610" s="3">
        <v>308.44659999999999</v>
      </c>
      <c r="F610" s="20">
        <v>8434.7016501606813</v>
      </c>
      <c r="G610" s="20">
        <v>242.05331580847917</v>
      </c>
      <c r="H610">
        <v>41</v>
      </c>
    </row>
    <row r="611" spans="1:8" x14ac:dyDescent="0.25">
      <c r="A611" t="s">
        <v>254</v>
      </c>
      <c r="B611" s="19" t="s">
        <v>100</v>
      </c>
      <c r="C611" s="2" t="s">
        <v>257</v>
      </c>
      <c r="D611" s="2">
        <v>150</v>
      </c>
      <c r="E611" s="3">
        <v>1442.7118</v>
      </c>
      <c r="F611" s="20">
        <v>8803.8709834597503</v>
      </c>
      <c r="G611" s="20">
        <v>247.3751539191631</v>
      </c>
      <c r="H611">
        <v>41</v>
      </c>
    </row>
    <row r="612" spans="1:8" x14ac:dyDescent="0.25">
      <c r="A612" t="s">
        <v>254</v>
      </c>
      <c r="B612" s="19" t="s">
        <v>104</v>
      </c>
      <c r="C612" s="2" t="s">
        <v>257</v>
      </c>
      <c r="D612" s="2">
        <v>175</v>
      </c>
      <c r="E612" s="3">
        <v>230.08150000000001</v>
      </c>
      <c r="F612" s="20">
        <v>6420.133881549933</v>
      </c>
      <c r="G612" s="20">
        <v>185.4487558872888</v>
      </c>
      <c r="H612">
        <v>41</v>
      </c>
    </row>
    <row r="613" spans="1:8" x14ac:dyDescent="0.25">
      <c r="A613" t="s">
        <v>254</v>
      </c>
      <c r="B613" s="19" t="s">
        <v>71</v>
      </c>
      <c r="C613" s="2" t="s">
        <v>63</v>
      </c>
      <c r="D613" s="2">
        <v>150</v>
      </c>
      <c r="E613" s="3">
        <v>425.1816</v>
      </c>
      <c r="F613" s="20">
        <v>8434.7016501606813</v>
      </c>
      <c r="G613" s="20">
        <v>242.05331580847917</v>
      </c>
      <c r="H613">
        <v>47</v>
      </c>
    </row>
    <row r="614" spans="1:8" x14ac:dyDescent="0.25">
      <c r="A614" t="s">
        <v>254</v>
      </c>
      <c r="B614" s="19" t="s">
        <v>100</v>
      </c>
      <c r="C614" s="2" t="s">
        <v>63</v>
      </c>
      <c r="D614" s="2">
        <v>150</v>
      </c>
      <c r="E614" s="3">
        <v>1098.3962999999999</v>
      </c>
      <c r="F614" s="20">
        <v>8803.8709834597503</v>
      </c>
      <c r="G614" s="20">
        <v>247.3751539191631</v>
      </c>
      <c r="H614">
        <v>47</v>
      </c>
    </row>
    <row r="615" spans="1:8" x14ac:dyDescent="0.25">
      <c r="A615" t="s">
        <v>254</v>
      </c>
      <c r="B615" s="19" t="s">
        <v>104</v>
      </c>
      <c r="C615" s="2" t="s">
        <v>63</v>
      </c>
      <c r="D615" s="2">
        <v>175</v>
      </c>
      <c r="E615" s="3">
        <v>418.47299999999996</v>
      </c>
      <c r="F615" s="20">
        <v>6420.133881549933</v>
      </c>
      <c r="G615" s="20">
        <v>185.4487558872888</v>
      </c>
      <c r="H615">
        <v>47</v>
      </c>
    </row>
    <row r="616" spans="1:8" x14ac:dyDescent="0.25">
      <c r="A616" t="s">
        <v>254</v>
      </c>
      <c r="B616" s="19" t="s">
        <v>71</v>
      </c>
      <c r="C616" s="2" t="s">
        <v>260</v>
      </c>
      <c r="D616" s="2">
        <v>150</v>
      </c>
      <c r="E616" s="3">
        <v>1072.1327000000001</v>
      </c>
      <c r="F616" s="20">
        <v>8434.7016501606813</v>
      </c>
      <c r="G616" s="20">
        <v>242.05331580847917</v>
      </c>
      <c r="H616">
        <v>48</v>
      </c>
    </row>
    <row r="617" spans="1:8" x14ac:dyDescent="0.25">
      <c r="A617" t="s">
        <v>254</v>
      </c>
      <c r="B617" s="19" t="s">
        <v>100</v>
      </c>
      <c r="C617" s="2" t="s">
        <v>260</v>
      </c>
      <c r="D617" s="2">
        <v>150</v>
      </c>
      <c r="E617" s="3">
        <v>2334.3236999999999</v>
      </c>
      <c r="F617" s="20">
        <v>8803.8709834597503</v>
      </c>
      <c r="G617" s="20">
        <v>247.3751539191631</v>
      </c>
      <c r="H617">
        <v>48</v>
      </c>
    </row>
    <row r="618" spans="1:8" x14ac:dyDescent="0.25">
      <c r="A618" t="s">
        <v>254</v>
      </c>
      <c r="B618" s="19" t="s">
        <v>104</v>
      </c>
      <c r="C618" s="2" t="s">
        <v>260</v>
      </c>
      <c r="D618" s="2">
        <v>175</v>
      </c>
      <c r="E618" s="3">
        <v>706.98500000000001</v>
      </c>
      <c r="F618" s="20">
        <v>6420.133881549933</v>
      </c>
      <c r="G618" s="20">
        <v>185.4487558872888</v>
      </c>
      <c r="H618">
        <v>48</v>
      </c>
    </row>
    <row r="619" spans="1:8" x14ac:dyDescent="0.25">
      <c r="A619" t="s">
        <v>254</v>
      </c>
      <c r="B619" s="19" t="s">
        <v>100</v>
      </c>
      <c r="C619" s="2" t="s">
        <v>261</v>
      </c>
      <c r="D619" s="2">
        <v>150</v>
      </c>
      <c r="E619" s="3">
        <v>3.8391000000000002</v>
      </c>
      <c r="F619" s="20">
        <v>8803.8709834597503</v>
      </c>
      <c r="G619" s="20">
        <v>247.3751539191631</v>
      </c>
      <c r="H619">
        <v>49</v>
      </c>
    </row>
    <row r="620" spans="1:8" x14ac:dyDescent="0.25">
      <c r="A620" t="s">
        <v>254</v>
      </c>
      <c r="B620" s="19" t="s">
        <v>41</v>
      </c>
      <c r="C620" s="2" t="s">
        <v>261</v>
      </c>
      <c r="D620" s="2">
        <v>150</v>
      </c>
      <c r="E620" s="3">
        <v>96.163000000000011</v>
      </c>
      <c r="F620" s="20">
        <v>8079.1597746750376</v>
      </c>
      <c r="G620" s="20">
        <v>237.66436958417765</v>
      </c>
      <c r="H620">
        <v>50</v>
      </c>
    </row>
    <row r="621" spans="1:8" x14ac:dyDescent="0.25">
      <c r="A621" t="s">
        <v>254</v>
      </c>
      <c r="B621" s="19" t="s">
        <v>71</v>
      </c>
      <c r="C621" s="2" t="s">
        <v>261</v>
      </c>
      <c r="D621" s="2">
        <v>150</v>
      </c>
      <c r="E621" s="3">
        <v>294.42959999999999</v>
      </c>
      <c r="F621" s="20">
        <v>8434.7016501606813</v>
      </c>
      <c r="G621" s="20">
        <v>242.05331580847917</v>
      </c>
      <c r="H621">
        <v>50</v>
      </c>
    </row>
    <row r="622" spans="1:8" x14ac:dyDescent="0.25">
      <c r="A622" t="s">
        <v>254</v>
      </c>
      <c r="B622" s="19" t="s">
        <v>75</v>
      </c>
      <c r="C622" s="2" t="s">
        <v>261</v>
      </c>
      <c r="D622" s="2">
        <v>175</v>
      </c>
      <c r="E622" s="3">
        <v>95.495499999999993</v>
      </c>
      <c r="F622" s="20">
        <v>6168.9238447466196</v>
      </c>
      <c r="G622" s="20">
        <v>182.70160285552748</v>
      </c>
      <c r="H622">
        <v>50</v>
      </c>
    </row>
    <row r="623" spans="1:8" x14ac:dyDescent="0.25">
      <c r="A623" t="s">
        <v>254</v>
      </c>
      <c r="B623" s="19" t="s">
        <v>100</v>
      </c>
      <c r="C623" s="2" t="s">
        <v>261</v>
      </c>
      <c r="D623" s="2">
        <v>150</v>
      </c>
      <c r="E623" s="3">
        <v>669.7296</v>
      </c>
      <c r="F623" s="20">
        <v>8803.8709834597503</v>
      </c>
      <c r="G623" s="20">
        <v>247.3751539191631</v>
      </c>
      <c r="H623">
        <v>50</v>
      </c>
    </row>
    <row r="624" spans="1:8" x14ac:dyDescent="0.25">
      <c r="A624" t="s">
        <v>254</v>
      </c>
      <c r="B624" s="19" t="s">
        <v>104</v>
      </c>
      <c r="C624" s="2" t="s">
        <v>261</v>
      </c>
      <c r="D624" s="2">
        <v>175</v>
      </c>
      <c r="E624" s="3">
        <v>205.38470000000001</v>
      </c>
      <c r="F624" s="20">
        <v>6420.133881549933</v>
      </c>
      <c r="G624" s="20">
        <v>185.4487558872888</v>
      </c>
      <c r="H624">
        <v>50</v>
      </c>
    </row>
    <row r="625" spans="1:8" x14ac:dyDescent="0.25">
      <c r="A625" t="s">
        <v>254</v>
      </c>
      <c r="B625" s="19" t="s">
        <v>107</v>
      </c>
      <c r="C625" s="2" t="s">
        <v>261</v>
      </c>
      <c r="D625" s="2">
        <v>200</v>
      </c>
      <c r="E625" s="3">
        <v>44.412799999999997</v>
      </c>
      <c r="F625" s="20">
        <v>4977.6427869794388</v>
      </c>
      <c r="G625" s="20">
        <v>148.09855089251059</v>
      </c>
      <c r="H625">
        <v>50</v>
      </c>
    </row>
    <row r="626" spans="1:8" x14ac:dyDescent="0.25">
      <c r="A626" t="s">
        <v>254</v>
      </c>
      <c r="B626" s="19" t="s">
        <v>71</v>
      </c>
      <c r="C626" s="2" t="s">
        <v>261</v>
      </c>
      <c r="D626" s="2">
        <v>150</v>
      </c>
      <c r="E626" s="3">
        <v>0.6139</v>
      </c>
      <c r="F626" s="20">
        <v>8434.7016501606813</v>
      </c>
      <c r="G626" s="20">
        <v>242.05331580847917</v>
      </c>
      <c r="H626">
        <v>51</v>
      </c>
    </row>
    <row r="627" spans="1:8" x14ac:dyDescent="0.25">
      <c r="A627" t="s">
        <v>254</v>
      </c>
      <c r="B627" s="19" t="s">
        <v>100</v>
      </c>
      <c r="C627" s="2" t="s">
        <v>262</v>
      </c>
      <c r="D627" s="2">
        <v>150</v>
      </c>
      <c r="E627" s="3">
        <v>61.872500000000002</v>
      </c>
      <c r="F627" s="20">
        <v>8803.8709834597503</v>
      </c>
      <c r="G627" s="20">
        <v>247.3751539191631</v>
      </c>
      <c r="H627">
        <v>52</v>
      </c>
    </row>
    <row r="628" spans="1:8" x14ac:dyDescent="0.25">
      <c r="A628" t="s">
        <v>254</v>
      </c>
      <c r="B628" s="19" t="s">
        <v>100</v>
      </c>
      <c r="C628" s="2" t="s">
        <v>262</v>
      </c>
      <c r="D628" s="2">
        <v>150</v>
      </c>
      <c r="E628" s="3">
        <v>0.67100000000000004</v>
      </c>
      <c r="F628" s="20">
        <v>8803.8709834597503</v>
      </c>
      <c r="G628" s="20">
        <v>247.3751539191631</v>
      </c>
      <c r="H628">
        <v>53</v>
      </c>
    </row>
    <row r="629" spans="1:8" x14ac:dyDescent="0.25">
      <c r="A629" t="s">
        <v>254</v>
      </c>
      <c r="B629" s="19" t="s">
        <v>100</v>
      </c>
      <c r="C629" s="2" t="s">
        <v>263</v>
      </c>
      <c r="D629" s="2">
        <v>150</v>
      </c>
      <c r="E629" s="3">
        <v>44.281800000000004</v>
      </c>
      <c r="F629" s="20">
        <v>8803.8709834597503</v>
      </c>
      <c r="G629" s="20">
        <v>247.3751539191631</v>
      </c>
      <c r="H629">
        <v>55</v>
      </c>
    </row>
    <row r="630" spans="1:8" x14ac:dyDescent="0.25">
      <c r="A630" t="s">
        <v>254</v>
      </c>
      <c r="B630" s="19" t="s">
        <v>41</v>
      </c>
      <c r="C630" s="2" t="s">
        <v>264</v>
      </c>
      <c r="D630" s="2">
        <v>150</v>
      </c>
      <c r="E630" s="3">
        <v>0.12180000000000001</v>
      </c>
      <c r="F630" s="20">
        <v>8079.1597746750376</v>
      </c>
      <c r="G630" s="20">
        <v>237.66436958417765</v>
      </c>
      <c r="H630">
        <v>56</v>
      </c>
    </row>
    <row r="631" spans="1:8" x14ac:dyDescent="0.25">
      <c r="A631" t="s">
        <v>254</v>
      </c>
      <c r="B631" s="19" t="s">
        <v>71</v>
      </c>
      <c r="C631" s="2" t="s">
        <v>264</v>
      </c>
      <c r="D631" s="2">
        <v>150</v>
      </c>
      <c r="E631" s="3">
        <v>281.41110000000003</v>
      </c>
      <c r="F631" s="20">
        <v>8434.7016501606813</v>
      </c>
      <c r="G631" s="20">
        <v>242.05331580847917</v>
      </c>
      <c r="H631">
        <v>56</v>
      </c>
    </row>
    <row r="632" spans="1:8" x14ac:dyDescent="0.25">
      <c r="A632" t="s">
        <v>254</v>
      </c>
      <c r="B632" s="19" t="s">
        <v>100</v>
      </c>
      <c r="C632" s="2" t="s">
        <v>264</v>
      </c>
      <c r="D632" s="2">
        <v>150</v>
      </c>
      <c r="E632" s="3">
        <v>2025.6222</v>
      </c>
      <c r="F632" s="20">
        <v>8803.8709834597503</v>
      </c>
      <c r="G632" s="20">
        <v>247.3751539191631</v>
      </c>
      <c r="H632">
        <v>56</v>
      </c>
    </row>
    <row r="633" spans="1:8" x14ac:dyDescent="0.25">
      <c r="A633" t="s">
        <v>254</v>
      </c>
      <c r="B633" s="19" t="s">
        <v>104</v>
      </c>
      <c r="C633" s="2" t="s">
        <v>264</v>
      </c>
      <c r="D633" s="2">
        <v>175</v>
      </c>
      <c r="E633" s="3">
        <v>41.821699999999993</v>
      </c>
      <c r="F633" s="20">
        <v>6420.133881549933</v>
      </c>
      <c r="G633" s="20">
        <v>185.4487558872888</v>
      </c>
      <c r="H633">
        <v>56</v>
      </c>
    </row>
    <row r="634" spans="1:8" x14ac:dyDescent="0.25">
      <c r="A634" t="s">
        <v>254</v>
      </c>
      <c r="B634" s="19" t="s">
        <v>41</v>
      </c>
      <c r="C634" s="2" t="s">
        <v>260</v>
      </c>
      <c r="D634" s="2">
        <v>150</v>
      </c>
      <c r="E634" s="3">
        <v>8729.5388999999996</v>
      </c>
      <c r="F634" s="20">
        <v>8079.1597746750376</v>
      </c>
      <c r="G634" s="20">
        <v>237.66436958417765</v>
      </c>
      <c r="H634">
        <v>57</v>
      </c>
    </row>
    <row r="635" spans="1:8" x14ac:dyDescent="0.25">
      <c r="A635" t="s">
        <v>254</v>
      </c>
      <c r="B635" s="19" t="s">
        <v>46</v>
      </c>
      <c r="C635" s="2" t="s">
        <v>260</v>
      </c>
      <c r="D635" s="2">
        <v>175</v>
      </c>
      <c r="E635" s="3">
        <v>29.1691</v>
      </c>
      <c r="F635" s="20">
        <v>5924.7655847461856</v>
      </c>
      <c r="G635" s="20">
        <v>180.72975550428535</v>
      </c>
      <c r="H635">
        <v>57</v>
      </c>
    </row>
    <row r="636" spans="1:8" x14ac:dyDescent="0.25">
      <c r="A636" t="s">
        <v>254</v>
      </c>
      <c r="B636" s="19" t="s">
        <v>71</v>
      </c>
      <c r="C636" s="2" t="s">
        <v>260</v>
      </c>
      <c r="D636" s="2">
        <v>150</v>
      </c>
      <c r="E636" s="3">
        <v>177.25985404068601</v>
      </c>
      <c r="F636" s="20">
        <v>8434.7016501606813</v>
      </c>
      <c r="G636" s="20">
        <v>242.05331580847917</v>
      </c>
      <c r="H636">
        <v>57</v>
      </c>
    </row>
    <row r="637" spans="1:8" x14ac:dyDescent="0.25">
      <c r="A637" t="s">
        <v>254</v>
      </c>
      <c r="B637" s="19" t="s">
        <v>75</v>
      </c>
      <c r="C637" s="2" t="s">
        <v>260</v>
      </c>
      <c r="D637" s="2">
        <v>175</v>
      </c>
      <c r="E637" s="3">
        <v>9882.5944</v>
      </c>
      <c r="F637" s="20">
        <v>6168.9238447466196</v>
      </c>
      <c r="G637" s="20">
        <v>182.70160285552748</v>
      </c>
      <c r="H637">
        <v>57</v>
      </c>
    </row>
    <row r="638" spans="1:8" x14ac:dyDescent="0.25">
      <c r="A638" t="s">
        <v>254</v>
      </c>
      <c r="B638" s="19" t="s">
        <v>79</v>
      </c>
      <c r="C638" s="2" t="s">
        <v>260</v>
      </c>
      <c r="D638" s="2">
        <v>200</v>
      </c>
      <c r="E638" s="3">
        <v>14.7913</v>
      </c>
      <c r="F638" s="20">
        <v>4794.73061976194</v>
      </c>
      <c r="G638" s="20">
        <v>146.70770523285276</v>
      </c>
      <c r="H638">
        <v>57</v>
      </c>
    </row>
    <row r="639" spans="1:8" x14ac:dyDescent="0.25">
      <c r="A639" t="s">
        <v>254</v>
      </c>
      <c r="B639" s="19" t="s">
        <v>100</v>
      </c>
      <c r="C639" s="2" t="s">
        <v>260</v>
      </c>
      <c r="D639" s="2">
        <v>150</v>
      </c>
      <c r="E639" s="3">
        <v>40.017793511751364</v>
      </c>
      <c r="F639" s="20">
        <v>8803.8709834597503</v>
      </c>
      <c r="G639" s="20">
        <v>247.3751539191631</v>
      </c>
      <c r="H639">
        <v>57</v>
      </c>
    </row>
    <row r="640" spans="1:8" x14ac:dyDescent="0.25">
      <c r="A640" t="s">
        <v>254</v>
      </c>
      <c r="B640" s="19" t="s">
        <v>104</v>
      </c>
      <c r="C640" s="2" t="s">
        <v>260</v>
      </c>
      <c r="D640" s="2">
        <v>175</v>
      </c>
      <c r="E640" s="3">
        <v>512.21579812182358</v>
      </c>
      <c r="F640" s="20">
        <v>6420.133881549933</v>
      </c>
      <c r="G640" s="20">
        <v>185.4487558872888</v>
      </c>
      <c r="H640">
        <v>57</v>
      </c>
    </row>
    <row r="641" spans="1:8" x14ac:dyDescent="0.25">
      <c r="A641" t="s">
        <v>254</v>
      </c>
      <c r="B641" s="19" t="s">
        <v>107</v>
      </c>
      <c r="C641" s="2" t="s">
        <v>260</v>
      </c>
      <c r="D641" s="2">
        <v>200</v>
      </c>
      <c r="E641" s="3">
        <v>10705.5996</v>
      </c>
      <c r="F641" s="20">
        <v>4977.6427869794388</v>
      </c>
      <c r="G641" s="20">
        <v>148.09855089251059</v>
      </c>
      <c r="H641">
        <v>57</v>
      </c>
    </row>
    <row r="642" spans="1:8" x14ac:dyDescent="0.25">
      <c r="A642" t="s">
        <v>254</v>
      </c>
      <c r="B642" s="19" t="s">
        <v>26</v>
      </c>
      <c r="C642" s="2" t="s">
        <v>265</v>
      </c>
      <c r="D642" s="2">
        <v>150</v>
      </c>
      <c r="E642" s="3">
        <v>740.20090000000005</v>
      </c>
      <c r="F642" s="20">
        <v>7858.9039491728927</v>
      </c>
      <c r="G642" s="20">
        <v>238.49102379342932</v>
      </c>
      <c r="H642">
        <v>58</v>
      </c>
    </row>
    <row r="643" spans="1:8" x14ac:dyDescent="0.25">
      <c r="A643" t="s">
        <v>254</v>
      </c>
      <c r="B643" s="19" t="s">
        <v>41</v>
      </c>
      <c r="C643" s="2" t="s">
        <v>265</v>
      </c>
      <c r="D643" s="2">
        <v>150</v>
      </c>
      <c r="E643" s="3">
        <v>14040.815399999999</v>
      </c>
      <c r="F643" s="20">
        <v>8079.1597746750376</v>
      </c>
      <c r="G643" s="20">
        <v>237.66436958417765</v>
      </c>
      <c r="H643">
        <v>58</v>
      </c>
    </row>
    <row r="644" spans="1:8" x14ac:dyDescent="0.25">
      <c r="A644" t="s">
        <v>254</v>
      </c>
      <c r="B644" s="19" t="s">
        <v>46</v>
      </c>
      <c r="C644" s="2" t="s">
        <v>265</v>
      </c>
      <c r="D644" s="2">
        <v>175</v>
      </c>
      <c r="E644" s="3">
        <v>1714.5029</v>
      </c>
      <c r="F644" s="20">
        <v>5924.7655847461856</v>
      </c>
      <c r="G644" s="20">
        <v>180.72975550428535</v>
      </c>
      <c r="H644">
        <v>58</v>
      </c>
    </row>
    <row r="645" spans="1:8" x14ac:dyDescent="0.25">
      <c r="A645" t="s">
        <v>254</v>
      </c>
      <c r="B645" s="19" t="s">
        <v>71</v>
      </c>
      <c r="C645" s="2" t="s">
        <v>265</v>
      </c>
      <c r="D645" s="2">
        <v>150</v>
      </c>
      <c r="E645" s="3">
        <v>9654.2494000000006</v>
      </c>
      <c r="F645" s="20">
        <v>8434.7016501606813</v>
      </c>
      <c r="G645" s="20">
        <v>242.05331580847917</v>
      </c>
      <c r="H645">
        <v>58</v>
      </c>
    </row>
    <row r="646" spans="1:8" x14ac:dyDescent="0.25">
      <c r="A646" t="s">
        <v>254</v>
      </c>
      <c r="B646" s="19" t="s">
        <v>75</v>
      </c>
      <c r="C646" s="2" t="s">
        <v>265</v>
      </c>
      <c r="D646" s="2">
        <v>175</v>
      </c>
      <c r="E646" s="3">
        <v>15047.037499999999</v>
      </c>
      <c r="F646" s="20">
        <v>6168.9238447466196</v>
      </c>
      <c r="G646" s="20">
        <v>182.70160285552748</v>
      </c>
      <c r="H646">
        <v>58</v>
      </c>
    </row>
    <row r="647" spans="1:8" x14ac:dyDescent="0.25">
      <c r="A647" t="s">
        <v>254</v>
      </c>
      <c r="B647" s="19" t="s">
        <v>79</v>
      </c>
      <c r="C647" s="2" t="s">
        <v>265</v>
      </c>
      <c r="D647" s="2">
        <v>200</v>
      </c>
      <c r="E647" s="3">
        <v>1683.2044000000001</v>
      </c>
      <c r="F647" s="20">
        <v>4794.73061976194</v>
      </c>
      <c r="G647" s="20">
        <v>146.70770523285276</v>
      </c>
      <c r="H647">
        <v>58</v>
      </c>
    </row>
    <row r="648" spans="1:8" x14ac:dyDescent="0.25">
      <c r="A648" t="s">
        <v>254</v>
      </c>
      <c r="B648" s="19" t="s">
        <v>100</v>
      </c>
      <c r="C648" s="2" t="s">
        <v>265</v>
      </c>
      <c r="D648" s="2">
        <v>150</v>
      </c>
      <c r="E648" s="3">
        <v>17620.746999999999</v>
      </c>
      <c r="F648" s="20">
        <v>8803.8709834597503</v>
      </c>
      <c r="G648" s="20">
        <v>247.3751539191631</v>
      </c>
      <c r="H648">
        <v>58</v>
      </c>
    </row>
    <row r="649" spans="1:8" x14ac:dyDescent="0.25">
      <c r="A649" t="s">
        <v>254</v>
      </c>
      <c r="B649" s="19" t="s">
        <v>104</v>
      </c>
      <c r="C649" s="2" t="s">
        <v>265</v>
      </c>
      <c r="D649" s="2">
        <v>175</v>
      </c>
      <c r="E649" s="3">
        <v>10312.447100000001</v>
      </c>
      <c r="F649" s="20">
        <v>6420.133881549933</v>
      </c>
      <c r="G649" s="20">
        <v>185.4487558872888</v>
      </c>
      <c r="H649">
        <v>58</v>
      </c>
    </row>
    <row r="650" spans="1:8" x14ac:dyDescent="0.25">
      <c r="A650" t="s">
        <v>254</v>
      </c>
      <c r="B650" s="19" t="s">
        <v>107</v>
      </c>
      <c r="C650" s="2" t="s">
        <v>265</v>
      </c>
      <c r="D650" s="2">
        <v>200</v>
      </c>
      <c r="E650" s="3">
        <v>14534.1559</v>
      </c>
      <c r="F650" s="20">
        <v>4977.6427869794388</v>
      </c>
      <c r="G650" s="20">
        <v>148.09855089251059</v>
      </c>
      <c r="H650">
        <v>58</v>
      </c>
    </row>
    <row r="651" spans="1:8" x14ac:dyDescent="0.25">
      <c r="A651" t="s">
        <v>254</v>
      </c>
      <c r="B651" s="19" t="s">
        <v>110</v>
      </c>
      <c r="C651" s="2" t="s">
        <v>265</v>
      </c>
      <c r="D651" s="2">
        <v>225</v>
      </c>
      <c r="E651" s="3">
        <v>1320.4299999999998</v>
      </c>
      <c r="F651" s="20">
        <v>4781.8401548487036</v>
      </c>
      <c r="G651" s="20">
        <v>169.36945488007626</v>
      </c>
      <c r="H651">
        <v>58</v>
      </c>
    </row>
    <row r="652" spans="1:8" x14ac:dyDescent="0.25">
      <c r="A652" t="s">
        <v>254</v>
      </c>
      <c r="B652" s="19" t="s">
        <v>26</v>
      </c>
      <c r="C652" s="2" t="s">
        <v>260</v>
      </c>
      <c r="D652" s="2">
        <v>150</v>
      </c>
      <c r="E652" s="3">
        <v>22.5747</v>
      </c>
      <c r="F652" s="20">
        <v>7858.9039491728927</v>
      </c>
      <c r="G652" s="20">
        <v>238.49102379342932</v>
      </c>
      <c r="H652">
        <v>59</v>
      </c>
    </row>
    <row r="653" spans="1:8" x14ac:dyDescent="0.25">
      <c r="A653" t="s">
        <v>254</v>
      </c>
      <c r="B653" s="19" t="s">
        <v>41</v>
      </c>
      <c r="C653" s="2" t="s">
        <v>260</v>
      </c>
      <c r="D653" s="2">
        <v>150</v>
      </c>
      <c r="E653" s="3">
        <v>1275.3158000000001</v>
      </c>
      <c r="F653" s="20">
        <v>8079.1597746750376</v>
      </c>
      <c r="G653" s="20">
        <v>237.66436958417765</v>
      </c>
      <c r="H653">
        <v>59</v>
      </c>
    </row>
    <row r="654" spans="1:8" x14ac:dyDescent="0.25">
      <c r="A654" t="s">
        <v>254</v>
      </c>
      <c r="B654" s="19" t="s">
        <v>46</v>
      </c>
      <c r="C654" s="2" t="s">
        <v>260</v>
      </c>
      <c r="D654" s="2">
        <v>175</v>
      </c>
      <c r="E654" s="3">
        <v>270.3879</v>
      </c>
      <c r="F654" s="20">
        <v>5924.7655847461856</v>
      </c>
      <c r="G654" s="20">
        <v>180.72975550428535</v>
      </c>
      <c r="H654">
        <v>59</v>
      </c>
    </row>
    <row r="655" spans="1:8" x14ac:dyDescent="0.25">
      <c r="A655" t="s">
        <v>254</v>
      </c>
      <c r="B655" s="19" t="s">
        <v>75</v>
      </c>
      <c r="C655" s="2" t="s">
        <v>260</v>
      </c>
      <c r="D655" s="2">
        <v>175</v>
      </c>
      <c r="E655" s="3">
        <v>1268.5157999999999</v>
      </c>
      <c r="F655" s="20">
        <v>6168.9238447466196</v>
      </c>
      <c r="G655" s="20">
        <v>182.70160285552748</v>
      </c>
      <c r="H655">
        <v>59</v>
      </c>
    </row>
    <row r="656" spans="1:8" x14ac:dyDescent="0.25">
      <c r="A656" t="s">
        <v>254</v>
      </c>
      <c r="B656" s="19" t="s">
        <v>79</v>
      </c>
      <c r="C656" s="2" t="s">
        <v>260</v>
      </c>
      <c r="D656" s="2">
        <v>200</v>
      </c>
      <c r="E656" s="3">
        <v>529.14940000000001</v>
      </c>
      <c r="F656" s="20">
        <v>4794.73061976194</v>
      </c>
      <c r="G656" s="20">
        <v>146.70770523285276</v>
      </c>
      <c r="H656">
        <v>59</v>
      </c>
    </row>
    <row r="657" spans="1:8" x14ac:dyDescent="0.25">
      <c r="A657" t="s">
        <v>254</v>
      </c>
      <c r="B657" s="19" t="s">
        <v>107</v>
      </c>
      <c r="C657" s="2" t="s">
        <v>260</v>
      </c>
      <c r="D657" s="2">
        <v>200</v>
      </c>
      <c r="E657" s="3">
        <v>1226.3520000000001</v>
      </c>
      <c r="F657" s="20">
        <v>4977.6427869794388</v>
      </c>
      <c r="G657" s="20">
        <v>148.09855089251059</v>
      </c>
      <c r="H657">
        <v>59</v>
      </c>
    </row>
    <row r="658" spans="1:8" x14ac:dyDescent="0.25">
      <c r="A658" t="s">
        <v>254</v>
      </c>
      <c r="B658" s="19" t="s">
        <v>110</v>
      </c>
      <c r="C658" s="2" t="s">
        <v>260</v>
      </c>
      <c r="D658" s="2">
        <v>225</v>
      </c>
      <c r="E658" s="3">
        <v>724.4434</v>
      </c>
      <c r="F658" s="20">
        <v>4781.8401548487036</v>
      </c>
      <c r="G658" s="20">
        <v>169.36945488007626</v>
      </c>
      <c r="H658">
        <v>59</v>
      </c>
    </row>
    <row r="659" spans="1:8" x14ac:dyDescent="0.25">
      <c r="A659" t="s">
        <v>254</v>
      </c>
      <c r="B659" s="19" t="s">
        <v>114</v>
      </c>
      <c r="C659" s="2" t="s">
        <v>260</v>
      </c>
      <c r="D659" s="2">
        <v>250</v>
      </c>
      <c r="E659" s="3">
        <v>54.155671953450501</v>
      </c>
      <c r="F659" s="20">
        <v>4102.6393930772701</v>
      </c>
      <c r="G659" s="20">
        <v>148.04741599936537</v>
      </c>
      <c r="H659">
        <v>59</v>
      </c>
    </row>
    <row r="660" spans="1:8" x14ac:dyDescent="0.25">
      <c r="A660" t="s">
        <v>254</v>
      </c>
      <c r="B660" s="19" t="s">
        <v>71</v>
      </c>
      <c r="C660" s="2" t="s">
        <v>260</v>
      </c>
      <c r="D660" s="2">
        <v>150</v>
      </c>
      <c r="E660" s="3">
        <v>207.02459999999999</v>
      </c>
      <c r="F660" s="20">
        <v>8434.7016501606813</v>
      </c>
      <c r="G660" s="20">
        <v>242.05331580847917</v>
      </c>
      <c r="H660">
        <v>60</v>
      </c>
    </row>
    <row r="661" spans="1:8" x14ac:dyDescent="0.25">
      <c r="A661" t="s">
        <v>254</v>
      </c>
      <c r="B661" s="19" t="s">
        <v>100</v>
      </c>
      <c r="C661" s="2" t="s">
        <v>260</v>
      </c>
      <c r="D661" s="2">
        <v>150</v>
      </c>
      <c r="E661" s="3">
        <v>6753.4440999999997</v>
      </c>
      <c r="F661" s="20">
        <v>8803.8709834597503</v>
      </c>
      <c r="G661" s="20">
        <v>247.3751539191631</v>
      </c>
      <c r="H661">
        <v>60</v>
      </c>
    </row>
    <row r="662" spans="1:8" x14ac:dyDescent="0.25">
      <c r="A662" t="s">
        <v>254</v>
      </c>
      <c r="B662" s="19" t="s">
        <v>26</v>
      </c>
      <c r="C662" s="2" t="s">
        <v>260</v>
      </c>
      <c r="D662" s="2">
        <v>150</v>
      </c>
      <c r="E662" s="3">
        <v>457.54169999999999</v>
      </c>
      <c r="F662" s="20">
        <v>7858.9039491728927</v>
      </c>
      <c r="G662" s="20">
        <v>238.49102379342932</v>
      </c>
      <c r="H662">
        <v>61</v>
      </c>
    </row>
    <row r="663" spans="1:8" x14ac:dyDescent="0.25">
      <c r="A663" t="s">
        <v>254</v>
      </c>
      <c r="B663" s="19" t="s">
        <v>41</v>
      </c>
      <c r="C663" s="2" t="s">
        <v>260</v>
      </c>
      <c r="D663" s="2">
        <v>150</v>
      </c>
      <c r="E663" s="3">
        <v>7894.6162999999997</v>
      </c>
      <c r="F663" s="20">
        <v>8079.1597746750376</v>
      </c>
      <c r="G663" s="20">
        <v>237.66436958417765</v>
      </c>
      <c r="H663">
        <v>61</v>
      </c>
    </row>
    <row r="664" spans="1:8" x14ac:dyDescent="0.25">
      <c r="A664" t="s">
        <v>254</v>
      </c>
      <c r="B664" s="19" t="s">
        <v>46</v>
      </c>
      <c r="C664" s="2" t="s">
        <v>260</v>
      </c>
      <c r="D664" s="2">
        <v>175</v>
      </c>
      <c r="E664" s="3">
        <v>1388.96</v>
      </c>
      <c r="F664" s="20">
        <v>5924.7655847461856</v>
      </c>
      <c r="G664" s="20">
        <v>180.72975550428535</v>
      </c>
      <c r="H664">
        <v>61</v>
      </c>
    </row>
    <row r="665" spans="1:8" x14ac:dyDescent="0.25">
      <c r="A665" t="s">
        <v>254</v>
      </c>
      <c r="B665" s="19" t="s">
        <v>71</v>
      </c>
      <c r="C665" s="2" t="s">
        <v>260</v>
      </c>
      <c r="D665" s="2">
        <v>150</v>
      </c>
      <c r="E665" s="3">
        <v>6200.3418000000001</v>
      </c>
      <c r="F665" s="20">
        <v>8434.7016501606813</v>
      </c>
      <c r="G665" s="20">
        <v>242.05331580847917</v>
      </c>
      <c r="H665">
        <v>61</v>
      </c>
    </row>
    <row r="666" spans="1:8" x14ac:dyDescent="0.25">
      <c r="A666" t="s">
        <v>254</v>
      </c>
      <c r="B666" s="19" t="s">
        <v>75</v>
      </c>
      <c r="C666" s="2" t="s">
        <v>260</v>
      </c>
      <c r="D666" s="2">
        <v>175</v>
      </c>
      <c r="E666" s="3">
        <v>8419.7788999999993</v>
      </c>
      <c r="F666" s="20">
        <v>6168.9238447466196</v>
      </c>
      <c r="G666" s="20">
        <v>182.70160285552748</v>
      </c>
      <c r="H666">
        <v>61</v>
      </c>
    </row>
    <row r="667" spans="1:8" x14ac:dyDescent="0.25">
      <c r="A667" t="s">
        <v>254</v>
      </c>
      <c r="B667" s="19" t="s">
        <v>79</v>
      </c>
      <c r="C667" s="2" t="s">
        <v>260</v>
      </c>
      <c r="D667" s="2">
        <v>200</v>
      </c>
      <c r="E667" s="3">
        <v>2340.0259999999998</v>
      </c>
      <c r="F667" s="20">
        <v>4794.73061976194</v>
      </c>
      <c r="G667" s="20">
        <v>146.70770523285276</v>
      </c>
      <c r="H667">
        <v>61</v>
      </c>
    </row>
    <row r="668" spans="1:8" x14ac:dyDescent="0.25">
      <c r="A668" t="s">
        <v>254</v>
      </c>
      <c r="B668" s="19" t="s">
        <v>82</v>
      </c>
      <c r="C668" s="2" t="s">
        <v>260</v>
      </c>
      <c r="D668" s="2">
        <v>225</v>
      </c>
      <c r="E668" s="3">
        <v>58.576792877306367</v>
      </c>
      <c r="F668" s="20">
        <v>4565.9480189112965</v>
      </c>
      <c r="G668" s="20">
        <v>165.06344632153755</v>
      </c>
      <c r="H668">
        <v>61</v>
      </c>
    </row>
    <row r="669" spans="1:8" x14ac:dyDescent="0.25">
      <c r="A669" t="s">
        <v>254</v>
      </c>
      <c r="B669" s="19" t="s">
        <v>100</v>
      </c>
      <c r="C669" s="2" t="s">
        <v>260</v>
      </c>
      <c r="D669" s="2">
        <v>150</v>
      </c>
      <c r="E669" s="3">
        <v>10319.248100000001</v>
      </c>
      <c r="F669" s="20">
        <v>8803.8709834597503</v>
      </c>
      <c r="G669" s="20">
        <v>247.3751539191631</v>
      </c>
      <c r="H669">
        <v>61</v>
      </c>
    </row>
    <row r="670" spans="1:8" x14ac:dyDescent="0.25">
      <c r="A670" t="s">
        <v>254</v>
      </c>
      <c r="B670" s="19" t="s">
        <v>104</v>
      </c>
      <c r="C670" s="2" t="s">
        <v>260</v>
      </c>
      <c r="D670" s="2">
        <v>175</v>
      </c>
      <c r="E670" s="3">
        <v>5311.9381000000003</v>
      </c>
      <c r="F670" s="20">
        <v>6420.133881549933</v>
      </c>
      <c r="G670" s="20">
        <v>185.4487558872888</v>
      </c>
      <c r="H670">
        <v>61</v>
      </c>
    </row>
    <row r="671" spans="1:8" x14ac:dyDescent="0.25">
      <c r="A671" t="s">
        <v>254</v>
      </c>
      <c r="B671" s="19" t="s">
        <v>107</v>
      </c>
      <c r="C671" s="2" t="s">
        <v>260</v>
      </c>
      <c r="D671" s="2">
        <v>200</v>
      </c>
      <c r="E671" s="3">
        <v>8721.3107999999993</v>
      </c>
      <c r="F671" s="20">
        <v>4977.6427869794388</v>
      </c>
      <c r="G671" s="20">
        <v>148.09855089251059</v>
      </c>
      <c r="H671">
        <v>61</v>
      </c>
    </row>
    <row r="672" spans="1:8" x14ac:dyDescent="0.25">
      <c r="A672" t="s">
        <v>254</v>
      </c>
      <c r="B672" s="19" t="s">
        <v>110</v>
      </c>
      <c r="C672" s="2" t="s">
        <v>260</v>
      </c>
      <c r="D672" s="2">
        <v>225</v>
      </c>
      <c r="E672" s="3">
        <v>2628.2323999999999</v>
      </c>
      <c r="F672" s="20">
        <v>4781.8401548487036</v>
      </c>
      <c r="G672" s="20">
        <v>169.36945488007626</v>
      </c>
      <c r="H672">
        <v>61</v>
      </c>
    </row>
    <row r="673" spans="1:8" x14ac:dyDescent="0.25">
      <c r="A673" t="s">
        <v>254</v>
      </c>
      <c r="B673" s="19" t="s">
        <v>114</v>
      </c>
      <c r="C673" s="2" t="s">
        <v>260</v>
      </c>
      <c r="D673" s="2">
        <v>250</v>
      </c>
      <c r="E673" s="3">
        <v>565.32562840762171</v>
      </c>
      <c r="F673" s="20">
        <v>4102.6393930772701</v>
      </c>
      <c r="G673" s="20">
        <v>148.04741599936537</v>
      </c>
      <c r="H673">
        <v>61</v>
      </c>
    </row>
    <row r="674" spans="1:8" x14ac:dyDescent="0.25">
      <c r="A674" t="s">
        <v>254</v>
      </c>
      <c r="B674" s="19" t="s">
        <v>41</v>
      </c>
      <c r="C674" s="2" t="s">
        <v>260</v>
      </c>
      <c r="D674" s="2">
        <v>150</v>
      </c>
      <c r="E674" s="3">
        <v>22545.655200000001</v>
      </c>
      <c r="F674" s="20">
        <v>8079.1597746750376</v>
      </c>
      <c r="G674" s="20">
        <v>237.66436958417765</v>
      </c>
      <c r="H674">
        <v>63</v>
      </c>
    </row>
    <row r="675" spans="1:8" x14ac:dyDescent="0.25">
      <c r="A675" t="s">
        <v>254</v>
      </c>
      <c r="B675" s="19" t="s">
        <v>46</v>
      </c>
      <c r="C675" s="2" t="s">
        <v>260</v>
      </c>
      <c r="D675" s="2">
        <v>175</v>
      </c>
      <c r="E675" s="3">
        <v>176.1096</v>
      </c>
      <c r="F675" s="20">
        <v>5924.7655847461856</v>
      </c>
      <c r="G675" s="20">
        <v>180.72975550428535</v>
      </c>
      <c r="H675">
        <v>63</v>
      </c>
    </row>
    <row r="676" spans="1:8" x14ac:dyDescent="0.25">
      <c r="A676" t="s">
        <v>254</v>
      </c>
      <c r="B676" s="19" t="s">
        <v>71</v>
      </c>
      <c r="C676" s="2" t="s">
        <v>260</v>
      </c>
      <c r="D676" s="2">
        <v>150</v>
      </c>
      <c r="E676" s="3">
        <v>12894.174599999998</v>
      </c>
      <c r="F676" s="20">
        <v>8434.7016501606813</v>
      </c>
      <c r="G676" s="20">
        <v>242.05331580847917</v>
      </c>
      <c r="H676">
        <v>63</v>
      </c>
    </row>
    <row r="677" spans="1:8" x14ac:dyDescent="0.25">
      <c r="A677" t="s">
        <v>254</v>
      </c>
      <c r="B677" s="19" t="s">
        <v>75</v>
      </c>
      <c r="C677" s="2" t="s">
        <v>260</v>
      </c>
      <c r="D677" s="2">
        <v>175</v>
      </c>
      <c r="E677" s="3">
        <v>22816.548700000003</v>
      </c>
      <c r="F677" s="20">
        <v>6168.9238447466196</v>
      </c>
      <c r="G677" s="20">
        <v>182.70160285552748</v>
      </c>
      <c r="H677">
        <v>63</v>
      </c>
    </row>
    <row r="678" spans="1:8" x14ac:dyDescent="0.25">
      <c r="A678" t="s">
        <v>254</v>
      </c>
      <c r="B678" s="19" t="s">
        <v>79</v>
      </c>
      <c r="C678" s="2" t="s">
        <v>260</v>
      </c>
      <c r="D678" s="2">
        <v>200</v>
      </c>
      <c r="E678" s="3">
        <v>93.187100000000001</v>
      </c>
      <c r="F678" s="20">
        <v>4794.73061976194</v>
      </c>
      <c r="G678" s="20">
        <v>146.70770523285276</v>
      </c>
      <c r="H678">
        <v>63</v>
      </c>
    </row>
    <row r="679" spans="1:8" x14ac:dyDescent="0.25">
      <c r="A679" t="s">
        <v>254</v>
      </c>
      <c r="B679" s="19" t="s">
        <v>100</v>
      </c>
      <c r="C679" s="2" t="s">
        <v>260</v>
      </c>
      <c r="D679" s="2">
        <v>150</v>
      </c>
      <c r="E679" s="3">
        <v>15949.170100000001</v>
      </c>
      <c r="F679" s="20">
        <v>8803.8709834597503</v>
      </c>
      <c r="G679" s="20">
        <v>247.3751539191631</v>
      </c>
      <c r="H679">
        <v>63</v>
      </c>
    </row>
    <row r="680" spans="1:8" x14ac:dyDescent="0.25">
      <c r="A680" t="s">
        <v>254</v>
      </c>
      <c r="B680" s="19" t="s">
        <v>104</v>
      </c>
      <c r="C680" s="2" t="s">
        <v>260</v>
      </c>
      <c r="D680" s="2">
        <v>175</v>
      </c>
      <c r="E680" s="3">
        <v>16610.1636</v>
      </c>
      <c r="F680" s="20">
        <v>6420.133881549933</v>
      </c>
      <c r="G680" s="20">
        <v>185.4487558872888</v>
      </c>
      <c r="H680">
        <v>63</v>
      </c>
    </row>
    <row r="681" spans="1:8" x14ac:dyDescent="0.25">
      <c r="A681" t="s">
        <v>254</v>
      </c>
      <c r="B681" s="19" t="s">
        <v>107</v>
      </c>
      <c r="C681" s="2" t="s">
        <v>260</v>
      </c>
      <c r="D681" s="2">
        <v>200</v>
      </c>
      <c r="E681" s="3">
        <v>19942.427600000003</v>
      </c>
      <c r="F681" s="20">
        <v>4977.6427869794388</v>
      </c>
      <c r="G681" s="20">
        <v>148.09855089251059</v>
      </c>
      <c r="H681">
        <v>63</v>
      </c>
    </row>
    <row r="682" spans="1:8" x14ac:dyDescent="0.25">
      <c r="A682" t="s">
        <v>254</v>
      </c>
      <c r="B682" s="19" t="s">
        <v>110</v>
      </c>
      <c r="C682" s="2" t="s">
        <v>260</v>
      </c>
      <c r="D682" s="2">
        <v>225</v>
      </c>
      <c r="E682" s="3">
        <v>14.584199999999999</v>
      </c>
      <c r="F682" s="20">
        <v>4781.8401548487036</v>
      </c>
      <c r="G682" s="20">
        <v>169.36945488007626</v>
      </c>
      <c r="H682">
        <v>63</v>
      </c>
    </row>
    <row r="683" spans="1:8" x14ac:dyDescent="0.25">
      <c r="A683" t="s">
        <v>254</v>
      </c>
      <c r="B683" s="19" t="s">
        <v>26</v>
      </c>
      <c r="C683" s="2" t="s">
        <v>260</v>
      </c>
      <c r="D683" s="2">
        <v>150</v>
      </c>
      <c r="E683" s="3">
        <v>184.56120000000001</v>
      </c>
      <c r="F683" s="20">
        <v>7858.9039491728927</v>
      </c>
      <c r="G683" s="20">
        <v>238.49102379342932</v>
      </c>
      <c r="H683">
        <v>64</v>
      </c>
    </row>
    <row r="684" spans="1:8" x14ac:dyDescent="0.25">
      <c r="A684" t="s">
        <v>254</v>
      </c>
      <c r="B684" s="19" t="s">
        <v>41</v>
      </c>
      <c r="C684" s="2" t="s">
        <v>260</v>
      </c>
      <c r="D684" s="2">
        <v>150</v>
      </c>
      <c r="E684" s="3">
        <v>12765.4606</v>
      </c>
      <c r="F684" s="20">
        <v>8079.1597746750376</v>
      </c>
      <c r="G684" s="20">
        <v>237.66436958417765</v>
      </c>
      <c r="H684">
        <v>64</v>
      </c>
    </row>
    <row r="685" spans="1:8" x14ac:dyDescent="0.25">
      <c r="A685" t="s">
        <v>254</v>
      </c>
      <c r="B685" s="19" t="s">
        <v>46</v>
      </c>
      <c r="C685" s="2" t="s">
        <v>260</v>
      </c>
      <c r="D685" s="2">
        <v>175</v>
      </c>
      <c r="E685" s="3">
        <v>577.83690000000001</v>
      </c>
      <c r="F685" s="20">
        <v>5924.7655847461856</v>
      </c>
      <c r="G685" s="20">
        <v>180.72975550428535</v>
      </c>
      <c r="H685">
        <v>64</v>
      </c>
    </row>
    <row r="686" spans="1:8" x14ac:dyDescent="0.25">
      <c r="A686" t="s">
        <v>254</v>
      </c>
      <c r="B686" s="19" t="s">
        <v>71</v>
      </c>
      <c r="C686" s="2" t="s">
        <v>260</v>
      </c>
      <c r="D686" s="2">
        <v>150</v>
      </c>
      <c r="E686" s="3">
        <v>5761.5789000000004</v>
      </c>
      <c r="F686" s="20">
        <v>8434.7016501606813</v>
      </c>
      <c r="G686" s="20">
        <v>242.05331580847917</v>
      </c>
      <c r="H686">
        <v>64</v>
      </c>
    </row>
    <row r="687" spans="1:8" x14ac:dyDescent="0.25">
      <c r="A687" t="s">
        <v>254</v>
      </c>
      <c r="B687" s="19" t="s">
        <v>75</v>
      </c>
      <c r="C687" s="2" t="s">
        <v>260</v>
      </c>
      <c r="D687" s="2">
        <v>175</v>
      </c>
      <c r="E687" s="3">
        <v>11500.5651</v>
      </c>
      <c r="F687" s="20">
        <v>6168.9238447466196</v>
      </c>
      <c r="G687" s="20">
        <v>182.70160285552748</v>
      </c>
      <c r="H687">
        <v>64</v>
      </c>
    </row>
    <row r="688" spans="1:8" x14ac:dyDescent="0.25">
      <c r="A688" t="s">
        <v>254</v>
      </c>
      <c r="B688" s="19" t="s">
        <v>79</v>
      </c>
      <c r="C688" s="2" t="s">
        <v>260</v>
      </c>
      <c r="D688" s="2">
        <v>200</v>
      </c>
      <c r="E688" s="3">
        <v>730.87</v>
      </c>
      <c r="F688" s="20">
        <v>4794.73061976194</v>
      </c>
      <c r="G688" s="20">
        <v>146.70770523285276</v>
      </c>
      <c r="H688">
        <v>64</v>
      </c>
    </row>
    <row r="689" spans="1:8" x14ac:dyDescent="0.25">
      <c r="A689" t="s">
        <v>254</v>
      </c>
      <c r="B689" s="19" t="s">
        <v>100</v>
      </c>
      <c r="C689" s="2" t="s">
        <v>260</v>
      </c>
      <c r="D689" s="2">
        <v>150</v>
      </c>
      <c r="E689" s="3">
        <v>2058.8584000000001</v>
      </c>
      <c r="F689" s="20">
        <v>8803.8709834597503</v>
      </c>
      <c r="G689" s="20">
        <v>247.3751539191631</v>
      </c>
      <c r="H689">
        <v>64</v>
      </c>
    </row>
    <row r="690" spans="1:8" x14ac:dyDescent="0.25">
      <c r="A690" t="s">
        <v>254</v>
      </c>
      <c r="B690" s="19" t="s">
        <v>104</v>
      </c>
      <c r="C690" s="2" t="s">
        <v>260</v>
      </c>
      <c r="D690" s="2">
        <v>175</v>
      </c>
      <c r="E690" s="3">
        <v>8890.3979999999992</v>
      </c>
      <c r="F690" s="20">
        <v>6420.133881549933</v>
      </c>
      <c r="G690" s="20">
        <v>185.4487558872888</v>
      </c>
      <c r="H690">
        <v>64</v>
      </c>
    </row>
    <row r="691" spans="1:8" x14ac:dyDescent="0.25">
      <c r="A691" t="s">
        <v>254</v>
      </c>
      <c r="B691" s="19" t="s">
        <v>107</v>
      </c>
      <c r="C691" s="2" t="s">
        <v>260</v>
      </c>
      <c r="D691" s="2">
        <v>200</v>
      </c>
      <c r="E691" s="3">
        <v>9481.2726999999995</v>
      </c>
      <c r="F691" s="20">
        <v>4977.6427869794388</v>
      </c>
      <c r="G691" s="20">
        <v>148.09855089251059</v>
      </c>
      <c r="H691">
        <v>64</v>
      </c>
    </row>
    <row r="692" spans="1:8" x14ac:dyDescent="0.25">
      <c r="A692" t="s">
        <v>254</v>
      </c>
      <c r="B692" s="19" t="s">
        <v>110</v>
      </c>
      <c r="C692" s="2" t="s">
        <v>260</v>
      </c>
      <c r="D692" s="2">
        <v>225</v>
      </c>
      <c r="E692" s="3">
        <v>783.07610713872202</v>
      </c>
      <c r="F692" s="20">
        <v>4781.8401548487036</v>
      </c>
      <c r="G692" s="20">
        <v>169.36945488007626</v>
      </c>
      <c r="H692">
        <v>64</v>
      </c>
    </row>
    <row r="693" spans="1:8" x14ac:dyDescent="0.25">
      <c r="A693" t="s">
        <v>254</v>
      </c>
      <c r="B693" s="19" t="s">
        <v>26</v>
      </c>
      <c r="C693" s="2" t="s">
        <v>260</v>
      </c>
      <c r="D693" s="2">
        <v>150</v>
      </c>
      <c r="E693" s="3">
        <v>2428.9926</v>
      </c>
      <c r="F693" s="20">
        <v>7858.9039491728927</v>
      </c>
      <c r="G693" s="20">
        <v>238.49102379342932</v>
      </c>
      <c r="H693">
        <v>65</v>
      </c>
    </row>
    <row r="694" spans="1:8" x14ac:dyDescent="0.25">
      <c r="A694" t="s">
        <v>254</v>
      </c>
      <c r="B694" s="19" t="s">
        <v>41</v>
      </c>
      <c r="C694" s="2" t="s">
        <v>260</v>
      </c>
      <c r="D694" s="2">
        <v>150</v>
      </c>
      <c r="E694" s="3">
        <v>24250.4126</v>
      </c>
      <c r="F694" s="20">
        <v>8079.1597746750376</v>
      </c>
      <c r="G694" s="20">
        <v>237.66436958417765</v>
      </c>
      <c r="H694">
        <v>65</v>
      </c>
    </row>
    <row r="695" spans="1:8" x14ac:dyDescent="0.25">
      <c r="A695" t="s">
        <v>254</v>
      </c>
      <c r="B695" s="19" t="s">
        <v>46</v>
      </c>
      <c r="C695" s="2" t="s">
        <v>260</v>
      </c>
      <c r="D695" s="2">
        <v>175</v>
      </c>
      <c r="E695" s="3">
        <v>6256.3487999999998</v>
      </c>
      <c r="F695" s="20">
        <v>5924.7655847461856</v>
      </c>
      <c r="G695" s="20">
        <v>180.72975550428535</v>
      </c>
      <c r="H695">
        <v>65</v>
      </c>
    </row>
    <row r="696" spans="1:8" x14ac:dyDescent="0.25">
      <c r="A696" t="s">
        <v>254</v>
      </c>
      <c r="B696" s="19" t="s">
        <v>71</v>
      </c>
      <c r="C696" s="2" t="s">
        <v>260</v>
      </c>
      <c r="D696" s="2">
        <v>150</v>
      </c>
      <c r="E696" s="3">
        <v>21097.4653</v>
      </c>
      <c r="F696" s="20">
        <v>8434.7016501606813</v>
      </c>
      <c r="G696" s="20">
        <v>242.05331580847917</v>
      </c>
      <c r="H696">
        <v>65</v>
      </c>
    </row>
    <row r="697" spans="1:8" x14ac:dyDescent="0.25">
      <c r="A697" t="s">
        <v>254</v>
      </c>
      <c r="B697" s="19" t="s">
        <v>75</v>
      </c>
      <c r="C697" s="2" t="s">
        <v>260</v>
      </c>
      <c r="D697" s="2">
        <v>175</v>
      </c>
      <c r="E697" s="3">
        <v>22947.560099999999</v>
      </c>
      <c r="F697" s="20">
        <v>6168.9238447466196</v>
      </c>
      <c r="G697" s="20">
        <v>182.70160285552748</v>
      </c>
      <c r="H697">
        <v>65</v>
      </c>
    </row>
    <row r="698" spans="1:8" x14ac:dyDescent="0.25">
      <c r="A698" t="s">
        <v>254</v>
      </c>
      <c r="B698" s="19" t="s">
        <v>79</v>
      </c>
      <c r="C698" s="2" t="s">
        <v>260</v>
      </c>
      <c r="D698" s="2">
        <v>200</v>
      </c>
      <c r="E698" s="3">
        <v>7267.1719000000003</v>
      </c>
      <c r="F698" s="20">
        <v>4794.73061976194</v>
      </c>
      <c r="G698" s="20">
        <v>146.70770523285276</v>
      </c>
      <c r="H698">
        <v>65</v>
      </c>
    </row>
    <row r="699" spans="1:8" x14ac:dyDescent="0.25">
      <c r="A699" t="s">
        <v>254</v>
      </c>
      <c r="B699" s="19" t="s">
        <v>100</v>
      </c>
      <c r="C699" s="2" t="s">
        <v>260</v>
      </c>
      <c r="D699" s="2">
        <v>150</v>
      </c>
      <c r="E699" s="3">
        <v>8471.8143</v>
      </c>
      <c r="F699" s="20">
        <v>8803.8709834597503</v>
      </c>
      <c r="G699" s="20">
        <v>247.3751539191631</v>
      </c>
      <c r="H699">
        <v>65</v>
      </c>
    </row>
    <row r="700" spans="1:8" x14ac:dyDescent="0.25">
      <c r="A700" t="s">
        <v>254</v>
      </c>
      <c r="B700" s="19" t="s">
        <v>104</v>
      </c>
      <c r="C700" s="2" t="s">
        <v>260</v>
      </c>
      <c r="D700" s="2">
        <v>175</v>
      </c>
      <c r="E700" s="3">
        <v>22891.6515</v>
      </c>
      <c r="F700" s="20">
        <v>6420.133881549933</v>
      </c>
      <c r="G700" s="20">
        <v>185.4487558872888</v>
      </c>
      <c r="H700">
        <v>65</v>
      </c>
    </row>
    <row r="701" spans="1:8" x14ac:dyDescent="0.25">
      <c r="A701" t="s">
        <v>254</v>
      </c>
      <c r="B701" s="19" t="s">
        <v>107</v>
      </c>
      <c r="C701" s="2" t="s">
        <v>260</v>
      </c>
      <c r="D701" s="2">
        <v>200</v>
      </c>
      <c r="E701" s="3">
        <v>21807.3652</v>
      </c>
      <c r="F701" s="20">
        <v>4977.6427869794388</v>
      </c>
      <c r="G701" s="20">
        <v>148.09855089251059</v>
      </c>
      <c r="H701">
        <v>65</v>
      </c>
    </row>
    <row r="702" spans="1:8" x14ac:dyDescent="0.25">
      <c r="A702" t="s">
        <v>254</v>
      </c>
      <c r="B702" s="19" t="s">
        <v>110</v>
      </c>
      <c r="C702" s="2" t="s">
        <v>260</v>
      </c>
      <c r="D702" s="2">
        <v>225</v>
      </c>
      <c r="E702" s="3">
        <v>7648.8723</v>
      </c>
      <c r="F702" s="20">
        <v>4781.8401548487036</v>
      </c>
      <c r="G702" s="20">
        <v>169.36945488007626</v>
      </c>
      <c r="H702">
        <v>65</v>
      </c>
    </row>
    <row r="703" spans="1:8" x14ac:dyDescent="0.25">
      <c r="A703" t="s">
        <v>254</v>
      </c>
      <c r="B703" s="19" t="s">
        <v>26</v>
      </c>
      <c r="C703" s="2" t="s">
        <v>260</v>
      </c>
      <c r="D703" s="2">
        <v>150</v>
      </c>
      <c r="E703" s="3">
        <v>464.48059999999998</v>
      </c>
      <c r="F703" s="20">
        <v>7858.9039491728927</v>
      </c>
      <c r="G703" s="20">
        <v>238.49102379342932</v>
      </c>
      <c r="H703">
        <v>66</v>
      </c>
    </row>
    <row r="704" spans="1:8" x14ac:dyDescent="0.25">
      <c r="A704" t="s">
        <v>254</v>
      </c>
      <c r="B704" s="19" t="s">
        <v>41</v>
      </c>
      <c r="C704" s="2" t="s">
        <v>260</v>
      </c>
      <c r="D704" s="2">
        <v>150</v>
      </c>
      <c r="E704" s="3">
        <v>8522.2297999999992</v>
      </c>
      <c r="F704" s="20">
        <v>8079.1597746750376</v>
      </c>
      <c r="G704" s="20">
        <v>237.66436958417765</v>
      </c>
      <c r="H704">
        <v>66</v>
      </c>
    </row>
    <row r="705" spans="1:8" x14ac:dyDescent="0.25">
      <c r="A705" t="s">
        <v>254</v>
      </c>
      <c r="B705" s="19" t="s">
        <v>46</v>
      </c>
      <c r="C705" s="2" t="s">
        <v>260</v>
      </c>
      <c r="D705" s="2">
        <v>175</v>
      </c>
      <c r="E705" s="3">
        <v>997.44749999999999</v>
      </c>
      <c r="F705" s="20">
        <v>5924.7655847461856</v>
      </c>
      <c r="G705" s="20">
        <v>180.72975550428535</v>
      </c>
      <c r="H705">
        <v>66</v>
      </c>
    </row>
    <row r="706" spans="1:8" x14ac:dyDescent="0.25">
      <c r="A706" t="s">
        <v>254</v>
      </c>
      <c r="B706" s="19" t="s">
        <v>71</v>
      </c>
      <c r="C706" s="2" t="s">
        <v>260</v>
      </c>
      <c r="D706" s="2">
        <v>150</v>
      </c>
      <c r="E706" s="3">
        <v>10257.7281</v>
      </c>
      <c r="F706" s="20">
        <v>8434.7016501606813</v>
      </c>
      <c r="G706" s="20">
        <v>242.05331580847917</v>
      </c>
      <c r="H706">
        <v>66</v>
      </c>
    </row>
    <row r="707" spans="1:8" x14ac:dyDescent="0.25">
      <c r="A707" t="s">
        <v>254</v>
      </c>
      <c r="B707" s="19" t="s">
        <v>75</v>
      </c>
      <c r="C707" s="2" t="s">
        <v>260</v>
      </c>
      <c r="D707" s="2">
        <v>175</v>
      </c>
      <c r="E707" s="3">
        <v>6850.0366000000004</v>
      </c>
      <c r="F707" s="20">
        <v>6168.9238447466196</v>
      </c>
      <c r="G707" s="20">
        <v>182.70160285552748</v>
      </c>
      <c r="H707">
        <v>66</v>
      </c>
    </row>
    <row r="708" spans="1:8" x14ac:dyDescent="0.25">
      <c r="A708" t="s">
        <v>254</v>
      </c>
      <c r="B708" s="19" t="s">
        <v>79</v>
      </c>
      <c r="C708" s="2" t="s">
        <v>260</v>
      </c>
      <c r="D708" s="2">
        <v>200</v>
      </c>
      <c r="E708" s="3">
        <v>1039.5552</v>
      </c>
      <c r="F708" s="20">
        <v>4794.73061976194</v>
      </c>
      <c r="G708" s="20">
        <v>146.70770523285276</v>
      </c>
      <c r="H708">
        <v>66</v>
      </c>
    </row>
    <row r="709" spans="1:8" x14ac:dyDescent="0.25">
      <c r="A709" t="s">
        <v>254</v>
      </c>
      <c r="B709" s="19" t="s">
        <v>100</v>
      </c>
      <c r="C709" s="2" t="s">
        <v>260</v>
      </c>
      <c r="D709" s="2">
        <v>150</v>
      </c>
      <c r="E709" s="3">
        <v>4193.8182999999999</v>
      </c>
      <c r="F709" s="20">
        <v>8803.8709834597503</v>
      </c>
      <c r="G709" s="20">
        <v>247.3751539191631</v>
      </c>
      <c r="H709">
        <v>66</v>
      </c>
    </row>
    <row r="710" spans="1:8" x14ac:dyDescent="0.25">
      <c r="A710" t="s">
        <v>254</v>
      </c>
      <c r="B710" s="19" t="s">
        <v>104</v>
      </c>
      <c r="C710" s="2" t="s">
        <v>260</v>
      </c>
      <c r="D710" s="2">
        <v>175</v>
      </c>
      <c r="E710" s="3">
        <v>11585.478299999999</v>
      </c>
      <c r="F710" s="20">
        <v>6420.133881549933</v>
      </c>
      <c r="G710" s="20">
        <v>185.4487558872888</v>
      </c>
      <c r="H710">
        <v>66</v>
      </c>
    </row>
    <row r="711" spans="1:8" x14ac:dyDescent="0.25">
      <c r="A711" t="s">
        <v>254</v>
      </c>
      <c r="B711" s="19" t="s">
        <v>107</v>
      </c>
      <c r="C711" s="2" t="s">
        <v>260</v>
      </c>
      <c r="D711" s="2">
        <v>200</v>
      </c>
      <c r="E711" s="3">
        <v>5828.4170999999997</v>
      </c>
      <c r="F711" s="20">
        <v>4977.6427869794388</v>
      </c>
      <c r="G711" s="20">
        <v>148.09855089251059</v>
      </c>
      <c r="H711">
        <v>66</v>
      </c>
    </row>
    <row r="712" spans="1:8" x14ac:dyDescent="0.25">
      <c r="A712" t="s">
        <v>254</v>
      </c>
      <c r="B712" s="19" t="s">
        <v>110</v>
      </c>
      <c r="C712" s="2" t="s">
        <v>260</v>
      </c>
      <c r="D712" s="2">
        <v>225</v>
      </c>
      <c r="E712" s="3">
        <v>952.1339999999999</v>
      </c>
      <c r="F712" s="20">
        <v>4781.8401548487036</v>
      </c>
      <c r="G712" s="20">
        <v>169.36945488007626</v>
      </c>
      <c r="H712">
        <v>66</v>
      </c>
    </row>
    <row r="713" spans="1:8" x14ac:dyDescent="0.25">
      <c r="A713" t="s">
        <v>254</v>
      </c>
      <c r="B713" s="19" t="s">
        <v>41</v>
      </c>
      <c r="C713" s="2" t="s">
        <v>260</v>
      </c>
      <c r="D713" s="2">
        <v>150</v>
      </c>
      <c r="E713" s="3">
        <v>1001.69</v>
      </c>
      <c r="F713" s="20">
        <v>8079.1597746750376</v>
      </c>
      <c r="G713" s="20">
        <v>237.66436958417765</v>
      </c>
      <c r="H713">
        <v>67</v>
      </c>
    </row>
    <row r="714" spans="1:8" x14ac:dyDescent="0.25">
      <c r="A714" t="s">
        <v>254</v>
      </c>
      <c r="B714" s="19" t="s">
        <v>71</v>
      </c>
      <c r="C714" s="2" t="s">
        <v>260</v>
      </c>
      <c r="D714" s="2">
        <v>150</v>
      </c>
      <c r="E714" s="3">
        <v>4976.1041999999998</v>
      </c>
      <c r="F714" s="20">
        <v>8434.7016501606813</v>
      </c>
      <c r="G714" s="20">
        <v>242.05331580847917</v>
      </c>
      <c r="H714">
        <v>67</v>
      </c>
    </row>
    <row r="715" spans="1:8" x14ac:dyDescent="0.25">
      <c r="A715" t="s">
        <v>254</v>
      </c>
      <c r="B715" s="19" t="s">
        <v>75</v>
      </c>
      <c r="C715" s="2" t="s">
        <v>260</v>
      </c>
      <c r="D715" s="2">
        <v>175</v>
      </c>
      <c r="E715" s="3">
        <v>847.70280000000002</v>
      </c>
      <c r="F715" s="20">
        <v>6168.9238447466196</v>
      </c>
      <c r="G715" s="20">
        <v>182.70160285552748</v>
      </c>
      <c r="H715">
        <v>67</v>
      </c>
    </row>
    <row r="716" spans="1:8" x14ac:dyDescent="0.25">
      <c r="A716" t="s">
        <v>254</v>
      </c>
      <c r="B716" s="19" t="s">
        <v>100</v>
      </c>
      <c r="C716" s="2" t="s">
        <v>260</v>
      </c>
      <c r="D716" s="2">
        <v>150</v>
      </c>
      <c r="E716" s="3">
        <v>2161.9575</v>
      </c>
      <c r="F716" s="20">
        <v>8803.8709834597503</v>
      </c>
      <c r="G716" s="20">
        <v>247.3751539191631</v>
      </c>
      <c r="H716">
        <v>67</v>
      </c>
    </row>
    <row r="717" spans="1:8" x14ac:dyDescent="0.25">
      <c r="A717" t="s">
        <v>254</v>
      </c>
      <c r="B717" s="19" t="s">
        <v>104</v>
      </c>
      <c r="C717" s="2" t="s">
        <v>260</v>
      </c>
      <c r="D717" s="2">
        <v>175</v>
      </c>
      <c r="E717" s="3">
        <v>4040.1819</v>
      </c>
      <c r="F717" s="20">
        <v>6420.133881549933</v>
      </c>
      <c r="G717" s="20">
        <v>185.4487558872888</v>
      </c>
      <c r="H717">
        <v>67</v>
      </c>
    </row>
    <row r="718" spans="1:8" x14ac:dyDescent="0.25">
      <c r="A718" t="s">
        <v>254</v>
      </c>
      <c r="B718" s="19" t="s">
        <v>107</v>
      </c>
      <c r="C718" s="2" t="s">
        <v>260</v>
      </c>
      <c r="D718" s="2">
        <v>200</v>
      </c>
      <c r="E718" s="3">
        <v>503.935</v>
      </c>
      <c r="F718" s="20">
        <v>4977.6427869794388</v>
      </c>
      <c r="G718" s="20">
        <v>148.09855089251059</v>
      </c>
      <c r="H718">
        <v>67</v>
      </c>
    </row>
    <row r="719" spans="1:8" x14ac:dyDescent="0.25">
      <c r="A719" t="s">
        <v>254</v>
      </c>
      <c r="B719" s="19" t="s">
        <v>100</v>
      </c>
      <c r="C719" s="2" t="s">
        <v>258</v>
      </c>
      <c r="D719" s="2">
        <v>150</v>
      </c>
      <c r="E719" s="3">
        <v>0.68730000000000002</v>
      </c>
      <c r="F719" s="20">
        <v>8803.8709834597503</v>
      </c>
      <c r="G719" s="20">
        <v>247.3751539191631</v>
      </c>
      <c r="H719">
        <v>69</v>
      </c>
    </row>
    <row r="720" spans="1:8" x14ac:dyDescent="0.25">
      <c r="A720" t="s">
        <v>254</v>
      </c>
      <c r="B720" s="19" t="s">
        <v>100</v>
      </c>
      <c r="C720" s="2" t="s">
        <v>258</v>
      </c>
      <c r="D720" s="2">
        <v>150</v>
      </c>
      <c r="E720" s="3">
        <v>125.53919999999999</v>
      </c>
      <c r="F720" s="20">
        <v>8803.8709834597503</v>
      </c>
      <c r="G720" s="20">
        <v>247.3751539191631</v>
      </c>
      <c r="H720">
        <v>70</v>
      </c>
    </row>
    <row r="721" spans="1:8" x14ac:dyDescent="0.25">
      <c r="A721" t="s">
        <v>254</v>
      </c>
      <c r="B721" s="19" t="s">
        <v>100</v>
      </c>
      <c r="C721" s="2" t="s">
        <v>263</v>
      </c>
      <c r="D721" s="2">
        <v>150</v>
      </c>
      <c r="E721" s="3">
        <v>4.1902999999999997</v>
      </c>
      <c r="F721" s="20">
        <v>8803.8709834597503</v>
      </c>
      <c r="G721" s="20">
        <v>247.3751539191631</v>
      </c>
      <c r="H721">
        <v>71</v>
      </c>
    </row>
    <row r="722" spans="1:8" x14ac:dyDescent="0.25">
      <c r="A722" t="s">
        <v>254</v>
      </c>
      <c r="B722" s="19" t="s">
        <v>100</v>
      </c>
      <c r="C722" s="2" t="s">
        <v>259</v>
      </c>
      <c r="D722" s="2">
        <v>150</v>
      </c>
      <c r="E722" s="3">
        <v>76.022000000000006</v>
      </c>
      <c r="F722" s="20">
        <v>8803.8709834597503</v>
      </c>
      <c r="G722" s="20">
        <v>247.3751539191631</v>
      </c>
      <c r="H722">
        <v>77</v>
      </c>
    </row>
    <row r="723" spans="1:8" x14ac:dyDescent="0.25">
      <c r="A723" t="s">
        <v>254</v>
      </c>
      <c r="B723" s="19" t="s">
        <v>100</v>
      </c>
      <c r="C723" s="2" t="s">
        <v>266</v>
      </c>
      <c r="D723" s="2">
        <v>150</v>
      </c>
      <c r="E723" s="3">
        <v>25.947600000000001</v>
      </c>
      <c r="F723" s="20">
        <v>8803.8709834597503</v>
      </c>
      <c r="G723" s="20">
        <v>247.3751539191631</v>
      </c>
      <c r="H723">
        <v>80</v>
      </c>
    </row>
    <row r="724" spans="1:8" x14ac:dyDescent="0.25">
      <c r="A724" t="s">
        <v>254</v>
      </c>
      <c r="B724" s="19" t="s">
        <v>100</v>
      </c>
      <c r="C724" s="2" t="s">
        <v>266</v>
      </c>
      <c r="D724" s="2">
        <v>150</v>
      </c>
      <c r="E724" s="3">
        <v>340.42450000000002</v>
      </c>
      <c r="F724" s="20">
        <v>8803.8709834597503</v>
      </c>
      <c r="G724" s="20">
        <v>247.3751539191631</v>
      </c>
      <c r="H724">
        <v>81</v>
      </c>
    </row>
    <row r="725" spans="1:8" x14ac:dyDescent="0.25">
      <c r="A725" t="s">
        <v>254</v>
      </c>
      <c r="B725" s="19" t="s">
        <v>100</v>
      </c>
      <c r="C725" s="2" t="s">
        <v>266</v>
      </c>
      <c r="D725" s="2">
        <v>150</v>
      </c>
      <c r="E725" s="3">
        <v>1.1349</v>
      </c>
      <c r="F725" s="20">
        <v>8803.8709834597503</v>
      </c>
      <c r="G725" s="20">
        <v>247.3751539191631</v>
      </c>
      <c r="H725">
        <v>83</v>
      </c>
    </row>
    <row r="726" spans="1:8" x14ac:dyDescent="0.25">
      <c r="A726" t="s">
        <v>254</v>
      </c>
      <c r="B726" s="19" t="s">
        <v>100</v>
      </c>
      <c r="C726" s="2" t="s">
        <v>263</v>
      </c>
      <c r="D726" s="2">
        <v>150</v>
      </c>
      <c r="E726" s="3">
        <v>53.663499999999999</v>
      </c>
      <c r="F726" s="20">
        <v>8803.8709834597503</v>
      </c>
      <c r="G726" s="20">
        <v>247.3751539191631</v>
      </c>
      <c r="H726">
        <v>84</v>
      </c>
    </row>
    <row r="727" spans="1:8" x14ac:dyDescent="0.25">
      <c r="A727" t="s">
        <v>254</v>
      </c>
      <c r="B727" s="19" t="s">
        <v>26</v>
      </c>
      <c r="C727" s="2" t="s">
        <v>264</v>
      </c>
      <c r="D727" s="2">
        <v>150</v>
      </c>
      <c r="E727" s="3">
        <v>4.0422000000000002</v>
      </c>
      <c r="F727" s="20">
        <v>7858.9039491728927</v>
      </c>
      <c r="G727" s="20">
        <v>238.49102379342932</v>
      </c>
      <c r="H727">
        <v>85</v>
      </c>
    </row>
    <row r="728" spans="1:8" x14ac:dyDescent="0.25">
      <c r="A728" t="s">
        <v>254</v>
      </c>
      <c r="B728" s="19" t="s">
        <v>41</v>
      </c>
      <c r="C728" s="2" t="s">
        <v>264</v>
      </c>
      <c r="D728" s="2">
        <v>150</v>
      </c>
      <c r="E728" s="3">
        <v>55.843000000000004</v>
      </c>
      <c r="F728" s="20">
        <v>8079.1597746750376</v>
      </c>
      <c r="G728" s="20">
        <v>237.66436958417765</v>
      </c>
      <c r="H728">
        <v>85</v>
      </c>
    </row>
    <row r="729" spans="1:8" x14ac:dyDescent="0.25">
      <c r="A729" t="s">
        <v>254</v>
      </c>
      <c r="B729" s="19" t="s">
        <v>46</v>
      </c>
      <c r="C729" s="2" t="s">
        <v>264</v>
      </c>
      <c r="D729" s="2">
        <v>175</v>
      </c>
      <c r="E729" s="3">
        <v>5.9170999999999996</v>
      </c>
      <c r="F729" s="20">
        <v>5924.7655847461856</v>
      </c>
      <c r="G729" s="20">
        <v>180.72975550428535</v>
      </c>
      <c r="H729">
        <v>85</v>
      </c>
    </row>
    <row r="730" spans="1:8" x14ac:dyDescent="0.25">
      <c r="A730" t="s">
        <v>254</v>
      </c>
      <c r="B730" s="19" t="s">
        <v>71</v>
      </c>
      <c r="C730" s="2" t="s">
        <v>264</v>
      </c>
      <c r="D730" s="2">
        <v>150</v>
      </c>
      <c r="E730" s="3">
        <v>871.14240000000007</v>
      </c>
      <c r="F730" s="20">
        <v>8434.7016501606813</v>
      </c>
      <c r="G730" s="20">
        <v>242.05331580847917</v>
      </c>
      <c r="H730">
        <v>85</v>
      </c>
    </row>
    <row r="731" spans="1:8" x14ac:dyDescent="0.25">
      <c r="A731" t="s">
        <v>254</v>
      </c>
      <c r="B731" s="19" t="s">
        <v>75</v>
      </c>
      <c r="C731" s="2" t="s">
        <v>264</v>
      </c>
      <c r="D731" s="2">
        <v>175</v>
      </c>
      <c r="E731" s="3">
        <v>29.741199999999999</v>
      </c>
      <c r="F731" s="20">
        <v>6168.9238447466196</v>
      </c>
      <c r="G731" s="20">
        <v>182.70160285552748</v>
      </c>
      <c r="H731">
        <v>85</v>
      </c>
    </row>
    <row r="732" spans="1:8" x14ac:dyDescent="0.25">
      <c r="A732" t="s">
        <v>254</v>
      </c>
      <c r="B732" s="19" t="s">
        <v>79</v>
      </c>
      <c r="C732" s="2" t="s">
        <v>264</v>
      </c>
      <c r="D732" s="2">
        <v>200</v>
      </c>
      <c r="E732" s="3">
        <v>7.5444000000000004</v>
      </c>
      <c r="F732" s="20">
        <v>4794.73061976194</v>
      </c>
      <c r="G732" s="20">
        <v>146.70770523285276</v>
      </c>
      <c r="H732">
        <v>85</v>
      </c>
    </row>
    <row r="733" spans="1:8" x14ac:dyDescent="0.25">
      <c r="A733" t="s">
        <v>254</v>
      </c>
      <c r="B733" s="19" t="s">
        <v>100</v>
      </c>
      <c r="C733" s="2" t="s">
        <v>264</v>
      </c>
      <c r="D733" s="2">
        <v>150</v>
      </c>
      <c r="E733" s="3">
        <v>1559.7420000000002</v>
      </c>
      <c r="F733" s="20">
        <v>8803.8709834597503</v>
      </c>
      <c r="G733" s="20">
        <v>247.3751539191631</v>
      </c>
      <c r="H733">
        <v>85</v>
      </c>
    </row>
    <row r="734" spans="1:8" x14ac:dyDescent="0.25">
      <c r="A734" t="s">
        <v>254</v>
      </c>
      <c r="B734" s="19" t="s">
        <v>104</v>
      </c>
      <c r="C734" s="2" t="s">
        <v>264</v>
      </c>
      <c r="D734" s="2">
        <v>175</v>
      </c>
      <c r="E734" s="3">
        <v>348.77430000000004</v>
      </c>
      <c r="F734" s="20">
        <v>6420.133881549933</v>
      </c>
      <c r="G734" s="20">
        <v>185.4487558872888</v>
      </c>
      <c r="H734">
        <v>85</v>
      </c>
    </row>
    <row r="735" spans="1:8" x14ac:dyDescent="0.25">
      <c r="A735" t="s">
        <v>254</v>
      </c>
      <c r="B735" s="19" t="s">
        <v>107</v>
      </c>
      <c r="C735" s="2" t="s">
        <v>264</v>
      </c>
      <c r="D735" s="2">
        <v>200</v>
      </c>
      <c r="E735" s="3">
        <v>24.775400000000001</v>
      </c>
      <c r="F735" s="20">
        <v>4977.6427869794388</v>
      </c>
      <c r="G735" s="20">
        <v>148.09855089251059</v>
      </c>
      <c r="H735">
        <v>85</v>
      </c>
    </row>
    <row r="736" spans="1:8" x14ac:dyDescent="0.25">
      <c r="A736" t="s">
        <v>254</v>
      </c>
      <c r="B736" s="19" t="s">
        <v>110</v>
      </c>
      <c r="C736" s="2" t="s">
        <v>264</v>
      </c>
      <c r="D736" s="2">
        <v>225</v>
      </c>
      <c r="E736" s="3">
        <v>10.352499999999999</v>
      </c>
      <c r="F736" s="20">
        <v>4781.8401548487036</v>
      </c>
      <c r="G736" s="20">
        <v>169.36945488007626</v>
      </c>
      <c r="H736">
        <v>85</v>
      </c>
    </row>
    <row r="737" spans="1:8" x14ac:dyDescent="0.25">
      <c r="A737" t="s">
        <v>254</v>
      </c>
      <c r="B737" s="19" t="s">
        <v>41</v>
      </c>
      <c r="C737" s="2" t="s">
        <v>265</v>
      </c>
      <c r="D737" s="2">
        <v>150</v>
      </c>
      <c r="E737" s="3">
        <v>8452.4853999999996</v>
      </c>
      <c r="F737" s="20">
        <v>8079.1597746750376</v>
      </c>
      <c r="G737" s="20">
        <v>237.66436958417765</v>
      </c>
      <c r="H737">
        <v>86</v>
      </c>
    </row>
    <row r="738" spans="1:8" x14ac:dyDescent="0.25">
      <c r="A738" t="s">
        <v>254</v>
      </c>
      <c r="B738" s="19" t="s">
        <v>71</v>
      </c>
      <c r="C738" s="2" t="s">
        <v>265</v>
      </c>
      <c r="D738" s="2">
        <v>150</v>
      </c>
      <c r="E738" s="3">
        <v>2612.5226081850888</v>
      </c>
      <c r="F738" s="20">
        <v>8434.7016501606813</v>
      </c>
      <c r="G738" s="20">
        <v>242.05331580847917</v>
      </c>
      <c r="H738">
        <v>86</v>
      </c>
    </row>
    <row r="739" spans="1:8" x14ac:dyDescent="0.25">
      <c r="A739" t="s">
        <v>254</v>
      </c>
      <c r="B739" s="19" t="s">
        <v>75</v>
      </c>
      <c r="C739" s="2" t="s">
        <v>265</v>
      </c>
      <c r="D739" s="2">
        <v>175</v>
      </c>
      <c r="E739" s="3">
        <v>8007.8613999999998</v>
      </c>
      <c r="F739" s="20">
        <v>6168.9238447466196</v>
      </c>
      <c r="G739" s="20">
        <v>182.70160285552748</v>
      </c>
      <c r="H739">
        <v>86</v>
      </c>
    </row>
    <row r="740" spans="1:8" x14ac:dyDescent="0.25">
      <c r="A740" t="s">
        <v>254</v>
      </c>
      <c r="B740" s="19" t="s">
        <v>79</v>
      </c>
      <c r="C740" s="2" t="s">
        <v>265</v>
      </c>
      <c r="D740" s="2">
        <v>200</v>
      </c>
      <c r="E740" s="3">
        <v>6.8847000000000005</v>
      </c>
      <c r="F740" s="20">
        <v>4794.73061976194</v>
      </c>
      <c r="G740" s="20">
        <v>146.70770523285276</v>
      </c>
      <c r="H740">
        <v>86</v>
      </c>
    </row>
    <row r="741" spans="1:8" x14ac:dyDescent="0.25">
      <c r="A741" t="s">
        <v>254</v>
      </c>
      <c r="B741" s="19" t="s">
        <v>104</v>
      </c>
      <c r="C741" s="2" t="s">
        <v>265</v>
      </c>
      <c r="D741" s="2">
        <v>175</v>
      </c>
      <c r="E741" s="3">
        <v>5318.226394448473</v>
      </c>
      <c r="F741" s="20">
        <v>6420.133881549933</v>
      </c>
      <c r="G741" s="20">
        <v>185.4487558872888</v>
      </c>
      <c r="H741">
        <v>86</v>
      </c>
    </row>
    <row r="742" spans="1:8" x14ac:dyDescent="0.25">
      <c r="A742" t="s">
        <v>254</v>
      </c>
      <c r="B742" s="19" t="s">
        <v>107</v>
      </c>
      <c r="C742" s="2" t="s">
        <v>265</v>
      </c>
      <c r="D742" s="2">
        <v>200</v>
      </c>
      <c r="E742" s="3">
        <v>6562.3771999999999</v>
      </c>
      <c r="F742" s="20">
        <v>4977.6427869794388</v>
      </c>
      <c r="G742" s="20">
        <v>148.09855089251059</v>
      </c>
      <c r="H742">
        <v>86</v>
      </c>
    </row>
    <row r="743" spans="1:8" x14ac:dyDescent="0.25">
      <c r="A743" t="s">
        <v>254</v>
      </c>
      <c r="B743" s="19" t="s">
        <v>26</v>
      </c>
      <c r="C743" s="2" t="s">
        <v>267</v>
      </c>
      <c r="D743" s="2">
        <v>150</v>
      </c>
      <c r="E743" s="3">
        <v>0.64329999999999998</v>
      </c>
      <c r="F743" s="20">
        <v>7858.9039491728927</v>
      </c>
      <c r="G743" s="20">
        <v>238.49102379342932</v>
      </c>
      <c r="H743">
        <v>87</v>
      </c>
    </row>
    <row r="744" spans="1:8" x14ac:dyDescent="0.25">
      <c r="A744" t="s">
        <v>254</v>
      </c>
      <c r="B744" s="19" t="s">
        <v>41</v>
      </c>
      <c r="C744" s="2" t="s">
        <v>267</v>
      </c>
      <c r="D744" s="2">
        <v>150</v>
      </c>
      <c r="E744" s="3">
        <v>1055.614</v>
      </c>
      <c r="F744" s="20">
        <v>8079.1597746750376</v>
      </c>
      <c r="G744" s="20">
        <v>237.66436958417765</v>
      </c>
      <c r="H744">
        <v>87</v>
      </c>
    </row>
    <row r="745" spans="1:8" x14ac:dyDescent="0.25">
      <c r="A745" t="s">
        <v>254</v>
      </c>
      <c r="B745" s="19" t="s">
        <v>46</v>
      </c>
      <c r="C745" s="2" t="s">
        <v>267</v>
      </c>
      <c r="D745" s="2">
        <v>175</v>
      </c>
      <c r="E745" s="3">
        <v>3.5867</v>
      </c>
      <c r="F745" s="20">
        <v>5924.7655847461856</v>
      </c>
      <c r="G745" s="20">
        <v>180.72975550428535</v>
      </c>
      <c r="H745">
        <v>87</v>
      </c>
    </row>
    <row r="746" spans="1:8" x14ac:dyDescent="0.25">
      <c r="A746" t="s">
        <v>254</v>
      </c>
      <c r="B746" s="19" t="s">
        <v>71</v>
      </c>
      <c r="C746" s="2" t="s">
        <v>267</v>
      </c>
      <c r="D746" s="2">
        <v>150</v>
      </c>
      <c r="E746" s="3">
        <v>2074.6124</v>
      </c>
      <c r="F746" s="20">
        <v>8434.7016501606813</v>
      </c>
      <c r="G746" s="20">
        <v>242.05331580847917</v>
      </c>
      <c r="H746">
        <v>87</v>
      </c>
    </row>
    <row r="747" spans="1:8" x14ac:dyDescent="0.25">
      <c r="A747" t="s">
        <v>254</v>
      </c>
      <c r="B747" s="19" t="s">
        <v>75</v>
      </c>
      <c r="C747" s="2" t="s">
        <v>267</v>
      </c>
      <c r="D747" s="2">
        <v>175</v>
      </c>
      <c r="E747" s="3">
        <v>732.15660000000003</v>
      </c>
      <c r="F747" s="20">
        <v>6168.9238447466196</v>
      </c>
      <c r="G747" s="20">
        <v>182.70160285552748</v>
      </c>
      <c r="H747">
        <v>87</v>
      </c>
    </row>
    <row r="748" spans="1:8" x14ac:dyDescent="0.25">
      <c r="A748" t="s">
        <v>254</v>
      </c>
      <c r="B748" s="19" t="s">
        <v>79</v>
      </c>
      <c r="C748" s="2" t="s">
        <v>267</v>
      </c>
      <c r="D748" s="2">
        <v>200</v>
      </c>
      <c r="E748" s="3">
        <v>6.2588999999999997</v>
      </c>
      <c r="F748" s="20">
        <v>4794.73061976194</v>
      </c>
      <c r="G748" s="20">
        <v>146.70770523285276</v>
      </c>
      <c r="H748">
        <v>87</v>
      </c>
    </row>
    <row r="749" spans="1:8" x14ac:dyDescent="0.25">
      <c r="A749" t="s">
        <v>254</v>
      </c>
      <c r="B749" s="19" t="s">
        <v>100</v>
      </c>
      <c r="C749" s="2" t="s">
        <v>267</v>
      </c>
      <c r="D749" s="2">
        <v>150</v>
      </c>
      <c r="E749" s="3">
        <v>379.05279999999999</v>
      </c>
      <c r="F749" s="20">
        <v>8803.8709834597503</v>
      </c>
      <c r="G749" s="20">
        <v>247.3751539191631</v>
      </c>
      <c r="H749">
        <v>87</v>
      </c>
    </row>
    <row r="750" spans="1:8" x14ac:dyDescent="0.25">
      <c r="A750" t="s">
        <v>254</v>
      </c>
      <c r="B750" s="19" t="s">
        <v>104</v>
      </c>
      <c r="C750" s="2" t="s">
        <v>267</v>
      </c>
      <c r="D750" s="2">
        <v>175</v>
      </c>
      <c r="E750" s="3">
        <v>3149.6734999999999</v>
      </c>
      <c r="F750" s="20">
        <v>6420.133881549933</v>
      </c>
      <c r="G750" s="20">
        <v>185.4487558872888</v>
      </c>
      <c r="H750">
        <v>87</v>
      </c>
    </row>
    <row r="751" spans="1:8" x14ac:dyDescent="0.25">
      <c r="A751" t="s">
        <v>254</v>
      </c>
      <c r="B751" s="19" t="s">
        <v>107</v>
      </c>
      <c r="C751" s="2" t="s">
        <v>267</v>
      </c>
      <c r="D751" s="2">
        <v>200</v>
      </c>
      <c r="E751" s="3">
        <v>232.3203</v>
      </c>
      <c r="F751" s="20">
        <v>4977.6427869794388</v>
      </c>
      <c r="G751" s="20">
        <v>148.09855089251059</v>
      </c>
      <c r="H751">
        <v>87</v>
      </c>
    </row>
    <row r="752" spans="1:8" x14ac:dyDescent="0.25">
      <c r="A752" t="s">
        <v>254</v>
      </c>
      <c r="B752" s="19" t="s">
        <v>41</v>
      </c>
      <c r="C752" s="2" t="s">
        <v>267</v>
      </c>
      <c r="D752" s="2">
        <v>150</v>
      </c>
      <c r="E752" s="3">
        <v>16.339526430470979</v>
      </c>
      <c r="F752" s="20">
        <v>8079.1597746750376</v>
      </c>
      <c r="G752" s="20">
        <v>237.66436958417765</v>
      </c>
      <c r="H752">
        <v>88</v>
      </c>
    </row>
    <row r="753" spans="1:8" x14ac:dyDescent="0.25">
      <c r="A753" t="s">
        <v>254</v>
      </c>
      <c r="B753" s="19" t="s">
        <v>71</v>
      </c>
      <c r="C753" s="2" t="s">
        <v>267</v>
      </c>
      <c r="D753" s="2">
        <v>150</v>
      </c>
      <c r="E753" s="3">
        <v>77.752799999999993</v>
      </c>
      <c r="F753" s="20">
        <v>8434.7016501606813</v>
      </c>
      <c r="G753" s="20">
        <v>242.05331580847917</v>
      </c>
      <c r="H753">
        <v>88</v>
      </c>
    </row>
    <row r="754" spans="1:8" x14ac:dyDescent="0.25">
      <c r="A754" t="s">
        <v>254</v>
      </c>
      <c r="B754" s="19" t="s">
        <v>75</v>
      </c>
      <c r="C754" s="2" t="s">
        <v>267</v>
      </c>
      <c r="D754" s="2">
        <v>175</v>
      </c>
      <c r="E754" s="3">
        <v>13.9019955353669</v>
      </c>
      <c r="F754" s="20">
        <v>6168.9238447466196</v>
      </c>
      <c r="G754" s="20">
        <v>182.70160285552748</v>
      </c>
      <c r="H754">
        <v>88</v>
      </c>
    </row>
    <row r="755" spans="1:8" x14ac:dyDescent="0.25">
      <c r="A755" t="s">
        <v>254</v>
      </c>
      <c r="B755" s="19" t="s">
        <v>100</v>
      </c>
      <c r="C755" s="2" t="s">
        <v>267</v>
      </c>
      <c r="D755" s="2">
        <v>150</v>
      </c>
      <c r="E755" s="3">
        <v>240.34699999999998</v>
      </c>
      <c r="F755" s="20">
        <v>8803.8709834597503</v>
      </c>
      <c r="G755" s="20">
        <v>247.3751539191631</v>
      </c>
      <c r="H755">
        <v>88</v>
      </c>
    </row>
    <row r="756" spans="1:8" x14ac:dyDescent="0.25">
      <c r="A756" t="s">
        <v>254</v>
      </c>
      <c r="B756" s="19" t="s">
        <v>104</v>
      </c>
      <c r="C756" s="2" t="s">
        <v>267</v>
      </c>
      <c r="D756" s="2">
        <v>175</v>
      </c>
      <c r="E756" s="3">
        <v>94.656000000000006</v>
      </c>
      <c r="F756" s="20">
        <v>6420.133881549933</v>
      </c>
      <c r="G756" s="20">
        <v>185.4487558872888</v>
      </c>
      <c r="H756">
        <v>88</v>
      </c>
    </row>
    <row r="757" spans="1:8" x14ac:dyDescent="0.25">
      <c r="A757" t="s">
        <v>254</v>
      </c>
      <c r="B757" s="19" t="s">
        <v>107</v>
      </c>
      <c r="C757" s="2" t="s">
        <v>267</v>
      </c>
      <c r="D757" s="2">
        <v>200</v>
      </c>
      <c r="E757" s="3">
        <v>20.290099565433568</v>
      </c>
      <c r="F757" s="20">
        <v>4977.6427869794388</v>
      </c>
      <c r="G757" s="20">
        <v>148.09855089251059</v>
      </c>
      <c r="H757">
        <v>88</v>
      </c>
    </row>
    <row r="758" spans="1:8" x14ac:dyDescent="0.25">
      <c r="A758" t="s">
        <v>254</v>
      </c>
      <c r="B758" s="19" t="s">
        <v>71</v>
      </c>
      <c r="C758" s="2" t="s">
        <v>268</v>
      </c>
      <c r="D758" s="2">
        <v>150</v>
      </c>
      <c r="E758" s="3">
        <v>7.0224000000000011</v>
      </c>
      <c r="F758" s="20">
        <v>8434.7016501606813</v>
      </c>
      <c r="G758" s="20">
        <v>242.05331580847917</v>
      </c>
      <c r="H758">
        <v>89</v>
      </c>
    </row>
    <row r="759" spans="1:8" x14ac:dyDescent="0.25">
      <c r="A759" t="s">
        <v>254</v>
      </c>
      <c r="B759" s="19" t="s">
        <v>100</v>
      </c>
      <c r="C759" s="2" t="s">
        <v>268</v>
      </c>
      <c r="D759" s="2">
        <v>150</v>
      </c>
      <c r="E759" s="3">
        <v>733.86880000000008</v>
      </c>
      <c r="F759" s="20">
        <v>8803.8709834597503</v>
      </c>
      <c r="G759" s="20">
        <v>247.3751539191631</v>
      </c>
      <c r="H759">
        <v>89</v>
      </c>
    </row>
    <row r="760" spans="1:8" x14ac:dyDescent="0.25">
      <c r="A760" t="s">
        <v>254</v>
      </c>
      <c r="B760" s="19" t="s">
        <v>104</v>
      </c>
      <c r="C760" s="2" t="s">
        <v>268</v>
      </c>
      <c r="D760" s="2">
        <v>175</v>
      </c>
      <c r="E760" s="3">
        <v>1.1327</v>
      </c>
      <c r="F760" s="20">
        <v>6420.133881549933</v>
      </c>
      <c r="G760" s="20">
        <v>185.4487558872888</v>
      </c>
      <c r="H760">
        <v>89</v>
      </c>
    </row>
    <row r="761" spans="1:8" x14ac:dyDescent="0.25">
      <c r="A761" t="s">
        <v>254</v>
      </c>
      <c r="B761" s="19" t="s">
        <v>71</v>
      </c>
      <c r="C761" s="2" t="s">
        <v>268</v>
      </c>
      <c r="D761" s="2">
        <v>150</v>
      </c>
      <c r="E761" s="3">
        <v>58.706800000000001</v>
      </c>
      <c r="F761" s="20">
        <v>8434.7016501606813</v>
      </c>
      <c r="G761" s="20">
        <v>242.05331580847917</v>
      </c>
      <c r="H761">
        <v>90</v>
      </c>
    </row>
    <row r="762" spans="1:8" x14ac:dyDescent="0.25">
      <c r="A762" t="s">
        <v>254</v>
      </c>
      <c r="B762" s="19" t="s">
        <v>100</v>
      </c>
      <c r="C762" s="2" t="s">
        <v>268</v>
      </c>
      <c r="D762" s="2">
        <v>150</v>
      </c>
      <c r="E762" s="3">
        <v>421.38139999999999</v>
      </c>
      <c r="F762" s="20">
        <v>8803.8709834597503</v>
      </c>
      <c r="G762" s="20">
        <v>247.3751539191631</v>
      </c>
      <c r="H762">
        <v>90</v>
      </c>
    </row>
    <row r="763" spans="1:8" x14ac:dyDescent="0.25">
      <c r="A763" t="s">
        <v>254</v>
      </c>
      <c r="B763" s="19" t="s">
        <v>41</v>
      </c>
      <c r="C763" s="2" t="s">
        <v>269</v>
      </c>
      <c r="D763" s="2">
        <v>150</v>
      </c>
      <c r="E763" s="3">
        <v>1.7255</v>
      </c>
      <c r="F763" s="20">
        <v>8079.1597746750376</v>
      </c>
      <c r="G763" s="20">
        <v>237.66436958417765</v>
      </c>
      <c r="H763">
        <v>91</v>
      </c>
    </row>
    <row r="764" spans="1:8" x14ac:dyDescent="0.25">
      <c r="A764" t="s">
        <v>254</v>
      </c>
      <c r="B764" s="19" t="s">
        <v>71</v>
      </c>
      <c r="C764" s="2" t="s">
        <v>269</v>
      </c>
      <c r="D764" s="2">
        <v>150</v>
      </c>
      <c r="E764" s="3">
        <v>144.3861</v>
      </c>
      <c r="F764" s="20">
        <v>8434.7016501606813</v>
      </c>
      <c r="G764" s="20">
        <v>242.05331580847917</v>
      </c>
      <c r="H764">
        <v>91</v>
      </c>
    </row>
    <row r="765" spans="1:8" x14ac:dyDescent="0.25">
      <c r="A765" t="s">
        <v>254</v>
      </c>
      <c r="B765" s="19" t="s">
        <v>100</v>
      </c>
      <c r="C765" s="2" t="s">
        <v>269</v>
      </c>
      <c r="D765" s="2">
        <v>150</v>
      </c>
      <c r="E765" s="3">
        <v>134.5104</v>
      </c>
      <c r="F765" s="20">
        <v>8803.8709834597503</v>
      </c>
      <c r="G765" s="20">
        <v>247.3751539191631</v>
      </c>
      <c r="H765">
        <v>91</v>
      </c>
    </row>
    <row r="766" spans="1:8" x14ac:dyDescent="0.25">
      <c r="A766" t="s">
        <v>254</v>
      </c>
      <c r="B766" s="19" t="s">
        <v>104</v>
      </c>
      <c r="C766" s="2" t="s">
        <v>269</v>
      </c>
      <c r="D766" s="2">
        <v>175</v>
      </c>
      <c r="E766" s="3">
        <v>92.072699999999998</v>
      </c>
      <c r="F766" s="20">
        <v>6420.133881549933</v>
      </c>
      <c r="G766" s="20">
        <v>185.4487558872888</v>
      </c>
      <c r="H766">
        <v>91</v>
      </c>
    </row>
    <row r="767" spans="1:8" x14ac:dyDescent="0.25">
      <c r="A767" t="s">
        <v>254</v>
      </c>
      <c r="B767" s="19" t="s">
        <v>100</v>
      </c>
      <c r="C767" s="2" t="s">
        <v>270</v>
      </c>
      <c r="D767" s="2">
        <v>150</v>
      </c>
      <c r="E767" s="3">
        <v>74.3613</v>
      </c>
      <c r="F767" s="20">
        <v>8803.8709834597503</v>
      </c>
      <c r="G767" s="20">
        <v>247.3751539191631</v>
      </c>
      <c r="H767">
        <v>92</v>
      </c>
    </row>
    <row r="768" spans="1:8" x14ac:dyDescent="0.25">
      <c r="A768" t="s">
        <v>254</v>
      </c>
      <c r="B768" s="19" t="s">
        <v>100</v>
      </c>
      <c r="C768" s="2" t="s">
        <v>271</v>
      </c>
      <c r="D768" s="2">
        <v>150</v>
      </c>
      <c r="E768" s="3">
        <v>4.1687000000000003</v>
      </c>
      <c r="F768" s="20">
        <v>8803.8709834597503</v>
      </c>
      <c r="G768" s="20">
        <v>247.3751539191631</v>
      </c>
      <c r="H768">
        <v>93</v>
      </c>
    </row>
    <row r="769" spans="1:8" x14ac:dyDescent="0.25">
      <c r="A769" t="s">
        <v>254</v>
      </c>
      <c r="B769" s="19" t="s">
        <v>100</v>
      </c>
      <c r="C769" s="2" t="s">
        <v>272</v>
      </c>
      <c r="D769" s="2">
        <v>150</v>
      </c>
      <c r="E769" s="3">
        <v>355.00200000000001</v>
      </c>
      <c r="F769" s="20">
        <v>8803.8709834597503</v>
      </c>
      <c r="G769" s="20">
        <v>247.3751539191631</v>
      </c>
      <c r="H769">
        <v>94</v>
      </c>
    </row>
    <row r="770" spans="1:8" x14ac:dyDescent="0.25">
      <c r="A770" t="s">
        <v>254</v>
      </c>
      <c r="B770" s="19" t="s">
        <v>100</v>
      </c>
      <c r="C770" s="2" t="s">
        <v>273</v>
      </c>
      <c r="D770" s="2">
        <v>150</v>
      </c>
      <c r="E770" s="3">
        <v>644.54</v>
      </c>
      <c r="F770" s="20">
        <v>8803.8709834597503</v>
      </c>
      <c r="G770" s="20">
        <v>247.3751539191631</v>
      </c>
      <c r="H770">
        <v>95</v>
      </c>
    </row>
    <row r="771" spans="1:8" x14ac:dyDescent="0.25">
      <c r="A771" t="s">
        <v>254</v>
      </c>
      <c r="B771" s="19" t="s">
        <v>100</v>
      </c>
      <c r="C771" s="2" t="s">
        <v>273</v>
      </c>
      <c r="D771" s="2">
        <v>150</v>
      </c>
      <c r="E771" s="3">
        <v>9567.2131999999983</v>
      </c>
      <c r="F771" s="20">
        <v>8803.8709834597503</v>
      </c>
      <c r="G771" s="20">
        <v>247.3751539191631</v>
      </c>
      <c r="H771">
        <v>96</v>
      </c>
    </row>
    <row r="772" spans="1:8" x14ac:dyDescent="0.25">
      <c r="A772" t="s">
        <v>254</v>
      </c>
      <c r="B772" s="19" t="s">
        <v>71</v>
      </c>
      <c r="C772" s="2" t="s">
        <v>274</v>
      </c>
      <c r="D772" s="2">
        <v>150</v>
      </c>
      <c r="E772" s="3">
        <v>2.5453999999999999</v>
      </c>
      <c r="F772" s="20">
        <v>8434.7016501606813</v>
      </c>
      <c r="G772" s="20">
        <v>242.05331580847917</v>
      </c>
      <c r="H772">
        <v>98</v>
      </c>
    </row>
    <row r="773" spans="1:8" x14ac:dyDescent="0.25">
      <c r="A773" t="s">
        <v>254</v>
      </c>
      <c r="B773" s="19" t="s">
        <v>100</v>
      </c>
      <c r="C773" s="2" t="s">
        <v>274</v>
      </c>
      <c r="D773" s="2">
        <v>150</v>
      </c>
      <c r="E773" s="3">
        <v>381.21810000000005</v>
      </c>
      <c r="F773" s="20">
        <v>8803.8709834597503</v>
      </c>
      <c r="G773" s="20">
        <v>247.3751539191631</v>
      </c>
      <c r="H773">
        <v>98</v>
      </c>
    </row>
    <row r="774" spans="1:8" x14ac:dyDescent="0.25">
      <c r="A774" t="s">
        <v>254</v>
      </c>
      <c r="B774" s="19" t="s">
        <v>104</v>
      </c>
      <c r="C774" s="2" t="s">
        <v>274</v>
      </c>
      <c r="D774" s="2">
        <v>175</v>
      </c>
      <c r="E774" s="3">
        <v>3.2063000000000001</v>
      </c>
      <c r="F774" s="20">
        <v>6420.133881549933</v>
      </c>
      <c r="G774" s="20">
        <v>185.4487558872888</v>
      </c>
      <c r="H774">
        <v>98</v>
      </c>
    </row>
    <row r="775" spans="1:8" x14ac:dyDescent="0.25">
      <c r="A775" t="s">
        <v>254</v>
      </c>
      <c r="B775" s="19" t="s">
        <v>41</v>
      </c>
      <c r="C775" s="2" t="s">
        <v>275</v>
      </c>
      <c r="D775" s="2">
        <v>150</v>
      </c>
      <c r="E775" s="3">
        <v>29.834793795879126</v>
      </c>
      <c r="F775" s="20">
        <v>8079.1597746750376</v>
      </c>
      <c r="G775" s="20">
        <v>237.66436958417765</v>
      </c>
      <c r="H775">
        <v>99</v>
      </c>
    </row>
    <row r="776" spans="1:8" x14ac:dyDescent="0.25">
      <c r="A776" t="s">
        <v>254</v>
      </c>
      <c r="B776" s="19" t="s">
        <v>71</v>
      </c>
      <c r="C776" s="2" t="s">
        <v>275</v>
      </c>
      <c r="D776" s="2">
        <v>150</v>
      </c>
      <c r="E776" s="3">
        <v>186.82900000000001</v>
      </c>
      <c r="F776" s="20">
        <v>8434.7016501606813</v>
      </c>
      <c r="G776" s="20">
        <v>242.05331580847917</v>
      </c>
      <c r="H776">
        <v>99</v>
      </c>
    </row>
    <row r="777" spans="1:8" x14ac:dyDescent="0.25">
      <c r="A777" t="s">
        <v>254</v>
      </c>
      <c r="B777" s="19" t="s">
        <v>75</v>
      </c>
      <c r="C777" s="2" t="s">
        <v>275</v>
      </c>
      <c r="D777" s="2">
        <v>175</v>
      </c>
      <c r="E777" s="3">
        <v>33.903174768044423</v>
      </c>
      <c r="F777" s="20">
        <v>6168.9238447466196</v>
      </c>
      <c r="G777" s="20">
        <v>182.70160285552748</v>
      </c>
      <c r="H777">
        <v>99</v>
      </c>
    </row>
    <row r="778" spans="1:8" x14ac:dyDescent="0.25">
      <c r="A778" t="s">
        <v>254</v>
      </c>
      <c r="B778" s="19" t="s">
        <v>100</v>
      </c>
      <c r="C778" s="2" t="s">
        <v>275</v>
      </c>
      <c r="D778" s="2">
        <v>150</v>
      </c>
      <c r="E778" s="3">
        <v>5179.2873999999993</v>
      </c>
      <c r="F778" s="20">
        <v>8803.8709834597503</v>
      </c>
      <c r="G778" s="20">
        <v>247.3751539191631</v>
      </c>
      <c r="H778">
        <v>99</v>
      </c>
    </row>
    <row r="779" spans="1:8" x14ac:dyDescent="0.25">
      <c r="A779" t="s">
        <v>254</v>
      </c>
      <c r="B779" s="19" t="s">
        <v>104</v>
      </c>
      <c r="C779" s="2" t="s">
        <v>275</v>
      </c>
      <c r="D779" s="2">
        <v>175</v>
      </c>
      <c r="E779" s="3">
        <v>115.63760000000001</v>
      </c>
      <c r="F779" s="20">
        <v>6420.133881549933</v>
      </c>
      <c r="G779" s="20">
        <v>185.4487558872888</v>
      </c>
      <c r="H779">
        <v>99</v>
      </c>
    </row>
    <row r="780" spans="1:8" x14ac:dyDescent="0.25">
      <c r="A780" t="s">
        <v>254</v>
      </c>
      <c r="B780" s="19" t="s">
        <v>107</v>
      </c>
      <c r="C780" s="2" t="s">
        <v>275</v>
      </c>
      <c r="D780" s="2">
        <v>200</v>
      </c>
      <c r="E780" s="3">
        <v>10.262852923378576</v>
      </c>
      <c r="F780" s="20">
        <v>4977.6427869794388</v>
      </c>
      <c r="G780" s="20">
        <v>148.09855089251059</v>
      </c>
      <c r="H780">
        <v>99</v>
      </c>
    </row>
    <row r="781" spans="1:8" x14ac:dyDescent="0.25">
      <c r="A781" t="s">
        <v>254</v>
      </c>
      <c r="B781" s="19" t="s">
        <v>71</v>
      </c>
      <c r="C781" s="2" t="s">
        <v>269</v>
      </c>
      <c r="D781" s="2">
        <v>150</v>
      </c>
      <c r="E781" s="3">
        <v>170.26570000000001</v>
      </c>
      <c r="F781" s="20">
        <v>8434.7016501606813</v>
      </c>
      <c r="G781" s="20">
        <v>242.05331580847917</v>
      </c>
      <c r="H781">
        <v>101</v>
      </c>
    </row>
    <row r="782" spans="1:8" x14ac:dyDescent="0.25">
      <c r="A782" t="s">
        <v>254</v>
      </c>
      <c r="B782" s="19" t="s">
        <v>100</v>
      </c>
      <c r="C782" s="2" t="s">
        <v>269</v>
      </c>
      <c r="D782" s="2">
        <v>150</v>
      </c>
      <c r="E782" s="3">
        <v>599.3442</v>
      </c>
      <c r="F782" s="20">
        <v>8803.8709834597503</v>
      </c>
      <c r="G782" s="20">
        <v>247.3751539191631</v>
      </c>
      <c r="H782">
        <v>101</v>
      </c>
    </row>
    <row r="783" spans="1:8" x14ac:dyDescent="0.25">
      <c r="A783" t="s">
        <v>254</v>
      </c>
      <c r="B783" s="19" t="s">
        <v>104</v>
      </c>
      <c r="C783" s="2" t="s">
        <v>269</v>
      </c>
      <c r="D783" s="2">
        <v>175</v>
      </c>
      <c r="E783" s="3">
        <v>66.221999999999994</v>
      </c>
      <c r="F783" s="20">
        <v>6420.133881549933</v>
      </c>
      <c r="G783" s="20">
        <v>185.4487558872888</v>
      </c>
      <c r="H783">
        <v>101</v>
      </c>
    </row>
    <row r="784" spans="1:8" x14ac:dyDescent="0.25">
      <c r="A784" t="s">
        <v>254</v>
      </c>
      <c r="B784" s="19" t="s">
        <v>100</v>
      </c>
      <c r="C784" s="2" t="s">
        <v>276</v>
      </c>
      <c r="D784" s="2">
        <v>150</v>
      </c>
      <c r="E784" s="3">
        <v>121.98230000000001</v>
      </c>
      <c r="F784" s="20">
        <v>8803.8709834597503</v>
      </c>
      <c r="G784" s="20">
        <v>247.3751539191631</v>
      </c>
      <c r="H784">
        <v>107</v>
      </c>
    </row>
    <row r="785" spans="1:8" x14ac:dyDescent="0.25">
      <c r="A785" t="s">
        <v>254</v>
      </c>
      <c r="B785" s="19" t="s">
        <v>100</v>
      </c>
      <c r="C785" s="2" t="s">
        <v>271</v>
      </c>
      <c r="D785" s="2">
        <v>150</v>
      </c>
      <c r="E785" s="3">
        <v>27.487400000000001</v>
      </c>
      <c r="F785" s="20">
        <v>8803.8709834597503</v>
      </c>
      <c r="G785" s="20">
        <v>247.3751539191631</v>
      </c>
      <c r="H785">
        <v>109</v>
      </c>
    </row>
    <row r="786" spans="1:8" x14ac:dyDescent="0.25">
      <c r="A786" t="s">
        <v>254</v>
      </c>
      <c r="B786" s="19" t="s">
        <v>71</v>
      </c>
      <c r="C786" s="2" t="s">
        <v>271</v>
      </c>
      <c r="D786" s="2">
        <v>150</v>
      </c>
      <c r="E786" s="3">
        <v>20.829267870042102</v>
      </c>
      <c r="F786" s="20">
        <v>8434.7016501606813</v>
      </c>
      <c r="G786" s="20">
        <v>242.05331580847917</v>
      </c>
      <c r="H786">
        <v>110</v>
      </c>
    </row>
    <row r="787" spans="1:8" x14ac:dyDescent="0.25">
      <c r="A787" t="s">
        <v>254</v>
      </c>
      <c r="B787" s="19" t="s">
        <v>100</v>
      </c>
      <c r="C787" s="2" t="s">
        <v>271</v>
      </c>
      <c r="D787" s="2">
        <v>150</v>
      </c>
      <c r="E787" s="3">
        <v>125.60719999999999</v>
      </c>
      <c r="F787" s="20">
        <v>8803.8709834597503</v>
      </c>
      <c r="G787" s="20">
        <v>247.3751539191631</v>
      </c>
      <c r="H787">
        <v>110</v>
      </c>
    </row>
    <row r="788" spans="1:8" x14ac:dyDescent="0.25">
      <c r="A788" t="s">
        <v>254</v>
      </c>
      <c r="B788" s="19" t="s">
        <v>104</v>
      </c>
      <c r="C788" s="2" t="s">
        <v>271</v>
      </c>
      <c r="D788" s="2">
        <v>175</v>
      </c>
      <c r="E788" s="3">
        <v>1.0752316718733759</v>
      </c>
      <c r="F788" s="20">
        <v>6420.133881549933</v>
      </c>
      <c r="G788" s="20">
        <v>185.4487558872888</v>
      </c>
      <c r="H788">
        <v>110</v>
      </c>
    </row>
    <row r="789" spans="1:8" x14ac:dyDescent="0.25">
      <c r="A789" t="s">
        <v>254</v>
      </c>
      <c r="B789" s="19" t="s">
        <v>100</v>
      </c>
      <c r="C789" s="2" t="s">
        <v>277</v>
      </c>
      <c r="D789" s="2">
        <v>150</v>
      </c>
      <c r="E789" s="3">
        <v>247.75819999999999</v>
      </c>
      <c r="F789" s="20">
        <v>8803.8709834597503</v>
      </c>
      <c r="G789" s="20">
        <v>247.3751539191631</v>
      </c>
      <c r="H789">
        <v>111</v>
      </c>
    </row>
    <row r="790" spans="1:8" x14ac:dyDescent="0.25">
      <c r="A790" t="s">
        <v>254</v>
      </c>
      <c r="B790" s="19" t="s">
        <v>100</v>
      </c>
      <c r="C790" s="2" t="s">
        <v>277</v>
      </c>
      <c r="D790" s="2">
        <v>150</v>
      </c>
      <c r="E790" s="3">
        <v>154.63580000000002</v>
      </c>
      <c r="F790" s="20">
        <v>8803.8709834597503</v>
      </c>
      <c r="G790" s="20">
        <v>247.3751539191631</v>
      </c>
      <c r="H790">
        <v>112</v>
      </c>
    </row>
    <row r="791" spans="1:8" x14ac:dyDescent="0.25">
      <c r="A791" t="s">
        <v>254</v>
      </c>
      <c r="B791" s="19" t="s">
        <v>41</v>
      </c>
      <c r="C791" s="2" t="s">
        <v>278</v>
      </c>
      <c r="D791" s="2">
        <v>150</v>
      </c>
      <c r="E791" s="3">
        <v>53.950834373826702</v>
      </c>
      <c r="F791" s="20">
        <v>8079.1597746750376</v>
      </c>
      <c r="G791" s="20">
        <v>237.66436958417765</v>
      </c>
      <c r="H791">
        <v>115</v>
      </c>
    </row>
    <row r="792" spans="1:8" x14ac:dyDescent="0.25">
      <c r="A792" t="s">
        <v>254</v>
      </c>
      <c r="B792" s="19" t="s">
        <v>71</v>
      </c>
      <c r="C792" s="2" t="s">
        <v>278</v>
      </c>
      <c r="D792" s="2">
        <v>150</v>
      </c>
      <c r="E792" s="3">
        <v>2214.4</v>
      </c>
      <c r="F792" s="20">
        <v>8434.7016501606813</v>
      </c>
      <c r="G792" s="20">
        <v>242.05331580847917</v>
      </c>
      <c r="H792">
        <v>115</v>
      </c>
    </row>
    <row r="793" spans="1:8" x14ac:dyDescent="0.25">
      <c r="A793" t="s">
        <v>254</v>
      </c>
      <c r="B793" s="19" t="s">
        <v>75</v>
      </c>
      <c r="C793" s="2" t="s">
        <v>278</v>
      </c>
      <c r="D793" s="2">
        <v>175</v>
      </c>
      <c r="E793" s="3">
        <v>32.773720866631997</v>
      </c>
      <c r="F793" s="20">
        <v>6168.9238447466196</v>
      </c>
      <c r="G793" s="20">
        <v>182.70160285552748</v>
      </c>
      <c r="H793">
        <v>115</v>
      </c>
    </row>
    <row r="794" spans="1:8" x14ac:dyDescent="0.25">
      <c r="A794" t="s">
        <v>254</v>
      </c>
      <c r="B794" s="19" t="s">
        <v>100</v>
      </c>
      <c r="C794" s="2" t="s">
        <v>278</v>
      </c>
      <c r="D794" s="2">
        <v>150</v>
      </c>
      <c r="E794" s="3">
        <v>7625.1529</v>
      </c>
      <c r="F794" s="20">
        <v>8803.8709834597503</v>
      </c>
      <c r="G794" s="20">
        <v>247.3751539191631</v>
      </c>
      <c r="H794">
        <v>115</v>
      </c>
    </row>
    <row r="795" spans="1:8" x14ac:dyDescent="0.25">
      <c r="A795" t="s">
        <v>254</v>
      </c>
      <c r="B795" s="19" t="s">
        <v>104</v>
      </c>
      <c r="C795" s="2" t="s">
        <v>278</v>
      </c>
      <c r="D795" s="2">
        <v>175</v>
      </c>
      <c r="E795" s="3">
        <v>805.64599999999996</v>
      </c>
      <c r="F795" s="20">
        <v>6420.133881549933</v>
      </c>
      <c r="G795" s="20">
        <v>185.4487558872888</v>
      </c>
      <c r="H795">
        <v>115</v>
      </c>
    </row>
    <row r="796" spans="1:8" x14ac:dyDescent="0.25">
      <c r="A796" t="s">
        <v>254</v>
      </c>
      <c r="B796" s="19" t="s">
        <v>107</v>
      </c>
      <c r="C796" s="2" t="s">
        <v>278</v>
      </c>
      <c r="D796" s="2">
        <v>200</v>
      </c>
      <c r="E796" s="3">
        <v>22.0397573179063</v>
      </c>
      <c r="F796" s="20">
        <v>4977.6427869794388</v>
      </c>
      <c r="G796" s="20">
        <v>148.09855089251059</v>
      </c>
      <c r="H796">
        <v>115</v>
      </c>
    </row>
    <row r="797" spans="1:8" x14ac:dyDescent="0.25">
      <c r="A797" t="s">
        <v>254</v>
      </c>
      <c r="B797" s="19" t="s">
        <v>41</v>
      </c>
      <c r="C797" s="2" t="s">
        <v>279</v>
      </c>
      <c r="D797" s="2">
        <v>150</v>
      </c>
      <c r="E797" s="3">
        <v>6238.5439999999999</v>
      </c>
      <c r="F797" s="20">
        <v>8079.1597746750376</v>
      </c>
      <c r="G797" s="20">
        <v>237.66436958417765</v>
      </c>
      <c r="H797">
        <v>116</v>
      </c>
    </row>
    <row r="798" spans="1:8" x14ac:dyDescent="0.25">
      <c r="A798" t="s">
        <v>254</v>
      </c>
      <c r="B798" s="19" t="s">
        <v>71</v>
      </c>
      <c r="C798" s="2" t="s">
        <v>279</v>
      </c>
      <c r="D798" s="2">
        <v>150</v>
      </c>
      <c r="E798" s="3">
        <v>8681.0882000000001</v>
      </c>
      <c r="F798" s="20">
        <v>8434.7016501606813</v>
      </c>
      <c r="G798" s="20">
        <v>242.05331580847917</v>
      </c>
      <c r="H798">
        <v>116</v>
      </c>
    </row>
    <row r="799" spans="1:8" x14ac:dyDescent="0.25">
      <c r="A799" t="s">
        <v>254</v>
      </c>
      <c r="B799" s="19" t="s">
        <v>75</v>
      </c>
      <c r="C799" s="2" t="s">
        <v>279</v>
      </c>
      <c r="D799" s="2">
        <v>175</v>
      </c>
      <c r="E799" s="3">
        <v>6383.8796466304329</v>
      </c>
      <c r="F799" s="20">
        <v>6168.9238447466196</v>
      </c>
      <c r="G799" s="20">
        <v>182.70160285552748</v>
      </c>
      <c r="H799">
        <v>116</v>
      </c>
    </row>
    <row r="800" spans="1:8" x14ac:dyDescent="0.25">
      <c r="A800" t="s">
        <v>254</v>
      </c>
      <c r="B800" s="19" t="s">
        <v>100</v>
      </c>
      <c r="C800" s="2" t="s">
        <v>279</v>
      </c>
      <c r="D800" s="2">
        <v>150</v>
      </c>
      <c r="E800" s="3">
        <v>4037.6943999999999</v>
      </c>
      <c r="F800" s="20">
        <v>8803.8709834597503</v>
      </c>
      <c r="G800" s="20">
        <v>247.3751539191631</v>
      </c>
      <c r="H800">
        <v>116</v>
      </c>
    </row>
    <row r="801" spans="1:8" x14ac:dyDescent="0.25">
      <c r="A801" t="s">
        <v>254</v>
      </c>
      <c r="B801" s="19" t="s">
        <v>104</v>
      </c>
      <c r="C801" s="2" t="s">
        <v>279</v>
      </c>
      <c r="D801" s="2">
        <v>175</v>
      </c>
      <c r="E801" s="3">
        <v>9667.4372999999996</v>
      </c>
      <c r="F801" s="20">
        <v>6420.133881549933</v>
      </c>
      <c r="G801" s="20">
        <v>185.4487558872888</v>
      </c>
      <c r="H801">
        <v>116</v>
      </c>
    </row>
    <row r="802" spans="1:8" x14ac:dyDescent="0.25">
      <c r="A802" t="s">
        <v>254</v>
      </c>
      <c r="B802" s="19" t="s">
        <v>107</v>
      </c>
      <c r="C802" s="2" t="s">
        <v>279</v>
      </c>
      <c r="D802" s="2">
        <v>200</v>
      </c>
      <c r="E802" s="3">
        <v>5692.3141150867559</v>
      </c>
      <c r="F802" s="20">
        <v>4977.6427869794388</v>
      </c>
      <c r="G802" s="20">
        <v>148.09855089251059</v>
      </c>
      <c r="H802">
        <v>116</v>
      </c>
    </row>
    <row r="803" spans="1:8" x14ac:dyDescent="0.25">
      <c r="A803" t="s">
        <v>254</v>
      </c>
      <c r="B803" s="19" t="s">
        <v>110</v>
      </c>
      <c r="C803" s="2" t="s">
        <v>279</v>
      </c>
      <c r="D803" s="2">
        <v>225</v>
      </c>
      <c r="E803" s="3">
        <v>39.722527770457972</v>
      </c>
      <c r="F803" s="20">
        <v>4781.8401548487036</v>
      </c>
      <c r="G803" s="20">
        <v>169.36945488007626</v>
      </c>
      <c r="H803">
        <v>116</v>
      </c>
    </row>
    <row r="804" spans="1:8" x14ac:dyDescent="0.25">
      <c r="A804" t="s">
        <v>254</v>
      </c>
      <c r="B804" s="19" t="s">
        <v>41</v>
      </c>
      <c r="C804" s="2" t="s">
        <v>279</v>
      </c>
      <c r="D804" s="2">
        <v>150</v>
      </c>
      <c r="E804" s="3">
        <v>13.072291463960999</v>
      </c>
      <c r="F804" s="20">
        <v>8079.1597746750376</v>
      </c>
      <c r="G804" s="20">
        <v>237.66436958417765</v>
      </c>
      <c r="H804">
        <v>117</v>
      </c>
    </row>
    <row r="805" spans="1:8" x14ac:dyDescent="0.25">
      <c r="A805" t="s">
        <v>254</v>
      </c>
      <c r="B805" s="19" t="s">
        <v>71</v>
      </c>
      <c r="C805" s="2" t="s">
        <v>279</v>
      </c>
      <c r="D805" s="2">
        <v>150</v>
      </c>
      <c r="E805" s="3">
        <v>2763.5900999999999</v>
      </c>
      <c r="F805" s="20">
        <v>8434.7016501606813</v>
      </c>
      <c r="G805" s="20">
        <v>242.05331580847917</v>
      </c>
      <c r="H805">
        <v>117</v>
      </c>
    </row>
    <row r="806" spans="1:8" x14ac:dyDescent="0.25">
      <c r="A806" t="s">
        <v>254</v>
      </c>
      <c r="B806" s="19" t="s">
        <v>75</v>
      </c>
      <c r="C806" s="2" t="s">
        <v>279</v>
      </c>
      <c r="D806" s="2">
        <v>175</v>
      </c>
      <c r="E806" s="3">
        <v>1.3725607048099799</v>
      </c>
      <c r="F806" s="20">
        <v>6168.9238447466196</v>
      </c>
      <c r="G806" s="20">
        <v>182.70160285552748</v>
      </c>
      <c r="H806">
        <v>117</v>
      </c>
    </row>
    <row r="807" spans="1:8" x14ac:dyDescent="0.25">
      <c r="A807" t="s">
        <v>254</v>
      </c>
      <c r="B807" s="19" t="s">
        <v>100</v>
      </c>
      <c r="C807" s="2" t="s">
        <v>279</v>
      </c>
      <c r="D807" s="2">
        <v>150</v>
      </c>
      <c r="E807" s="3">
        <v>7326.6312000000007</v>
      </c>
      <c r="F807" s="20">
        <v>8803.8709834597503</v>
      </c>
      <c r="G807" s="20">
        <v>247.3751539191631</v>
      </c>
      <c r="H807">
        <v>117</v>
      </c>
    </row>
    <row r="808" spans="1:8" x14ac:dyDescent="0.25">
      <c r="A808" t="s">
        <v>254</v>
      </c>
      <c r="B808" s="19" t="s">
        <v>104</v>
      </c>
      <c r="C808" s="2" t="s">
        <v>279</v>
      </c>
      <c r="D808" s="2">
        <v>175</v>
      </c>
      <c r="E808" s="3">
        <v>777.4189259319561</v>
      </c>
      <c r="F808" s="20">
        <v>6420.133881549933</v>
      </c>
      <c r="G808" s="20">
        <v>185.4487558872888</v>
      </c>
      <c r="H808">
        <v>117</v>
      </c>
    </row>
    <row r="809" spans="1:8" x14ac:dyDescent="0.25">
      <c r="A809" t="s">
        <v>254</v>
      </c>
      <c r="B809" s="19" t="s">
        <v>41</v>
      </c>
      <c r="C809" s="2" t="s">
        <v>275</v>
      </c>
      <c r="D809" s="2">
        <v>150</v>
      </c>
      <c r="E809" s="3">
        <v>100.73756418924</v>
      </c>
      <c r="F809" s="20">
        <v>8079.1597746750376</v>
      </c>
      <c r="G809" s="20">
        <v>237.66436958417765</v>
      </c>
      <c r="H809">
        <v>118</v>
      </c>
    </row>
    <row r="810" spans="1:8" x14ac:dyDescent="0.25">
      <c r="A810" t="s">
        <v>254</v>
      </c>
      <c r="B810" s="19" t="s">
        <v>71</v>
      </c>
      <c r="C810" s="2" t="s">
        <v>275</v>
      </c>
      <c r="D810" s="2">
        <v>150</v>
      </c>
      <c r="E810" s="3">
        <v>2245.5419000000002</v>
      </c>
      <c r="F810" s="20">
        <v>8434.7016501606813</v>
      </c>
      <c r="G810" s="20">
        <v>242.05331580847917</v>
      </c>
      <c r="H810">
        <v>118</v>
      </c>
    </row>
    <row r="811" spans="1:8" x14ac:dyDescent="0.25">
      <c r="A811" t="s">
        <v>254</v>
      </c>
      <c r="B811" s="19" t="s">
        <v>100</v>
      </c>
      <c r="C811" s="2" t="s">
        <v>275</v>
      </c>
      <c r="D811" s="2">
        <v>150</v>
      </c>
      <c r="E811" s="3">
        <v>2455.076</v>
      </c>
      <c r="F811" s="20">
        <v>8803.8709834597503</v>
      </c>
      <c r="G811" s="20">
        <v>247.3751539191631</v>
      </c>
      <c r="H811">
        <v>118</v>
      </c>
    </row>
    <row r="812" spans="1:8" x14ac:dyDescent="0.25">
      <c r="A812" t="s">
        <v>254</v>
      </c>
      <c r="B812" s="19" t="s">
        <v>104</v>
      </c>
      <c r="C812" s="2" t="s">
        <v>275</v>
      </c>
      <c r="D812" s="2">
        <v>175</v>
      </c>
      <c r="E812" s="3">
        <v>1830.7625313920801</v>
      </c>
      <c r="F812" s="20">
        <v>6420.133881549933</v>
      </c>
      <c r="G812" s="20">
        <v>185.4487558872888</v>
      </c>
      <c r="H812">
        <v>118</v>
      </c>
    </row>
    <row r="813" spans="1:8" x14ac:dyDescent="0.25">
      <c r="A813" t="s">
        <v>254</v>
      </c>
      <c r="B813" s="19" t="s">
        <v>100</v>
      </c>
      <c r="C813" s="2" t="s">
        <v>278</v>
      </c>
      <c r="D813" s="2">
        <v>150</v>
      </c>
      <c r="E813" s="3">
        <v>807.53759999999988</v>
      </c>
      <c r="F813" s="20">
        <v>8803.8709834597503</v>
      </c>
      <c r="G813" s="20">
        <v>247.3751539191631</v>
      </c>
      <c r="H813">
        <v>119</v>
      </c>
    </row>
    <row r="814" spans="1:8" x14ac:dyDescent="0.25">
      <c r="A814" t="s">
        <v>254</v>
      </c>
      <c r="B814" s="19" t="s">
        <v>100</v>
      </c>
      <c r="C814" s="2" t="s">
        <v>278</v>
      </c>
      <c r="D814" s="2">
        <v>150</v>
      </c>
      <c r="E814" s="3">
        <v>378.54824107040798</v>
      </c>
      <c r="F814" s="20">
        <v>8803.8709834597503</v>
      </c>
      <c r="G814" s="20">
        <v>247.3751539191631</v>
      </c>
      <c r="H814">
        <v>120</v>
      </c>
    </row>
    <row r="815" spans="1:8" x14ac:dyDescent="0.25">
      <c r="A815" t="s">
        <v>254</v>
      </c>
      <c r="B815" s="19" t="s">
        <v>100</v>
      </c>
      <c r="C815" s="2" t="s">
        <v>280</v>
      </c>
      <c r="D815" s="2">
        <v>150</v>
      </c>
      <c r="E815" s="3">
        <v>105.711</v>
      </c>
      <c r="F815" s="20">
        <v>8803.8709834597503</v>
      </c>
      <c r="G815" s="20">
        <v>247.3751539191631</v>
      </c>
      <c r="H815">
        <v>121</v>
      </c>
    </row>
    <row r="816" spans="1:8" x14ac:dyDescent="0.25">
      <c r="A816" t="s">
        <v>254</v>
      </c>
      <c r="B816" s="19" t="s">
        <v>71</v>
      </c>
      <c r="C816" s="2" t="s">
        <v>278</v>
      </c>
      <c r="D816" s="2">
        <v>150</v>
      </c>
      <c r="E816" s="3">
        <v>2213.0032000000001</v>
      </c>
      <c r="F816" s="20">
        <v>8434.7016501606813</v>
      </c>
      <c r="G816" s="20">
        <v>242.05331580847917</v>
      </c>
      <c r="H816">
        <v>122</v>
      </c>
    </row>
    <row r="817" spans="1:8" x14ac:dyDescent="0.25">
      <c r="A817" t="s">
        <v>254</v>
      </c>
      <c r="B817" s="19" t="s">
        <v>100</v>
      </c>
      <c r="C817" s="2" t="s">
        <v>278</v>
      </c>
      <c r="D817" s="2">
        <v>150</v>
      </c>
      <c r="E817" s="3">
        <v>13796.115600000001</v>
      </c>
      <c r="F817" s="20">
        <v>8803.8709834597503</v>
      </c>
      <c r="G817" s="20">
        <v>247.3751539191631</v>
      </c>
      <c r="H817">
        <v>122</v>
      </c>
    </row>
    <row r="818" spans="1:8" x14ac:dyDescent="0.25">
      <c r="A818" t="s">
        <v>254</v>
      </c>
      <c r="B818" s="19" t="s">
        <v>104</v>
      </c>
      <c r="C818" s="2" t="s">
        <v>278</v>
      </c>
      <c r="D818" s="2">
        <v>175</v>
      </c>
      <c r="E818" s="3">
        <v>850.03359999999998</v>
      </c>
      <c r="F818" s="20">
        <v>6420.133881549933</v>
      </c>
      <c r="G818" s="20">
        <v>185.4487558872888</v>
      </c>
      <c r="H818">
        <v>122</v>
      </c>
    </row>
    <row r="819" spans="1:8" x14ac:dyDescent="0.25">
      <c r="A819" t="s">
        <v>254</v>
      </c>
      <c r="B819" s="19" t="s">
        <v>100</v>
      </c>
      <c r="C819" s="2" t="s">
        <v>280</v>
      </c>
      <c r="D819" s="2">
        <v>150</v>
      </c>
      <c r="E819" s="3">
        <v>9.9816000000000003</v>
      </c>
      <c r="F819" s="20">
        <v>8803.8709834597503</v>
      </c>
      <c r="G819" s="20">
        <v>247.3751539191631</v>
      </c>
      <c r="H819">
        <v>123</v>
      </c>
    </row>
    <row r="820" spans="1:8" x14ac:dyDescent="0.25">
      <c r="A820" t="s">
        <v>254</v>
      </c>
      <c r="B820" s="19" t="s">
        <v>100</v>
      </c>
      <c r="C820" s="2" t="s">
        <v>275</v>
      </c>
      <c r="D820" s="2">
        <v>150</v>
      </c>
      <c r="E820" s="3">
        <v>1.6516521998081499</v>
      </c>
      <c r="F820" s="20">
        <v>8803.8709834597503</v>
      </c>
      <c r="G820" s="20">
        <v>247.3751539191631</v>
      </c>
      <c r="H820">
        <v>124</v>
      </c>
    </row>
    <row r="821" spans="1:8" x14ac:dyDescent="0.25">
      <c r="A821" t="s">
        <v>254</v>
      </c>
      <c r="B821" s="19" t="s">
        <v>71</v>
      </c>
      <c r="C821" s="2" t="s">
        <v>281</v>
      </c>
      <c r="D821" s="2">
        <v>150</v>
      </c>
      <c r="E821" s="3">
        <v>10.501799999999999</v>
      </c>
      <c r="F821" s="20">
        <v>8434.7016501606813</v>
      </c>
      <c r="G821" s="20">
        <v>242.05331580847917</v>
      </c>
      <c r="H821">
        <v>127</v>
      </c>
    </row>
    <row r="822" spans="1:8" x14ac:dyDescent="0.25">
      <c r="A822" t="s">
        <v>254</v>
      </c>
      <c r="B822" s="19" t="s">
        <v>104</v>
      </c>
      <c r="C822" s="2" t="s">
        <v>281</v>
      </c>
      <c r="D822" s="2">
        <v>175</v>
      </c>
      <c r="E822" s="3">
        <v>8.7623999999999995</v>
      </c>
      <c r="F822" s="20">
        <v>6420.133881549933</v>
      </c>
      <c r="G822" s="20">
        <v>185.4487558872888</v>
      </c>
      <c r="H822">
        <v>127</v>
      </c>
    </row>
    <row r="823" spans="1:8" x14ac:dyDescent="0.25">
      <c r="A823" t="s">
        <v>254</v>
      </c>
      <c r="B823" s="19" t="s">
        <v>100</v>
      </c>
      <c r="C823" s="2" t="s">
        <v>282</v>
      </c>
      <c r="D823" s="2">
        <v>150</v>
      </c>
      <c r="E823" s="3">
        <v>0.71330000000000005</v>
      </c>
      <c r="F823" s="20">
        <v>8803.8709834597503</v>
      </c>
      <c r="G823" s="20">
        <v>247.3751539191631</v>
      </c>
      <c r="H823">
        <v>129</v>
      </c>
    </row>
    <row r="824" spans="1:8" x14ac:dyDescent="0.25">
      <c r="A824" t="s">
        <v>254</v>
      </c>
      <c r="B824" s="19" t="s">
        <v>71</v>
      </c>
      <c r="C824" s="2" t="s">
        <v>283</v>
      </c>
      <c r="D824" s="2">
        <v>150</v>
      </c>
      <c r="E824" s="3">
        <v>167.58760000000001</v>
      </c>
      <c r="F824" s="20">
        <v>8434.7016501606813</v>
      </c>
      <c r="G824" s="20">
        <v>242.05331580847917</v>
      </c>
      <c r="H824">
        <v>130</v>
      </c>
    </row>
    <row r="825" spans="1:8" x14ac:dyDescent="0.25">
      <c r="A825" t="s">
        <v>254</v>
      </c>
      <c r="B825" s="19" t="s">
        <v>100</v>
      </c>
      <c r="C825" s="2" t="s">
        <v>283</v>
      </c>
      <c r="D825" s="2">
        <v>150</v>
      </c>
      <c r="E825" s="3">
        <v>384.74009999999998</v>
      </c>
      <c r="F825" s="20">
        <v>8803.8709834597503</v>
      </c>
      <c r="G825" s="20">
        <v>247.3751539191631</v>
      </c>
      <c r="H825">
        <v>130</v>
      </c>
    </row>
    <row r="826" spans="1:8" x14ac:dyDescent="0.25">
      <c r="A826" t="s">
        <v>254</v>
      </c>
      <c r="B826" s="19" t="s">
        <v>104</v>
      </c>
      <c r="C826" s="2" t="s">
        <v>283</v>
      </c>
      <c r="D826" s="2">
        <v>175</v>
      </c>
      <c r="E826" s="3">
        <v>186.6414</v>
      </c>
      <c r="F826" s="20">
        <v>6420.133881549933</v>
      </c>
      <c r="G826" s="20">
        <v>185.4487558872888</v>
      </c>
      <c r="H826">
        <v>130</v>
      </c>
    </row>
    <row r="827" spans="1:8" x14ac:dyDescent="0.25">
      <c r="A827" t="s">
        <v>254</v>
      </c>
      <c r="B827" s="19" t="s">
        <v>100</v>
      </c>
      <c r="C827" s="2" t="s">
        <v>284</v>
      </c>
      <c r="D827" s="2">
        <v>150</v>
      </c>
      <c r="E827" s="3">
        <v>8.3684999999999992</v>
      </c>
      <c r="F827" s="20">
        <v>8803.8709834597503</v>
      </c>
      <c r="G827" s="20">
        <v>247.3751539191631</v>
      </c>
      <c r="H827">
        <v>131</v>
      </c>
    </row>
    <row r="828" spans="1:8" x14ac:dyDescent="0.25">
      <c r="A828" t="s">
        <v>254</v>
      </c>
      <c r="B828" s="19" t="s">
        <v>100</v>
      </c>
      <c r="C828" s="2" t="s">
        <v>285</v>
      </c>
      <c r="D828" s="2">
        <v>150</v>
      </c>
      <c r="E828" s="3">
        <v>232.36709999999999</v>
      </c>
      <c r="F828" s="20">
        <v>8803.8709834597503</v>
      </c>
      <c r="G828" s="20">
        <v>247.3751539191631</v>
      </c>
      <c r="H828">
        <v>134</v>
      </c>
    </row>
  </sheetData>
  <sortState xmlns:xlrd2="http://schemas.microsoft.com/office/spreadsheetml/2017/richdata2" ref="U3:AA643">
    <sortCondition ref="AA3:AA643"/>
    <sortCondition ref="U3:U643"/>
  </sortState>
  <mergeCells count="2">
    <mergeCell ref="J1:N1"/>
    <mergeCell ref="P1:T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FB158"/>
  <sheetViews>
    <sheetView topLeftCell="A2" workbookViewId="0">
      <selection activeCell="R2" sqref="R2:V2"/>
    </sheetView>
    <sheetView workbookViewId="1"/>
  </sheetViews>
  <sheetFormatPr defaultRowHeight="15" x14ac:dyDescent="0.25"/>
  <cols>
    <col min="15" max="15" width="30.42578125" customWidth="1"/>
    <col min="18" max="18" width="11.140625" customWidth="1"/>
    <col min="19" max="21" width="14.5703125" customWidth="1"/>
    <col min="22" max="22" width="12.42578125" customWidth="1"/>
    <col min="23" max="23" width="4.42578125" style="9" customWidth="1"/>
    <col min="24" max="24" width="30.42578125" customWidth="1"/>
    <col min="27" max="27" width="11.140625" customWidth="1"/>
    <col min="28" max="30" width="14.5703125" customWidth="1"/>
    <col min="31" max="31" width="12.42578125" customWidth="1"/>
    <col min="32" max="32" width="4.42578125" style="9" customWidth="1"/>
    <col min="33" max="33" width="30.42578125" customWidth="1"/>
    <col min="36" max="36" width="11.140625" customWidth="1"/>
    <col min="37" max="39" width="14.5703125" customWidth="1"/>
    <col min="40" max="40" width="12.42578125" customWidth="1"/>
    <col min="41" max="41" width="3" style="10" customWidth="1"/>
    <col min="42" max="42" width="12.28515625" customWidth="1"/>
    <col min="44" max="48" width="14.5703125" customWidth="1"/>
    <col min="49" max="49" width="13.85546875" customWidth="1"/>
    <col min="51" max="51" width="10" bestFit="1" customWidth="1"/>
  </cols>
  <sheetData>
    <row r="1" spans="1:158" x14ac:dyDescent="0.25">
      <c r="O1" s="7" t="s">
        <v>0</v>
      </c>
      <c r="S1" s="8"/>
      <c r="AB1" s="8"/>
      <c r="AK1" s="8"/>
      <c r="AR1" s="8"/>
    </row>
    <row r="2" spans="1:158" ht="15.75" thickBot="1" x14ac:dyDescent="0.3">
      <c r="O2" s="35" t="s">
        <v>237</v>
      </c>
      <c r="P2" s="35">
        <v>4</v>
      </c>
      <c r="Q2" s="35">
        <v>4</v>
      </c>
      <c r="R2" s="50" t="s">
        <v>2</v>
      </c>
      <c r="S2" s="50"/>
      <c r="T2" s="50"/>
      <c r="U2" s="50"/>
      <c r="V2" s="50"/>
      <c r="W2" s="12"/>
      <c r="X2" s="35"/>
      <c r="Y2" s="35"/>
      <c r="Z2" s="35"/>
      <c r="AA2" s="50" t="s">
        <v>3</v>
      </c>
      <c r="AB2" s="50"/>
      <c r="AC2" s="50"/>
      <c r="AD2" s="50"/>
      <c r="AE2" s="50"/>
      <c r="AF2" s="12"/>
      <c r="AG2" s="35"/>
      <c r="AH2" s="35"/>
      <c r="AI2" s="35"/>
      <c r="AJ2" s="50" t="s">
        <v>4</v>
      </c>
      <c r="AK2" s="50"/>
      <c r="AL2" s="50"/>
      <c r="AM2" s="50"/>
      <c r="AN2" s="50"/>
      <c r="AP2" s="35"/>
      <c r="AQ2" s="50" t="s">
        <v>5</v>
      </c>
      <c r="AR2" s="50"/>
      <c r="AS2" s="50"/>
      <c r="AT2" s="50"/>
      <c r="AU2" s="50"/>
      <c r="AV2" s="50"/>
      <c r="AW2" s="50"/>
      <c r="AY2" s="1">
        <v>3375274.615586061</v>
      </c>
    </row>
    <row r="3" spans="1:158" ht="15.75" thickBot="1" x14ac:dyDescent="0.3">
      <c r="A3" s="47" t="s">
        <v>244</v>
      </c>
      <c r="B3" s="48"/>
      <c r="C3" s="48"/>
      <c r="D3" s="48"/>
      <c r="E3" s="48"/>
      <c r="F3" s="49"/>
      <c r="H3" s="47" t="s">
        <v>245</v>
      </c>
      <c r="I3" s="48"/>
      <c r="J3" s="48"/>
      <c r="K3" s="48"/>
      <c r="L3" s="48"/>
      <c r="M3" s="49"/>
      <c r="O3" s="35"/>
      <c r="P3" s="35"/>
      <c r="Q3" s="35" t="s">
        <v>6</v>
      </c>
      <c r="R3" s="13" t="s">
        <v>7</v>
      </c>
      <c r="S3" s="14" t="s">
        <v>8</v>
      </c>
      <c r="T3" s="14" t="s">
        <v>9</v>
      </c>
      <c r="U3" s="14" t="s">
        <v>10</v>
      </c>
      <c r="V3" s="35"/>
      <c r="X3" s="35"/>
      <c r="Y3" s="35"/>
      <c r="Z3" s="35" t="s">
        <v>6</v>
      </c>
      <c r="AA3" s="13" t="s">
        <v>7</v>
      </c>
      <c r="AB3" s="14" t="s">
        <v>8</v>
      </c>
      <c r="AC3" s="14" t="s">
        <v>9</v>
      </c>
      <c r="AD3" s="14" t="s">
        <v>10</v>
      </c>
      <c r="AE3" s="35"/>
      <c r="AG3" s="35"/>
      <c r="AH3" s="35"/>
      <c r="AI3" s="35" t="s">
        <v>6</v>
      </c>
      <c r="AJ3" s="13" t="s">
        <v>7</v>
      </c>
      <c r="AK3" s="14" t="s">
        <v>8</v>
      </c>
      <c r="AL3" s="14" t="s">
        <v>9</v>
      </c>
      <c r="AM3" s="14" t="s">
        <v>10</v>
      </c>
      <c r="AN3" s="35"/>
      <c r="AP3" s="35"/>
      <c r="AQ3" s="35" t="s">
        <v>6</v>
      </c>
      <c r="AR3" s="14" t="s">
        <v>8</v>
      </c>
      <c r="AS3" s="14" t="s">
        <v>9</v>
      </c>
      <c r="AT3" s="14" t="s">
        <v>10</v>
      </c>
      <c r="AU3" s="14"/>
      <c r="AV3" s="14"/>
      <c r="AW3" s="15" t="s">
        <v>11</v>
      </c>
    </row>
    <row r="4" spans="1:158" ht="45.75" thickBot="1" x14ac:dyDescent="0.3">
      <c r="A4" s="36"/>
      <c r="B4" s="37" t="s">
        <v>246</v>
      </c>
      <c r="C4" s="37" t="s">
        <v>247</v>
      </c>
      <c r="D4" s="37" t="s">
        <v>248</v>
      </c>
      <c r="E4" s="37" t="s">
        <v>249</v>
      </c>
      <c r="F4" s="37" t="s">
        <v>250</v>
      </c>
      <c r="H4" s="36"/>
      <c r="I4" s="37" t="s">
        <v>246</v>
      </c>
      <c r="J4" s="37" t="s">
        <v>247</v>
      </c>
      <c r="K4" s="37" t="s">
        <v>248</v>
      </c>
      <c r="L4" s="37" t="s">
        <v>249</v>
      </c>
      <c r="M4" s="37" t="s">
        <v>250</v>
      </c>
      <c r="O4" s="16" t="s">
        <v>12</v>
      </c>
      <c r="P4" s="17" t="s">
        <v>13</v>
      </c>
      <c r="Q4" s="17" t="s">
        <v>14</v>
      </c>
      <c r="R4" s="14" t="s">
        <v>15</v>
      </c>
      <c r="S4" s="14" t="s">
        <v>16</v>
      </c>
      <c r="T4" s="14" t="s">
        <v>17</v>
      </c>
      <c r="U4" s="14" t="s">
        <v>17</v>
      </c>
      <c r="V4" s="14" t="s">
        <v>11</v>
      </c>
      <c r="X4" s="16" t="s">
        <v>12</v>
      </c>
      <c r="Y4" s="17" t="s">
        <v>13</v>
      </c>
      <c r="Z4" s="17" t="s">
        <v>14</v>
      </c>
      <c r="AA4" s="14" t="s">
        <v>15</v>
      </c>
      <c r="AB4" s="14" t="s">
        <v>16</v>
      </c>
      <c r="AC4" s="14" t="s">
        <v>17</v>
      </c>
      <c r="AD4" s="14" t="s">
        <v>17</v>
      </c>
      <c r="AE4" s="14" t="s">
        <v>11</v>
      </c>
      <c r="AG4" s="16" t="s">
        <v>12</v>
      </c>
      <c r="AH4" s="17" t="s">
        <v>13</v>
      </c>
      <c r="AI4" s="17" t="s">
        <v>14</v>
      </c>
      <c r="AJ4" s="14" t="s">
        <v>15</v>
      </c>
      <c r="AK4" s="14" t="s">
        <v>16</v>
      </c>
      <c r="AL4" s="14" t="s">
        <v>17</v>
      </c>
      <c r="AM4" s="14" t="s">
        <v>17</v>
      </c>
      <c r="AN4" s="14" t="s">
        <v>11</v>
      </c>
      <c r="AP4" s="16" t="s">
        <v>12</v>
      </c>
      <c r="AQ4" s="17" t="s">
        <v>14</v>
      </c>
      <c r="AR4" s="14" t="s">
        <v>16</v>
      </c>
      <c r="AS4" s="14" t="s">
        <v>17</v>
      </c>
      <c r="AT4" s="14" t="s">
        <v>17</v>
      </c>
      <c r="AU4" s="14"/>
      <c r="AV4" s="14" t="s">
        <v>18</v>
      </c>
      <c r="AW4" s="14" t="s">
        <v>19</v>
      </c>
      <c r="AX4" s="18">
        <v>1</v>
      </c>
      <c r="AY4" s="18">
        <v>2</v>
      </c>
      <c r="AZ4" s="18">
        <v>3</v>
      </c>
      <c r="BA4" s="18">
        <v>4</v>
      </c>
      <c r="BB4" s="18">
        <v>5</v>
      </c>
      <c r="BC4" s="18">
        <v>6</v>
      </c>
      <c r="BD4" s="18">
        <v>7</v>
      </c>
      <c r="BE4" s="18">
        <v>8</v>
      </c>
      <c r="BF4" s="18">
        <v>9</v>
      </c>
      <c r="BG4" s="18">
        <v>10</v>
      </c>
      <c r="BH4" s="18">
        <v>11</v>
      </c>
      <c r="BI4" s="18">
        <v>12</v>
      </c>
      <c r="BJ4" s="18">
        <v>13</v>
      </c>
      <c r="BK4" s="18">
        <v>14</v>
      </c>
      <c r="BL4" s="18">
        <v>15</v>
      </c>
      <c r="BM4" s="18">
        <v>16</v>
      </c>
      <c r="BN4" s="18">
        <v>17</v>
      </c>
      <c r="BO4" s="18">
        <v>18</v>
      </c>
      <c r="BP4" s="18">
        <v>19</v>
      </c>
      <c r="BQ4" s="18">
        <v>20</v>
      </c>
      <c r="BR4" s="18">
        <v>21</v>
      </c>
      <c r="BS4" s="18">
        <v>22</v>
      </c>
      <c r="BT4" s="18">
        <v>23</v>
      </c>
      <c r="BU4" s="18">
        <v>24</v>
      </c>
      <c r="BV4" s="18">
        <v>25</v>
      </c>
      <c r="BW4" s="18">
        <v>26</v>
      </c>
      <c r="BX4" s="18">
        <v>27</v>
      </c>
      <c r="BY4" s="18">
        <v>28</v>
      </c>
      <c r="BZ4" s="18">
        <v>29</v>
      </c>
      <c r="CA4" s="18">
        <v>30</v>
      </c>
      <c r="CB4" s="18">
        <v>31</v>
      </c>
      <c r="CC4" s="18">
        <v>32</v>
      </c>
      <c r="CD4" s="18">
        <v>33</v>
      </c>
      <c r="CE4" s="18">
        <v>34</v>
      </c>
      <c r="CF4" s="18">
        <v>35</v>
      </c>
      <c r="CG4" s="18">
        <v>36</v>
      </c>
      <c r="CH4" s="18">
        <v>37</v>
      </c>
      <c r="CI4" s="18">
        <v>38</v>
      </c>
      <c r="CJ4" s="18">
        <v>39</v>
      </c>
      <c r="CK4" s="18">
        <v>40</v>
      </c>
      <c r="CL4" s="18">
        <v>41</v>
      </c>
      <c r="CM4" s="18">
        <v>47</v>
      </c>
      <c r="CN4" s="18">
        <v>48</v>
      </c>
      <c r="CO4" s="18">
        <v>49</v>
      </c>
      <c r="CP4" s="18">
        <v>50</v>
      </c>
      <c r="CQ4" s="18">
        <v>51</v>
      </c>
      <c r="CR4" s="18">
        <v>52</v>
      </c>
      <c r="CS4" s="18">
        <v>53</v>
      </c>
      <c r="CT4" s="18">
        <v>55</v>
      </c>
      <c r="CU4" s="18">
        <v>56</v>
      </c>
      <c r="CV4" s="18">
        <v>57</v>
      </c>
      <c r="CW4" s="18">
        <v>58</v>
      </c>
      <c r="CX4" s="18">
        <v>59</v>
      </c>
      <c r="CY4" s="18">
        <v>60</v>
      </c>
      <c r="CZ4" s="18">
        <v>61</v>
      </c>
      <c r="DA4" s="18">
        <v>63</v>
      </c>
      <c r="DB4" s="18">
        <v>64</v>
      </c>
      <c r="DC4" s="18">
        <v>65</v>
      </c>
      <c r="DD4" s="18">
        <v>66</v>
      </c>
      <c r="DE4" s="18">
        <v>67</v>
      </c>
      <c r="DF4" s="18">
        <v>69</v>
      </c>
      <c r="DG4" s="18">
        <v>70</v>
      </c>
      <c r="DH4" s="18">
        <v>71</v>
      </c>
      <c r="DI4" s="18">
        <v>77</v>
      </c>
      <c r="DJ4" s="18">
        <v>78</v>
      </c>
      <c r="DK4" s="18">
        <v>80</v>
      </c>
      <c r="DL4" s="18">
        <v>81</v>
      </c>
      <c r="DM4" s="18">
        <v>82</v>
      </c>
      <c r="DN4" s="18">
        <v>83</v>
      </c>
      <c r="DO4" s="18">
        <v>84</v>
      </c>
      <c r="DP4" s="18">
        <v>85</v>
      </c>
      <c r="DQ4" s="18">
        <v>86</v>
      </c>
      <c r="DR4" s="18">
        <v>87</v>
      </c>
      <c r="DS4" s="18">
        <v>88</v>
      </c>
      <c r="DT4" s="18">
        <v>89</v>
      </c>
      <c r="DU4" s="18">
        <v>90</v>
      </c>
      <c r="DV4" s="18">
        <v>91</v>
      </c>
      <c r="DW4" s="18">
        <v>92</v>
      </c>
      <c r="DX4" s="18">
        <v>93</v>
      </c>
      <c r="DY4" s="18">
        <v>94</v>
      </c>
      <c r="DZ4" s="18">
        <v>95</v>
      </c>
      <c r="EA4" s="18">
        <v>96</v>
      </c>
      <c r="EB4" s="18">
        <v>98</v>
      </c>
      <c r="EC4" s="18">
        <v>99</v>
      </c>
      <c r="ED4" s="18">
        <v>101</v>
      </c>
      <c r="EE4" s="18">
        <v>103</v>
      </c>
      <c r="EF4" s="18">
        <v>105</v>
      </c>
      <c r="EG4" s="18">
        <v>107</v>
      </c>
      <c r="EH4" s="18">
        <v>109</v>
      </c>
      <c r="EI4" s="18">
        <v>110</v>
      </c>
      <c r="EJ4" s="18">
        <v>111</v>
      </c>
      <c r="EK4" s="18">
        <v>112</v>
      </c>
      <c r="EL4" s="18">
        <v>115</v>
      </c>
      <c r="EM4" s="18">
        <v>116</v>
      </c>
      <c r="EN4" s="18">
        <v>117</v>
      </c>
      <c r="EO4" s="18">
        <v>118</v>
      </c>
      <c r="EP4" s="18">
        <v>119</v>
      </c>
      <c r="EQ4" s="18">
        <v>120</v>
      </c>
      <c r="ER4" s="18">
        <v>121</v>
      </c>
      <c r="ES4" s="18">
        <v>122</v>
      </c>
      <c r="ET4" s="18">
        <v>123</v>
      </c>
      <c r="EU4" s="18">
        <v>124</v>
      </c>
      <c r="EV4" s="18">
        <v>127</v>
      </c>
      <c r="EW4" s="18">
        <v>129</v>
      </c>
      <c r="EX4" s="18">
        <v>130</v>
      </c>
      <c r="EY4" s="18">
        <v>131</v>
      </c>
      <c r="EZ4" s="18">
        <v>134</v>
      </c>
      <c r="FA4" s="18">
        <v>135</v>
      </c>
      <c r="FB4" s="18">
        <v>136</v>
      </c>
    </row>
    <row r="5" spans="1:158" ht="15" customHeight="1" thickBot="1" x14ac:dyDescent="0.3">
      <c r="A5" s="38">
        <v>2010</v>
      </c>
      <c r="B5" s="39">
        <v>1</v>
      </c>
      <c r="C5" s="39">
        <v>1</v>
      </c>
      <c r="D5" s="39">
        <v>1</v>
      </c>
      <c r="E5" s="39"/>
      <c r="F5" s="39">
        <v>1</v>
      </c>
      <c r="H5" s="38">
        <v>2010</v>
      </c>
      <c r="I5" s="39">
        <v>1</v>
      </c>
      <c r="J5" s="39">
        <v>1</v>
      </c>
      <c r="K5" s="39">
        <v>1</v>
      </c>
      <c r="L5" s="39"/>
      <c r="M5" s="39">
        <v>1</v>
      </c>
      <c r="O5" s="19" t="s">
        <v>20</v>
      </c>
      <c r="P5" s="2" t="s">
        <v>21</v>
      </c>
      <c r="Q5" s="2">
        <v>110</v>
      </c>
      <c r="R5" s="3">
        <v>8.3699999999999992</v>
      </c>
      <c r="S5" s="20">
        <v>17015.592696985452</v>
      </c>
      <c r="T5" s="21">
        <v>8.6957598698482574E-2</v>
      </c>
      <c r="U5" s="20">
        <v>529.23056062375838</v>
      </c>
      <c r="V5">
        <v>9</v>
      </c>
      <c r="X5" t="s">
        <v>22</v>
      </c>
      <c r="Y5" t="s">
        <v>23</v>
      </c>
      <c r="Z5" s="2">
        <v>110</v>
      </c>
      <c r="AA5" s="3">
        <v>864.41496000000006</v>
      </c>
      <c r="AB5" s="20">
        <v>15680.878343744909</v>
      </c>
      <c r="AC5" s="21">
        <v>7.9656605095125371E-2</v>
      </c>
      <c r="AD5" s="20">
        <v>482.76682552853248</v>
      </c>
      <c r="AE5">
        <v>28</v>
      </c>
      <c r="AG5" s="19" t="s">
        <v>24</v>
      </c>
      <c r="AH5" s="2" t="s">
        <v>25</v>
      </c>
      <c r="AI5" s="2">
        <v>185</v>
      </c>
      <c r="AJ5" s="3">
        <v>43.2</v>
      </c>
      <c r="AK5" s="20">
        <v>4414.2306676832732</v>
      </c>
      <c r="AL5" s="21">
        <v>2.3919469988940179E-2</v>
      </c>
      <c r="AM5" s="20">
        <v>156.49985475606485</v>
      </c>
      <c r="AN5">
        <v>12</v>
      </c>
      <c r="AP5" s="22" t="s">
        <v>26</v>
      </c>
      <c r="AQ5" s="2" t="s">
        <v>27</v>
      </c>
      <c r="AR5" s="20">
        <v>7858.9039491728927</v>
      </c>
      <c r="AS5" s="21">
        <v>3.7657547933614088E-2</v>
      </c>
      <c r="AT5" s="20">
        <v>238.49102379342932</v>
      </c>
      <c r="AU5" s="51" t="s">
        <v>28</v>
      </c>
      <c r="AV5" s="23">
        <v>47934.397100000002</v>
      </c>
      <c r="AW5" s="24" t="s">
        <v>26</v>
      </c>
      <c r="AX5" s="25">
        <v>0</v>
      </c>
      <c r="AY5" s="25">
        <v>0</v>
      </c>
      <c r="AZ5" s="25">
        <v>0</v>
      </c>
      <c r="BA5" s="25">
        <v>0</v>
      </c>
      <c r="BB5" s="25">
        <v>2574.5864999999999</v>
      </c>
      <c r="BC5" s="25">
        <v>1103.9364</v>
      </c>
      <c r="BD5" s="25">
        <v>468.70929999999998</v>
      </c>
      <c r="BE5" s="25">
        <v>187.05090000000001</v>
      </c>
      <c r="BF5" s="25">
        <v>455.31299999999999</v>
      </c>
      <c r="BG5" s="25">
        <v>2008.6255000000001</v>
      </c>
      <c r="BH5" s="25">
        <v>55.180799999999998</v>
      </c>
      <c r="BI5" s="25">
        <v>1362.9880000000001</v>
      </c>
      <c r="BJ5" s="25">
        <v>90.293700000000001</v>
      </c>
      <c r="BK5" s="25">
        <v>0</v>
      </c>
      <c r="BL5" s="25">
        <v>2632.2350000000001</v>
      </c>
      <c r="BM5" s="25">
        <v>4411.8449000000001</v>
      </c>
      <c r="BN5" s="25">
        <v>0</v>
      </c>
      <c r="BO5" s="25">
        <v>0</v>
      </c>
      <c r="BP5" s="25">
        <v>0</v>
      </c>
      <c r="BQ5" s="25">
        <v>0</v>
      </c>
      <c r="BR5" s="25">
        <v>4.7484000000000002</v>
      </c>
      <c r="BS5" s="25">
        <v>0</v>
      </c>
      <c r="BT5" s="25">
        <v>0</v>
      </c>
      <c r="BU5" s="25">
        <v>0</v>
      </c>
      <c r="BV5" s="25">
        <v>482.8802</v>
      </c>
      <c r="BW5" s="25">
        <v>0</v>
      </c>
      <c r="BX5" s="25">
        <v>1210.8552999999999</v>
      </c>
      <c r="BY5" s="25">
        <v>8948.3063000000002</v>
      </c>
      <c r="BZ5" s="25">
        <v>0</v>
      </c>
      <c r="CA5" s="25">
        <v>1685.443</v>
      </c>
      <c r="CB5" s="25">
        <v>11308.9601</v>
      </c>
      <c r="CC5" s="25">
        <v>0</v>
      </c>
      <c r="CD5" s="25">
        <v>2439.4049</v>
      </c>
      <c r="CE5" s="25">
        <v>1762.4565</v>
      </c>
      <c r="CF5" s="25">
        <v>620.31380000000001</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712.89840000000004</v>
      </c>
      <c r="CX5" s="25">
        <v>22.5747</v>
      </c>
      <c r="CY5" s="25">
        <v>0</v>
      </c>
      <c r="CZ5" s="25">
        <v>457.54169999999999</v>
      </c>
      <c r="DA5" s="25">
        <v>0</v>
      </c>
      <c r="DB5" s="25">
        <v>184.56120000000001</v>
      </c>
      <c r="DC5" s="25">
        <v>2428.9926</v>
      </c>
      <c r="DD5" s="25">
        <v>309.65379999999999</v>
      </c>
      <c r="DE5" s="25">
        <v>0</v>
      </c>
      <c r="DF5" s="25">
        <v>0</v>
      </c>
      <c r="DG5" s="25">
        <v>0</v>
      </c>
      <c r="DH5" s="25">
        <v>0</v>
      </c>
      <c r="DI5" s="25">
        <v>0</v>
      </c>
      <c r="DJ5" s="25">
        <v>0</v>
      </c>
      <c r="DK5" s="25">
        <v>0</v>
      </c>
      <c r="DL5" s="25">
        <v>0</v>
      </c>
      <c r="DM5" s="25">
        <v>0</v>
      </c>
      <c r="DN5" s="25">
        <v>0</v>
      </c>
      <c r="DO5" s="25">
        <v>0</v>
      </c>
      <c r="DP5" s="25">
        <v>4.0422000000000002</v>
      </c>
      <c r="DQ5" s="25">
        <v>0</v>
      </c>
      <c r="DR5" s="25">
        <v>0</v>
      </c>
      <c r="DS5" s="25">
        <v>0</v>
      </c>
      <c r="DT5" s="25">
        <v>0</v>
      </c>
      <c r="DU5" s="25">
        <v>0</v>
      </c>
      <c r="DV5" s="25">
        <v>0</v>
      </c>
      <c r="DW5" s="25">
        <v>0</v>
      </c>
      <c r="DX5" s="25">
        <v>0</v>
      </c>
      <c r="DY5" s="25">
        <v>0</v>
      </c>
      <c r="DZ5" s="25">
        <v>0</v>
      </c>
      <c r="EA5" s="25">
        <v>0</v>
      </c>
      <c r="EB5" s="25">
        <v>0</v>
      </c>
      <c r="EC5" s="25">
        <v>0</v>
      </c>
      <c r="ED5" s="25">
        <v>0</v>
      </c>
      <c r="EE5" s="25">
        <v>0</v>
      </c>
      <c r="EF5" s="25">
        <v>0</v>
      </c>
      <c r="EG5" s="25">
        <v>0</v>
      </c>
      <c r="EH5" s="25">
        <v>0</v>
      </c>
      <c r="EI5" s="25">
        <v>0</v>
      </c>
      <c r="EJ5" s="25">
        <v>0</v>
      </c>
      <c r="EK5" s="25">
        <v>0</v>
      </c>
      <c r="EL5" s="25">
        <v>0</v>
      </c>
      <c r="EM5" s="25">
        <v>0</v>
      </c>
      <c r="EN5" s="25">
        <v>0</v>
      </c>
      <c r="EO5" s="25">
        <v>0</v>
      </c>
      <c r="EP5" s="25">
        <v>0</v>
      </c>
      <c r="EQ5" s="25">
        <v>0</v>
      </c>
      <c r="ER5" s="25">
        <v>0</v>
      </c>
      <c r="ES5" s="25">
        <v>0</v>
      </c>
      <c r="ET5" s="25">
        <v>0</v>
      </c>
      <c r="EU5" s="25">
        <v>0</v>
      </c>
      <c r="EV5" s="25">
        <v>0</v>
      </c>
      <c r="EW5" s="25">
        <v>0</v>
      </c>
      <c r="EX5" s="25">
        <v>0</v>
      </c>
      <c r="EY5" s="25">
        <v>0</v>
      </c>
      <c r="EZ5" s="25">
        <v>0</v>
      </c>
      <c r="FA5" s="25">
        <v>0</v>
      </c>
      <c r="FB5" s="25">
        <v>0</v>
      </c>
    </row>
    <row r="6" spans="1:158" ht="15" customHeight="1" thickBot="1" x14ac:dyDescent="0.3">
      <c r="A6" s="38">
        <v>2012</v>
      </c>
      <c r="B6" s="39">
        <v>1</v>
      </c>
      <c r="C6" s="39">
        <v>1</v>
      </c>
      <c r="D6" s="39">
        <v>1</v>
      </c>
      <c r="E6" s="39"/>
      <c r="F6" s="39">
        <v>1</v>
      </c>
      <c r="H6" s="38">
        <v>2012</v>
      </c>
      <c r="I6" s="39">
        <v>1</v>
      </c>
      <c r="J6" s="39">
        <v>1</v>
      </c>
      <c r="K6" s="39">
        <v>1</v>
      </c>
      <c r="L6" s="39"/>
      <c r="M6" s="39">
        <v>1</v>
      </c>
      <c r="O6" s="19" t="s">
        <v>29</v>
      </c>
      <c r="P6" s="2" t="s">
        <v>30</v>
      </c>
      <c r="Q6" s="2">
        <v>110</v>
      </c>
      <c r="R6" s="3">
        <v>7.09</v>
      </c>
      <c r="S6" s="20">
        <v>17301.22746489093</v>
      </c>
      <c r="T6" s="21">
        <v>8.8226432472309824E-2</v>
      </c>
      <c r="U6" s="20">
        <v>536.75870954274501</v>
      </c>
      <c r="V6">
        <v>7</v>
      </c>
      <c r="X6" t="s">
        <v>31</v>
      </c>
      <c r="Y6" t="s">
        <v>21</v>
      </c>
      <c r="Z6" s="2">
        <v>114.64668748217059</v>
      </c>
      <c r="AA6" s="3">
        <v>112.81751999999999</v>
      </c>
      <c r="AB6" s="20">
        <v>13123.74181175834</v>
      </c>
      <c r="AC6" s="21">
        <v>6.7405540848061746E-2</v>
      </c>
      <c r="AD6" s="20">
        <v>412.41691475729118</v>
      </c>
      <c r="AE6">
        <v>8</v>
      </c>
      <c r="AG6" s="19" t="s">
        <v>32</v>
      </c>
      <c r="AH6" s="2" t="s">
        <v>25</v>
      </c>
      <c r="AI6" s="2">
        <v>175</v>
      </c>
      <c r="AJ6" s="3">
        <v>43.4</v>
      </c>
      <c r="AK6" s="20">
        <v>5021.1806925275532</v>
      </c>
      <c r="AL6" s="21">
        <v>2.6284588989186737E-2</v>
      </c>
      <c r="AM6" s="20">
        <v>170.48380320498111</v>
      </c>
      <c r="AN6">
        <v>12</v>
      </c>
      <c r="AP6" s="22" t="s">
        <v>33</v>
      </c>
      <c r="AQ6" s="2" t="s">
        <v>34</v>
      </c>
      <c r="AR6" s="20">
        <v>5758.6864685170549</v>
      </c>
      <c r="AS6" s="21">
        <v>2.7605023277586075E-2</v>
      </c>
      <c r="AT6" s="20">
        <v>181.97312709501446</v>
      </c>
      <c r="AU6" s="51"/>
      <c r="AV6" s="23">
        <v>1844.8831999999998</v>
      </c>
      <c r="AW6" s="24" t="s">
        <v>33</v>
      </c>
      <c r="AX6" s="25">
        <v>0</v>
      </c>
      <c r="AY6" s="25">
        <v>0</v>
      </c>
      <c r="AZ6" s="25">
        <v>0</v>
      </c>
      <c r="BA6" s="25">
        <v>0</v>
      </c>
      <c r="BB6" s="25">
        <v>0</v>
      </c>
      <c r="BC6" s="25">
        <v>0</v>
      </c>
      <c r="BD6" s="25">
        <v>0</v>
      </c>
      <c r="BE6" s="25">
        <v>0</v>
      </c>
      <c r="BF6" s="25">
        <v>123.05119999999999</v>
      </c>
      <c r="BG6" s="25">
        <v>1259.3368</v>
      </c>
      <c r="BH6" s="25">
        <v>0</v>
      </c>
      <c r="BI6" s="25">
        <v>0</v>
      </c>
      <c r="BJ6" s="25">
        <v>0</v>
      </c>
      <c r="BK6" s="25">
        <v>0</v>
      </c>
      <c r="BL6" s="25">
        <v>180.2286</v>
      </c>
      <c r="BM6" s="25">
        <v>113.20780000000001</v>
      </c>
      <c r="BN6" s="25">
        <v>0</v>
      </c>
      <c r="BO6" s="25">
        <v>0</v>
      </c>
      <c r="BP6" s="25">
        <v>0</v>
      </c>
      <c r="BQ6" s="25">
        <v>0</v>
      </c>
      <c r="BR6" s="25">
        <v>0</v>
      </c>
      <c r="BS6" s="25">
        <v>0</v>
      </c>
      <c r="BT6" s="25">
        <v>0</v>
      </c>
      <c r="BU6" s="25">
        <v>0</v>
      </c>
      <c r="BV6" s="25">
        <v>0</v>
      </c>
      <c r="BW6" s="25">
        <v>0</v>
      </c>
      <c r="BX6" s="25">
        <v>0</v>
      </c>
      <c r="BY6" s="25">
        <v>0</v>
      </c>
      <c r="BZ6" s="25">
        <v>0</v>
      </c>
      <c r="CA6" s="25">
        <v>0</v>
      </c>
      <c r="CB6" s="25">
        <v>136.49459999999999</v>
      </c>
      <c r="CC6" s="25">
        <v>0</v>
      </c>
      <c r="CD6" s="25">
        <v>0</v>
      </c>
      <c r="CE6" s="25">
        <v>32.5642</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c r="DS6" s="25">
        <v>0</v>
      </c>
      <c r="DT6" s="25">
        <v>0</v>
      </c>
      <c r="DU6" s="25">
        <v>0</v>
      </c>
      <c r="DV6" s="25">
        <v>0</v>
      </c>
      <c r="DW6" s="25">
        <v>0</v>
      </c>
      <c r="DX6" s="25">
        <v>0</v>
      </c>
      <c r="DY6" s="25">
        <v>0</v>
      </c>
      <c r="DZ6" s="25">
        <v>0</v>
      </c>
      <c r="EA6" s="25">
        <v>0</v>
      </c>
      <c r="EB6" s="25">
        <v>0</v>
      </c>
      <c r="EC6" s="25">
        <v>0</v>
      </c>
      <c r="ED6" s="25">
        <v>0</v>
      </c>
      <c r="EE6" s="25">
        <v>0</v>
      </c>
      <c r="EF6" s="25">
        <v>0</v>
      </c>
      <c r="EG6" s="25">
        <v>0</v>
      </c>
      <c r="EH6" s="25">
        <v>0</v>
      </c>
      <c r="EI6" s="25">
        <v>0</v>
      </c>
      <c r="EJ6" s="25">
        <v>0</v>
      </c>
      <c r="EK6" s="25">
        <v>0</v>
      </c>
      <c r="EL6" s="25">
        <v>0</v>
      </c>
      <c r="EM6" s="25">
        <v>0</v>
      </c>
      <c r="EN6" s="25">
        <v>0</v>
      </c>
      <c r="EO6" s="25">
        <v>0</v>
      </c>
      <c r="EP6" s="25">
        <v>0</v>
      </c>
      <c r="EQ6" s="25">
        <v>0</v>
      </c>
      <c r="ER6" s="25">
        <v>0</v>
      </c>
      <c r="ES6" s="25">
        <v>0</v>
      </c>
      <c r="ET6" s="25">
        <v>0</v>
      </c>
      <c r="EU6" s="25">
        <v>0</v>
      </c>
      <c r="EV6" s="25">
        <v>0</v>
      </c>
      <c r="EW6" s="25">
        <v>0</v>
      </c>
      <c r="EX6" s="25">
        <v>0</v>
      </c>
      <c r="EY6" s="25">
        <v>0</v>
      </c>
      <c r="EZ6" s="25">
        <v>0</v>
      </c>
      <c r="FA6" s="25">
        <v>0</v>
      </c>
      <c r="FB6" s="25">
        <v>0</v>
      </c>
    </row>
    <row r="7" spans="1:158" ht="15" customHeight="1" thickBot="1" x14ac:dyDescent="0.3">
      <c r="A7" s="38">
        <v>2014</v>
      </c>
      <c r="B7" s="39">
        <v>1</v>
      </c>
      <c r="C7" s="39">
        <v>1</v>
      </c>
      <c r="D7" s="39">
        <v>1</v>
      </c>
      <c r="E7" s="39"/>
      <c r="F7" s="39">
        <v>1</v>
      </c>
      <c r="H7" s="38">
        <v>2014</v>
      </c>
      <c r="I7" s="39">
        <v>1</v>
      </c>
      <c r="J7" s="39">
        <v>1</v>
      </c>
      <c r="K7" s="39">
        <v>1</v>
      </c>
      <c r="L7" s="39"/>
      <c r="M7" s="39">
        <v>1</v>
      </c>
      <c r="O7" s="19" t="s">
        <v>35</v>
      </c>
      <c r="P7" s="2" t="s">
        <v>23</v>
      </c>
      <c r="Q7" s="2">
        <v>110</v>
      </c>
      <c r="R7" s="3">
        <v>14.45</v>
      </c>
      <c r="S7" s="20">
        <v>16232.358851536215</v>
      </c>
      <c r="T7" s="21">
        <v>8.3170949716523696E-2</v>
      </c>
      <c r="U7" s="20">
        <v>506.35466311324979</v>
      </c>
      <c r="V7">
        <v>28</v>
      </c>
      <c r="X7" t="s">
        <v>31</v>
      </c>
      <c r="Y7" t="s">
        <v>21</v>
      </c>
      <c r="Z7" s="2">
        <v>114.64668748217059</v>
      </c>
      <c r="AA7" s="3">
        <v>32.681840000000001</v>
      </c>
      <c r="AB7" s="20">
        <v>13123.74181175834</v>
      </c>
      <c r="AC7" s="21">
        <v>6.7405540848061746E-2</v>
      </c>
      <c r="AD7" s="20">
        <v>412.41691475729118</v>
      </c>
      <c r="AE7">
        <v>9</v>
      </c>
      <c r="AG7" s="19" t="s">
        <v>36</v>
      </c>
      <c r="AH7" s="2" t="s">
        <v>25</v>
      </c>
      <c r="AI7" s="2">
        <v>170</v>
      </c>
      <c r="AJ7" s="3">
        <v>25.198063118580635</v>
      </c>
      <c r="AK7" s="20">
        <v>5563.7628723169637</v>
      </c>
      <c r="AL7" s="21">
        <v>2.9376307221483714E-2</v>
      </c>
      <c r="AM7" s="20">
        <v>189.73824280716909</v>
      </c>
      <c r="AN7">
        <v>12</v>
      </c>
      <c r="AP7" s="22" t="s">
        <v>37</v>
      </c>
      <c r="AQ7" s="2" t="s">
        <v>38</v>
      </c>
      <c r="AR7" s="20">
        <v>4492.7696773969265</v>
      </c>
      <c r="AS7" s="21">
        <v>2.2226392892340588E-2</v>
      </c>
      <c r="AT7" s="20">
        <v>147.52753103416939</v>
      </c>
      <c r="AU7" s="51"/>
      <c r="AV7" s="23">
        <v>13.571199999999999</v>
      </c>
      <c r="AW7" s="24" t="s">
        <v>37</v>
      </c>
      <c r="AX7" s="25">
        <v>0</v>
      </c>
      <c r="AY7" s="25">
        <v>0</v>
      </c>
      <c r="AZ7" s="25">
        <v>0</v>
      </c>
      <c r="BA7" s="25">
        <v>0</v>
      </c>
      <c r="BB7" s="25">
        <v>0</v>
      </c>
      <c r="BC7" s="25">
        <v>0</v>
      </c>
      <c r="BD7" s="25">
        <v>0</v>
      </c>
      <c r="BE7" s="25">
        <v>0</v>
      </c>
      <c r="BF7" s="25">
        <v>0</v>
      </c>
      <c r="BG7" s="25">
        <v>0</v>
      </c>
      <c r="BH7" s="25">
        <v>0</v>
      </c>
      <c r="BI7" s="25">
        <v>0</v>
      </c>
      <c r="BJ7" s="25">
        <v>0</v>
      </c>
      <c r="BK7" s="25">
        <v>0</v>
      </c>
      <c r="BL7" s="25">
        <v>0</v>
      </c>
      <c r="BM7" s="25">
        <v>13.571199999999999</v>
      </c>
      <c r="BN7" s="25">
        <v>0</v>
      </c>
      <c r="BO7" s="25">
        <v>0</v>
      </c>
      <c r="BP7" s="25">
        <v>0</v>
      </c>
      <c r="BQ7" s="25">
        <v>0</v>
      </c>
      <c r="BR7" s="25">
        <v>0</v>
      </c>
      <c r="BS7" s="25">
        <v>0</v>
      </c>
      <c r="BT7" s="25">
        <v>0</v>
      </c>
      <c r="BU7" s="25">
        <v>0</v>
      </c>
      <c r="BV7" s="25">
        <v>0</v>
      </c>
      <c r="BW7" s="25">
        <v>0</v>
      </c>
      <c r="BX7" s="25">
        <v>0</v>
      </c>
      <c r="BY7" s="25">
        <v>0</v>
      </c>
      <c r="BZ7" s="25">
        <v>0</v>
      </c>
      <c r="CA7" s="25">
        <v>0</v>
      </c>
      <c r="CB7" s="25">
        <v>0</v>
      </c>
      <c r="CC7" s="25">
        <v>0</v>
      </c>
      <c r="CD7" s="25">
        <v>0</v>
      </c>
      <c r="CE7" s="25">
        <v>0</v>
      </c>
      <c r="CF7" s="25">
        <v>0</v>
      </c>
      <c r="CG7" s="25">
        <v>0</v>
      </c>
      <c r="CH7" s="25">
        <v>0</v>
      </c>
      <c r="CI7" s="25">
        <v>0</v>
      </c>
      <c r="CJ7" s="25">
        <v>0</v>
      </c>
      <c r="CK7" s="25">
        <v>0</v>
      </c>
      <c r="CL7" s="25">
        <v>0</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c r="DP7" s="25">
        <v>0</v>
      </c>
      <c r="DQ7" s="25">
        <v>0</v>
      </c>
      <c r="DR7" s="25">
        <v>0</v>
      </c>
      <c r="DS7" s="25">
        <v>0</v>
      </c>
      <c r="DT7" s="25">
        <v>0</v>
      </c>
      <c r="DU7" s="25">
        <v>0</v>
      </c>
      <c r="DV7" s="25">
        <v>0</v>
      </c>
      <c r="DW7" s="25">
        <v>0</v>
      </c>
      <c r="DX7" s="25">
        <v>0</v>
      </c>
      <c r="DY7" s="25">
        <v>0</v>
      </c>
      <c r="DZ7" s="25">
        <v>0</v>
      </c>
      <c r="EA7" s="25">
        <v>0</v>
      </c>
      <c r="EB7" s="25">
        <v>0</v>
      </c>
      <c r="EC7" s="25">
        <v>0</v>
      </c>
      <c r="ED7" s="25">
        <v>0</v>
      </c>
      <c r="EE7" s="25">
        <v>0</v>
      </c>
      <c r="EF7" s="25">
        <v>0</v>
      </c>
      <c r="EG7" s="25">
        <v>0</v>
      </c>
      <c r="EH7" s="25">
        <v>0</v>
      </c>
      <c r="EI7" s="25">
        <v>0</v>
      </c>
      <c r="EJ7" s="25">
        <v>0</v>
      </c>
      <c r="EK7" s="25">
        <v>0</v>
      </c>
      <c r="EL7" s="25">
        <v>0</v>
      </c>
      <c r="EM7" s="25">
        <v>0</v>
      </c>
      <c r="EN7" s="25">
        <v>0</v>
      </c>
      <c r="EO7" s="25">
        <v>0</v>
      </c>
      <c r="EP7" s="25">
        <v>0</v>
      </c>
      <c r="EQ7" s="25">
        <v>0</v>
      </c>
      <c r="ER7" s="25">
        <v>0</v>
      </c>
      <c r="ES7" s="25">
        <v>0</v>
      </c>
      <c r="ET7" s="25">
        <v>0</v>
      </c>
      <c r="EU7" s="25">
        <v>0</v>
      </c>
      <c r="EV7" s="25">
        <v>0</v>
      </c>
      <c r="EW7" s="25">
        <v>0</v>
      </c>
      <c r="EX7" s="25">
        <v>0</v>
      </c>
      <c r="EY7" s="25">
        <v>0</v>
      </c>
      <c r="EZ7" s="25">
        <v>0</v>
      </c>
      <c r="FA7" s="25">
        <v>0</v>
      </c>
      <c r="FB7" s="25">
        <v>0</v>
      </c>
    </row>
    <row r="8" spans="1:158" ht="15" customHeight="1" thickBot="1" x14ac:dyDescent="0.3">
      <c r="A8" s="38">
        <v>2016</v>
      </c>
      <c r="B8" s="40" t="e">
        <f>1-(1-B$15)/($A$15-2015)</f>
        <v>#REF!</v>
      </c>
      <c r="C8" s="40" t="e">
        <f t="shared" ref="C8:F8" si="0">1-(1-C$15)/($A$15-2015)</f>
        <v>#REF!</v>
      </c>
      <c r="D8" s="40" t="e">
        <f>1-(1-D$15)/($A$15-2015)</f>
        <v>#REF!</v>
      </c>
      <c r="E8" s="40"/>
      <c r="F8" s="40" t="e">
        <f t="shared" si="0"/>
        <v>#REF!</v>
      </c>
      <c r="H8" s="38">
        <v>2016</v>
      </c>
      <c r="I8" s="40" t="e">
        <f t="shared" ref="I8:M8" si="1">1-(1-I$15)/($A$15-2015)</f>
        <v>#REF!</v>
      </c>
      <c r="J8" s="40" t="e">
        <f t="shared" si="1"/>
        <v>#REF!</v>
      </c>
      <c r="K8" s="40" t="e">
        <f t="shared" si="1"/>
        <v>#REF!</v>
      </c>
      <c r="L8" s="40"/>
      <c r="M8" s="40" t="e">
        <f t="shared" si="1"/>
        <v>#REF!</v>
      </c>
      <c r="O8" s="19" t="s">
        <v>39</v>
      </c>
      <c r="P8" s="2" t="s">
        <v>25</v>
      </c>
      <c r="Q8" s="2">
        <v>110</v>
      </c>
      <c r="R8" s="3">
        <v>10.78</v>
      </c>
      <c r="S8" s="20">
        <v>16124.171965957761</v>
      </c>
      <c r="T8" s="21">
        <v>8.4589191922146437E-2</v>
      </c>
      <c r="U8" s="20">
        <v>513.36879191155754</v>
      </c>
      <c r="V8">
        <v>12</v>
      </c>
      <c r="X8" t="s">
        <v>31</v>
      </c>
      <c r="Y8" t="s">
        <v>21</v>
      </c>
      <c r="Z8" s="2">
        <v>114.64668748217059</v>
      </c>
      <c r="AA8" s="3">
        <v>75.665760000000006</v>
      </c>
      <c r="AB8" s="20">
        <v>13123.74181175834</v>
      </c>
      <c r="AC8" s="21">
        <v>6.7405540848061746E-2</v>
      </c>
      <c r="AD8" s="20">
        <v>412.41691475729118</v>
      </c>
      <c r="AE8">
        <v>10</v>
      </c>
      <c r="AG8" s="19" t="s">
        <v>40</v>
      </c>
      <c r="AH8" s="2" t="s">
        <v>21</v>
      </c>
      <c r="AI8" s="2">
        <v>300</v>
      </c>
      <c r="AJ8" s="3">
        <v>45</v>
      </c>
      <c r="AK8" s="20">
        <v>3800</v>
      </c>
      <c r="AL8" s="21">
        <v>1.5337957892792131E-2</v>
      </c>
      <c r="AM8" s="20">
        <v>105.07387555912001</v>
      </c>
      <c r="AN8">
        <v>10</v>
      </c>
      <c r="AP8" s="22" t="s">
        <v>41</v>
      </c>
      <c r="AQ8" s="2" t="s">
        <v>27</v>
      </c>
      <c r="AR8" s="20">
        <v>8079.1597746750376</v>
      </c>
      <c r="AS8" s="21">
        <v>3.7363437997029264E-2</v>
      </c>
      <c r="AT8" s="20">
        <v>237.66436958417765</v>
      </c>
      <c r="AU8" s="51"/>
      <c r="AV8" s="23">
        <v>501321.1496152996</v>
      </c>
      <c r="AW8" s="24" t="s">
        <v>41</v>
      </c>
      <c r="AX8" s="25">
        <v>59.933999999999997</v>
      </c>
      <c r="AY8" s="25">
        <v>3072.1556</v>
      </c>
      <c r="AZ8" s="25">
        <v>5543.6016</v>
      </c>
      <c r="BA8" s="25">
        <v>865.35230000000001</v>
      </c>
      <c r="BB8" s="25">
        <v>12027.831099999999</v>
      </c>
      <c r="BC8" s="25">
        <v>1564.29</v>
      </c>
      <c r="BD8" s="25">
        <v>18406.998599999999</v>
      </c>
      <c r="BE8" s="25">
        <v>3070.4081000000001</v>
      </c>
      <c r="BF8" s="25">
        <v>15502.0803</v>
      </c>
      <c r="BG8" s="25">
        <v>13776.9473</v>
      </c>
      <c r="BH8" s="25">
        <v>324.7296</v>
      </c>
      <c r="BI8" s="25">
        <v>75008.718999999997</v>
      </c>
      <c r="BJ8" s="25">
        <v>1815.5360000000001</v>
      </c>
      <c r="BK8" s="25">
        <v>495.517</v>
      </c>
      <c r="BL8" s="25">
        <v>6653.9921000000004</v>
      </c>
      <c r="BM8" s="25">
        <v>8026.4974000000002</v>
      </c>
      <c r="BN8" s="25">
        <v>7692.6190999999999</v>
      </c>
      <c r="BO8" s="25">
        <v>1773.6022</v>
      </c>
      <c r="BP8" s="25">
        <v>5415.2020000000002</v>
      </c>
      <c r="BQ8" s="25">
        <v>6525.0393000000004</v>
      </c>
      <c r="BR8" s="25">
        <v>1110.2186999999999</v>
      </c>
      <c r="BS8" s="25">
        <v>0</v>
      </c>
      <c r="BT8" s="25">
        <v>0</v>
      </c>
      <c r="BU8" s="25">
        <v>2149.2656999999999</v>
      </c>
      <c r="BV8" s="25">
        <v>21867.289100000002</v>
      </c>
      <c r="BW8" s="25">
        <v>118.7792</v>
      </c>
      <c r="BX8" s="25">
        <v>4524.7578000000003</v>
      </c>
      <c r="BY8" s="25">
        <v>30290.5416</v>
      </c>
      <c r="BZ8" s="25">
        <v>1990.1772000000001</v>
      </c>
      <c r="CA8" s="25">
        <v>3259.14</v>
      </c>
      <c r="CB8" s="25">
        <v>38644.033199999998</v>
      </c>
      <c r="CC8" s="25">
        <v>13.3186</v>
      </c>
      <c r="CD8" s="25">
        <v>24293.237099999998</v>
      </c>
      <c r="CE8" s="25">
        <v>27245.450499999999</v>
      </c>
      <c r="CF8" s="25">
        <v>15276.501</v>
      </c>
      <c r="CG8" s="25">
        <v>19118.701300000001</v>
      </c>
      <c r="CH8" s="25">
        <v>474.04160000000002</v>
      </c>
      <c r="CI8" s="25">
        <v>8870.6759999999995</v>
      </c>
      <c r="CJ8" s="25">
        <v>5147.3395</v>
      </c>
      <c r="CK8" s="25">
        <v>662.6721</v>
      </c>
      <c r="CL8" s="25">
        <v>0</v>
      </c>
      <c r="CM8" s="25">
        <v>0</v>
      </c>
      <c r="CN8" s="25">
        <v>0</v>
      </c>
      <c r="CO8" s="25">
        <v>0</v>
      </c>
      <c r="CP8" s="25">
        <v>19.232600000000001</v>
      </c>
      <c r="CQ8" s="25">
        <v>0</v>
      </c>
      <c r="CR8" s="25">
        <v>0</v>
      </c>
      <c r="CS8" s="25">
        <v>0</v>
      </c>
      <c r="CT8" s="25">
        <v>0</v>
      </c>
      <c r="CU8" s="25">
        <v>0.12180000000000001</v>
      </c>
      <c r="CV8" s="25">
        <v>8729.5388999999996</v>
      </c>
      <c r="CW8" s="25">
        <v>12050.7786</v>
      </c>
      <c r="CX8" s="25">
        <v>1275.3158000000001</v>
      </c>
      <c r="CY8" s="25">
        <v>0</v>
      </c>
      <c r="CZ8" s="25">
        <v>7894.6162999999997</v>
      </c>
      <c r="DA8" s="25">
        <v>22002.386399999999</v>
      </c>
      <c r="DB8" s="25">
        <v>12433.8902</v>
      </c>
      <c r="DC8" s="25">
        <v>24250.4126</v>
      </c>
      <c r="DD8" s="25">
        <v>7317.3627999999999</v>
      </c>
      <c r="DE8" s="25">
        <v>1001.69</v>
      </c>
      <c r="DF8" s="25">
        <v>0</v>
      </c>
      <c r="DG8" s="25">
        <v>0</v>
      </c>
      <c r="DH8" s="25">
        <v>0</v>
      </c>
      <c r="DI8" s="25">
        <v>0</v>
      </c>
      <c r="DJ8" s="25">
        <v>0</v>
      </c>
      <c r="DK8" s="25">
        <v>0</v>
      </c>
      <c r="DL8" s="25">
        <v>0</v>
      </c>
      <c r="DM8" s="25">
        <v>0</v>
      </c>
      <c r="DN8" s="25">
        <v>0</v>
      </c>
      <c r="DO8" s="25">
        <v>0</v>
      </c>
      <c r="DP8" s="25">
        <v>55.843000000000004</v>
      </c>
      <c r="DQ8" s="25">
        <v>8452.4853999999996</v>
      </c>
      <c r="DR8" s="25">
        <v>75.400999999999996</v>
      </c>
      <c r="DS8" s="25">
        <v>8.1697632152354895</v>
      </c>
      <c r="DT8" s="25">
        <v>0</v>
      </c>
      <c r="DU8" s="25">
        <v>0</v>
      </c>
      <c r="DV8" s="25">
        <v>1.7255</v>
      </c>
      <c r="DW8" s="25">
        <v>0</v>
      </c>
      <c r="DX8" s="25">
        <v>0</v>
      </c>
      <c r="DY8" s="25">
        <v>0</v>
      </c>
      <c r="DZ8" s="25">
        <v>0</v>
      </c>
      <c r="EA8" s="25">
        <v>0</v>
      </c>
      <c r="EB8" s="25">
        <v>0</v>
      </c>
      <c r="EC8" s="25">
        <v>27.897462057375755</v>
      </c>
      <c r="ED8" s="25">
        <v>0</v>
      </c>
      <c r="EE8" s="25">
        <v>0</v>
      </c>
      <c r="EF8" s="25">
        <v>0</v>
      </c>
      <c r="EG8" s="25">
        <v>0</v>
      </c>
      <c r="EH8" s="25">
        <v>0</v>
      </c>
      <c r="EI8" s="25">
        <v>0</v>
      </c>
      <c r="EJ8" s="25">
        <v>0</v>
      </c>
      <c r="EK8" s="25">
        <v>0</v>
      </c>
      <c r="EL8" s="25">
        <v>53.950834373826702</v>
      </c>
      <c r="EM8" s="25">
        <v>2879.328</v>
      </c>
      <c r="EN8" s="25">
        <v>13.072291463960999</v>
      </c>
      <c r="EO8" s="25">
        <v>100.73756418924</v>
      </c>
      <c r="EP8" s="25">
        <v>0</v>
      </c>
      <c r="EQ8" s="25">
        <v>0</v>
      </c>
      <c r="ER8" s="25">
        <v>0</v>
      </c>
      <c r="ES8" s="25">
        <v>0</v>
      </c>
      <c r="ET8" s="25">
        <v>0</v>
      </c>
      <c r="EU8" s="25">
        <v>0</v>
      </c>
      <c r="EV8" s="25">
        <v>0</v>
      </c>
      <c r="EW8" s="25">
        <v>0</v>
      </c>
      <c r="EX8" s="25">
        <v>0</v>
      </c>
      <c r="EY8" s="25">
        <v>0</v>
      </c>
      <c r="EZ8" s="25">
        <v>0</v>
      </c>
      <c r="FA8" s="25">
        <v>0</v>
      </c>
      <c r="FB8" s="25">
        <v>0</v>
      </c>
    </row>
    <row r="9" spans="1:158" ht="15" customHeight="1" thickBot="1" x14ac:dyDescent="0.3">
      <c r="A9" s="38">
        <v>2018</v>
      </c>
      <c r="B9" s="40" t="e">
        <f>B8-2*(1-B$15)/($A$15-2015)</f>
        <v>#REF!</v>
      </c>
      <c r="C9" s="40" t="e">
        <f t="shared" ref="C9:F14" si="2">C8-2*(1-C$15)/($A$15-2015)</f>
        <v>#REF!</v>
      </c>
      <c r="D9" s="40" t="e">
        <f>D8-2*(1-D$15)/($A$15-2015)</f>
        <v>#REF!</v>
      </c>
      <c r="E9" s="40"/>
      <c r="F9" s="40" t="e">
        <f t="shared" si="2"/>
        <v>#REF!</v>
      </c>
      <c r="H9" s="38">
        <v>2018</v>
      </c>
      <c r="I9" s="40" t="e">
        <f t="shared" ref="I9:M14" si="3">I8-2*(1-I$15)/($A$15-2015)</f>
        <v>#REF!</v>
      </c>
      <c r="J9" s="40" t="e">
        <f t="shared" si="3"/>
        <v>#REF!</v>
      </c>
      <c r="K9" s="40" t="e">
        <f t="shared" si="3"/>
        <v>#REF!</v>
      </c>
      <c r="L9" s="40"/>
      <c r="M9" s="40" t="e">
        <f t="shared" si="3"/>
        <v>#REF!</v>
      </c>
      <c r="O9" s="19" t="s">
        <v>42</v>
      </c>
      <c r="P9" s="2" t="s">
        <v>25</v>
      </c>
      <c r="Q9" s="2">
        <v>110</v>
      </c>
      <c r="R9" s="3">
        <v>5.43</v>
      </c>
      <c r="S9" s="20">
        <v>17981.454437181423</v>
      </c>
      <c r="T9" s="21">
        <v>9.1386836475477684E-2</v>
      </c>
      <c r="U9" s="20">
        <v>554.27969279302761</v>
      </c>
      <c r="V9">
        <v>12</v>
      </c>
      <c r="X9" t="s">
        <v>43</v>
      </c>
      <c r="Y9" t="s">
        <v>44</v>
      </c>
      <c r="Z9" s="2">
        <v>110.01162472087691</v>
      </c>
      <c r="AA9" s="3">
        <v>164.33735999999999</v>
      </c>
      <c r="AB9" s="20">
        <v>15673.704275308268</v>
      </c>
      <c r="AC9" s="21">
        <v>7.9618797809333036E-2</v>
      </c>
      <c r="AD9" s="20">
        <v>482.56604289772736</v>
      </c>
      <c r="AE9">
        <v>33</v>
      </c>
      <c r="AG9" s="19" t="s">
        <v>45</v>
      </c>
      <c r="AH9" s="2" t="s">
        <v>21</v>
      </c>
      <c r="AI9" s="2">
        <v>250</v>
      </c>
      <c r="AJ9" s="3">
        <v>43.570398209767369</v>
      </c>
      <c r="AK9" s="20">
        <v>3800</v>
      </c>
      <c r="AL9" s="21">
        <v>1.8154858921607012E-2</v>
      </c>
      <c r="AM9" s="20">
        <v>123.78184730214558</v>
      </c>
      <c r="AN9">
        <v>10</v>
      </c>
      <c r="AP9" s="22" t="s">
        <v>46</v>
      </c>
      <c r="AQ9" s="2" t="s">
        <v>34</v>
      </c>
      <c r="AR9" s="20">
        <v>5924.7655847461856</v>
      </c>
      <c r="AS9" s="21">
        <v>2.7303218434133258E-2</v>
      </c>
      <c r="AT9" s="20">
        <v>180.72975550428535</v>
      </c>
      <c r="AU9" s="51"/>
      <c r="AV9" s="23">
        <v>149789.96519999998</v>
      </c>
      <c r="AW9" t="s">
        <v>46</v>
      </c>
      <c r="AX9" s="25">
        <v>0</v>
      </c>
      <c r="AY9" s="25">
        <v>8.8000000000000005E-3</v>
      </c>
      <c r="AZ9" s="25">
        <v>0</v>
      </c>
      <c r="BA9" s="25">
        <v>0</v>
      </c>
      <c r="BB9" s="25">
        <v>5128.4035000000003</v>
      </c>
      <c r="BC9" s="25">
        <v>4159.4961999999996</v>
      </c>
      <c r="BD9" s="25">
        <v>3623.183</v>
      </c>
      <c r="BE9" s="25">
        <v>4043.4868999999999</v>
      </c>
      <c r="BF9" s="25">
        <v>1334.4172000000001</v>
      </c>
      <c r="BG9" s="25">
        <v>3818.0115000000001</v>
      </c>
      <c r="BH9" s="25">
        <v>115.749</v>
      </c>
      <c r="BI9" s="25">
        <v>16407.464100000001</v>
      </c>
      <c r="BJ9" s="25">
        <v>743.27919999999995</v>
      </c>
      <c r="BK9" s="25">
        <v>0</v>
      </c>
      <c r="BL9" s="25">
        <v>4602.8814000000002</v>
      </c>
      <c r="BM9" s="25">
        <v>8163.3252000000002</v>
      </c>
      <c r="BN9" s="25">
        <v>0</v>
      </c>
      <c r="BO9" s="25">
        <v>63.549500000000002</v>
      </c>
      <c r="BP9" s="25">
        <v>0</v>
      </c>
      <c r="BQ9" s="25">
        <v>0</v>
      </c>
      <c r="BR9" s="25">
        <v>40.49</v>
      </c>
      <c r="BS9" s="25">
        <v>0</v>
      </c>
      <c r="BT9" s="25">
        <v>0</v>
      </c>
      <c r="BU9" s="25">
        <v>0</v>
      </c>
      <c r="BV9" s="25">
        <v>14516.3043</v>
      </c>
      <c r="BW9" s="25">
        <v>0</v>
      </c>
      <c r="BX9" s="25">
        <v>3955.7267999999999</v>
      </c>
      <c r="BY9" s="25">
        <v>21379.362499999999</v>
      </c>
      <c r="BZ9" s="25">
        <v>296.71800000000002</v>
      </c>
      <c r="CA9" s="25">
        <v>5770.1283999999996</v>
      </c>
      <c r="CB9" s="25">
        <v>26477.4908</v>
      </c>
      <c r="CC9" s="25">
        <v>0</v>
      </c>
      <c r="CD9" s="25">
        <v>3553.6644999999999</v>
      </c>
      <c r="CE9" s="25">
        <v>9186.4964</v>
      </c>
      <c r="CF9" s="25">
        <v>1130.5642</v>
      </c>
      <c r="CG9" s="25">
        <v>275.42610000000002</v>
      </c>
      <c r="CH9" s="25">
        <v>0</v>
      </c>
      <c r="CI9" s="25">
        <v>0</v>
      </c>
      <c r="CJ9" s="25">
        <v>0</v>
      </c>
      <c r="CK9" s="25">
        <v>0</v>
      </c>
      <c r="CL9" s="25">
        <v>0</v>
      </c>
      <c r="CM9" s="25">
        <v>0</v>
      </c>
      <c r="CN9" s="25">
        <v>0</v>
      </c>
      <c r="CO9" s="25">
        <v>0</v>
      </c>
      <c r="CP9" s="25">
        <v>0</v>
      </c>
      <c r="CQ9" s="25">
        <v>0</v>
      </c>
      <c r="CR9" s="25">
        <v>0</v>
      </c>
      <c r="CS9" s="25">
        <v>0</v>
      </c>
      <c r="CT9" s="25">
        <v>0</v>
      </c>
      <c r="CU9" s="25">
        <v>0</v>
      </c>
      <c r="CV9" s="25">
        <v>29.1691</v>
      </c>
      <c r="CW9" s="25">
        <v>1650.4757999999999</v>
      </c>
      <c r="CX9" s="25">
        <v>270.3879</v>
      </c>
      <c r="CY9" s="25">
        <v>0</v>
      </c>
      <c r="CZ9" s="25">
        <v>1388.96</v>
      </c>
      <c r="DA9" s="25">
        <v>176.1096</v>
      </c>
      <c r="DB9" s="25">
        <v>577.83690000000001</v>
      </c>
      <c r="DC9" s="25">
        <v>6256.3487999999998</v>
      </c>
      <c r="DD9" s="25">
        <v>649.13250000000005</v>
      </c>
      <c r="DE9" s="25">
        <v>0</v>
      </c>
      <c r="DF9" s="25">
        <v>0</v>
      </c>
      <c r="DG9" s="25">
        <v>0</v>
      </c>
      <c r="DH9" s="25">
        <v>0</v>
      </c>
      <c r="DI9" s="25">
        <v>0</v>
      </c>
      <c r="DJ9" s="25">
        <v>0</v>
      </c>
      <c r="DK9" s="25">
        <v>0</v>
      </c>
      <c r="DL9" s="25">
        <v>0</v>
      </c>
      <c r="DM9" s="25">
        <v>0</v>
      </c>
      <c r="DN9" s="25">
        <v>0</v>
      </c>
      <c r="DO9" s="25">
        <v>0</v>
      </c>
      <c r="DP9" s="25">
        <v>5.9170999999999996</v>
      </c>
      <c r="DQ9" s="25">
        <v>0</v>
      </c>
      <c r="DR9" s="25">
        <v>0</v>
      </c>
      <c r="DS9" s="25">
        <v>0</v>
      </c>
      <c r="DT9" s="25">
        <v>0</v>
      </c>
      <c r="DU9" s="25">
        <v>0</v>
      </c>
      <c r="DV9" s="25">
        <v>0</v>
      </c>
      <c r="DW9" s="25">
        <v>0</v>
      </c>
      <c r="DX9" s="25">
        <v>0</v>
      </c>
      <c r="DY9" s="25">
        <v>0</v>
      </c>
      <c r="DZ9" s="25">
        <v>0</v>
      </c>
      <c r="EA9" s="25">
        <v>0</v>
      </c>
      <c r="EB9" s="25">
        <v>0</v>
      </c>
      <c r="EC9" s="25">
        <v>0</v>
      </c>
      <c r="ED9" s="25">
        <v>0</v>
      </c>
      <c r="EE9" s="25">
        <v>0</v>
      </c>
      <c r="EF9" s="25">
        <v>0</v>
      </c>
      <c r="EG9" s="25">
        <v>0</v>
      </c>
      <c r="EH9" s="25">
        <v>0</v>
      </c>
      <c r="EI9" s="25">
        <v>0</v>
      </c>
      <c r="EJ9" s="25">
        <v>0</v>
      </c>
      <c r="EK9" s="25">
        <v>0</v>
      </c>
      <c r="EL9" s="25">
        <v>0</v>
      </c>
      <c r="EM9" s="25">
        <v>0</v>
      </c>
      <c r="EN9" s="25">
        <v>0</v>
      </c>
      <c r="EO9" s="25">
        <v>0</v>
      </c>
      <c r="EP9" s="25">
        <v>0</v>
      </c>
      <c r="EQ9" s="25">
        <v>0</v>
      </c>
      <c r="ER9" s="25">
        <v>0</v>
      </c>
      <c r="ES9" s="25">
        <v>0</v>
      </c>
      <c r="ET9" s="25">
        <v>0</v>
      </c>
      <c r="EU9" s="25">
        <v>0</v>
      </c>
      <c r="EV9" s="25">
        <v>0</v>
      </c>
      <c r="EW9" s="25">
        <v>0</v>
      </c>
      <c r="EX9" s="25">
        <v>0</v>
      </c>
      <c r="EY9" s="25">
        <v>0</v>
      </c>
      <c r="EZ9" s="25">
        <v>0</v>
      </c>
      <c r="FA9" s="25">
        <v>0</v>
      </c>
      <c r="FB9" s="25">
        <v>0</v>
      </c>
    </row>
    <row r="10" spans="1:158" ht="15" customHeight="1" thickBot="1" x14ac:dyDescent="0.3">
      <c r="A10" s="38">
        <v>2020</v>
      </c>
      <c r="B10" s="40" t="e">
        <f t="shared" ref="B10:B14" si="4">B9-2*(1-B$15)/($A$15-2015)</f>
        <v>#REF!</v>
      </c>
      <c r="C10" s="40" t="e">
        <f t="shared" si="2"/>
        <v>#REF!</v>
      </c>
      <c r="D10" s="40" t="e">
        <f>D9-2*(1-D$15)/($A$15-2015)</f>
        <v>#REF!</v>
      </c>
      <c r="E10" s="40"/>
      <c r="F10" s="40" t="e">
        <f t="shared" si="2"/>
        <v>#REF!</v>
      </c>
      <c r="H10" s="38">
        <v>2020</v>
      </c>
      <c r="I10" s="40" t="e">
        <f t="shared" si="3"/>
        <v>#REF!</v>
      </c>
      <c r="J10" s="40" t="e">
        <f t="shared" si="3"/>
        <v>#REF!</v>
      </c>
      <c r="K10" s="40" t="e">
        <f t="shared" si="3"/>
        <v>#REF!</v>
      </c>
      <c r="L10" s="40"/>
      <c r="M10" s="40" t="e">
        <f t="shared" si="3"/>
        <v>#REF!</v>
      </c>
      <c r="O10" s="19" t="s">
        <v>47</v>
      </c>
      <c r="P10" s="2" t="s">
        <v>21</v>
      </c>
      <c r="Q10" s="2">
        <v>110</v>
      </c>
      <c r="R10" s="3">
        <v>9.14</v>
      </c>
      <c r="S10" s="20">
        <v>16060.491653053279</v>
      </c>
      <c r="T10" s="21">
        <v>8.5587404578355314E-2</v>
      </c>
      <c r="U10" s="20">
        <v>518.14719744734725</v>
      </c>
      <c r="V10">
        <v>8</v>
      </c>
      <c r="X10" t="s">
        <v>43</v>
      </c>
      <c r="Y10" t="s">
        <v>44</v>
      </c>
      <c r="Z10" s="2">
        <v>110.01162472087691</v>
      </c>
      <c r="AA10" s="3">
        <v>373.74432000000002</v>
      </c>
      <c r="AB10" s="20">
        <v>15673.704275308268</v>
      </c>
      <c r="AC10" s="21">
        <v>7.9618797809333036E-2</v>
      </c>
      <c r="AD10" s="20">
        <v>482.56604289772736</v>
      </c>
      <c r="AE10">
        <v>34</v>
      </c>
      <c r="AG10" s="19" t="s">
        <v>48</v>
      </c>
      <c r="AH10" s="2" t="s">
        <v>21</v>
      </c>
      <c r="AI10" s="2">
        <v>325</v>
      </c>
      <c r="AJ10" s="3">
        <v>66.746919331284474</v>
      </c>
      <c r="AK10" s="20">
        <v>3800</v>
      </c>
      <c r="AL10" s="21">
        <v>1.557695901955884E-2</v>
      </c>
      <c r="AM10" s="20">
        <v>106.66375034206013</v>
      </c>
      <c r="AN10">
        <v>10</v>
      </c>
      <c r="AP10" s="22" t="s">
        <v>49</v>
      </c>
      <c r="AQ10" s="2" t="s">
        <v>38</v>
      </c>
      <c r="AR10" s="20">
        <v>4618.3745766520842</v>
      </c>
      <c r="AS10" s="21">
        <v>2.1979996445392398E-2</v>
      </c>
      <c r="AT10" s="20">
        <v>146.04159532882585</v>
      </c>
      <c r="AU10" s="51"/>
      <c r="AV10" s="23">
        <v>7284.3444999999992</v>
      </c>
      <c r="AW10" t="s">
        <v>49</v>
      </c>
      <c r="AX10" s="25">
        <v>0</v>
      </c>
      <c r="AY10" s="25">
        <v>0</v>
      </c>
      <c r="AZ10" s="25">
        <v>0</v>
      </c>
      <c r="BA10" s="25">
        <v>0</v>
      </c>
      <c r="BB10" s="25">
        <v>105.70099999999999</v>
      </c>
      <c r="BC10" s="25">
        <v>0</v>
      </c>
      <c r="BD10" s="25">
        <v>14.3523</v>
      </c>
      <c r="BE10" s="25">
        <v>0</v>
      </c>
      <c r="BF10" s="25">
        <v>284.99770000000001</v>
      </c>
      <c r="BG10" s="25">
        <v>3581.7899000000002</v>
      </c>
      <c r="BH10" s="25">
        <v>18.2027</v>
      </c>
      <c r="BI10" s="25">
        <v>0</v>
      </c>
      <c r="BJ10" s="25">
        <v>0</v>
      </c>
      <c r="BK10" s="25">
        <v>0</v>
      </c>
      <c r="BL10" s="25">
        <v>769.4162</v>
      </c>
      <c r="BM10" s="25">
        <v>334.14490000000001</v>
      </c>
      <c r="BN10" s="25">
        <v>0</v>
      </c>
      <c r="BO10" s="25">
        <v>0</v>
      </c>
      <c r="BP10" s="25">
        <v>0</v>
      </c>
      <c r="BQ10" s="25">
        <v>0</v>
      </c>
      <c r="BR10" s="25">
        <v>1.4003000000000001</v>
      </c>
      <c r="BS10" s="25">
        <v>0</v>
      </c>
      <c r="BT10" s="25">
        <v>0</v>
      </c>
      <c r="BU10" s="25">
        <v>0</v>
      </c>
      <c r="BV10" s="25">
        <v>0</v>
      </c>
      <c r="BW10" s="25">
        <v>0</v>
      </c>
      <c r="BX10" s="25">
        <v>18.316400000000002</v>
      </c>
      <c r="BY10" s="25">
        <v>263.63150000000002</v>
      </c>
      <c r="BZ10" s="25">
        <v>0</v>
      </c>
      <c r="CA10" s="25">
        <v>0.32950000000000002</v>
      </c>
      <c r="CB10" s="25">
        <v>1628.4239</v>
      </c>
      <c r="CC10" s="25">
        <v>0</v>
      </c>
      <c r="CD10" s="25">
        <v>24.451699999999999</v>
      </c>
      <c r="CE10" s="25">
        <v>239.1865</v>
      </c>
      <c r="CF10" s="25">
        <v>0</v>
      </c>
      <c r="CG10" s="25">
        <v>0</v>
      </c>
      <c r="CH10" s="25">
        <v>0</v>
      </c>
      <c r="CI10" s="25">
        <v>0</v>
      </c>
      <c r="CJ10" s="25">
        <v>0</v>
      </c>
      <c r="CK10" s="25">
        <v>0</v>
      </c>
      <c r="CL10" s="25">
        <v>0</v>
      </c>
      <c r="CM10" s="25">
        <v>0</v>
      </c>
      <c r="CN10" s="25">
        <v>0</v>
      </c>
      <c r="CO10" s="25">
        <v>0</v>
      </c>
      <c r="CP10" s="25">
        <v>0</v>
      </c>
      <c r="CQ10" s="25">
        <v>0</v>
      </c>
      <c r="CR10" s="25">
        <v>0</v>
      </c>
      <c r="CS10" s="25">
        <v>0</v>
      </c>
      <c r="CT10" s="25">
        <v>0</v>
      </c>
      <c r="CU10" s="25">
        <v>0</v>
      </c>
      <c r="CV10" s="25">
        <v>0</v>
      </c>
      <c r="CW10" s="25">
        <v>0</v>
      </c>
      <c r="CX10" s="25">
        <v>0</v>
      </c>
      <c r="CY10" s="25">
        <v>0</v>
      </c>
      <c r="CZ10" s="25">
        <v>0</v>
      </c>
      <c r="DA10" s="25">
        <v>0</v>
      </c>
      <c r="DB10" s="25">
        <v>0</v>
      </c>
      <c r="DC10" s="25">
        <v>0</v>
      </c>
      <c r="DD10" s="25">
        <v>0</v>
      </c>
      <c r="DE10" s="25">
        <v>0</v>
      </c>
      <c r="DF10" s="25">
        <v>0</v>
      </c>
      <c r="DG10" s="25">
        <v>0</v>
      </c>
      <c r="DH10" s="25">
        <v>0</v>
      </c>
      <c r="DI10" s="25">
        <v>0</v>
      </c>
      <c r="DJ10" s="25">
        <v>0</v>
      </c>
      <c r="DK10" s="25">
        <v>0</v>
      </c>
      <c r="DL10" s="25">
        <v>0</v>
      </c>
      <c r="DM10" s="25">
        <v>0</v>
      </c>
      <c r="DN10" s="25">
        <v>0</v>
      </c>
      <c r="DO10" s="25">
        <v>0</v>
      </c>
      <c r="DP10" s="25">
        <v>0</v>
      </c>
      <c r="DQ10" s="25">
        <v>0</v>
      </c>
      <c r="DR10" s="25">
        <v>0</v>
      </c>
      <c r="DS10" s="25">
        <v>0</v>
      </c>
      <c r="DT10" s="25">
        <v>0</v>
      </c>
      <c r="DU10" s="25">
        <v>0</v>
      </c>
      <c r="DV10" s="25">
        <v>0</v>
      </c>
      <c r="DW10" s="25">
        <v>0</v>
      </c>
      <c r="DX10" s="25">
        <v>0</v>
      </c>
      <c r="DY10" s="25">
        <v>0</v>
      </c>
      <c r="DZ10" s="25">
        <v>0</v>
      </c>
      <c r="EA10" s="25">
        <v>0</v>
      </c>
      <c r="EB10" s="25">
        <v>0</v>
      </c>
      <c r="EC10" s="25">
        <v>0</v>
      </c>
      <c r="ED10" s="25">
        <v>0</v>
      </c>
      <c r="EE10" s="25">
        <v>0</v>
      </c>
      <c r="EF10" s="25">
        <v>0</v>
      </c>
      <c r="EG10" s="25">
        <v>0</v>
      </c>
      <c r="EH10" s="25">
        <v>0</v>
      </c>
      <c r="EI10" s="25">
        <v>0</v>
      </c>
      <c r="EJ10" s="25">
        <v>0</v>
      </c>
      <c r="EK10" s="25">
        <v>0</v>
      </c>
      <c r="EL10" s="25">
        <v>0</v>
      </c>
      <c r="EM10" s="25">
        <v>0</v>
      </c>
      <c r="EN10" s="25">
        <v>0</v>
      </c>
      <c r="EO10" s="25">
        <v>0</v>
      </c>
      <c r="EP10" s="25">
        <v>0</v>
      </c>
      <c r="EQ10" s="25">
        <v>0</v>
      </c>
      <c r="ER10" s="25">
        <v>0</v>
      </c>
      <c r="ES10" s="25">
        <v>0</v>
      </c>
      <c r="ET10" s="25">
        <v>0</v>
      </c>
      <c r="EU10" s="25">
        <v>0</v>
      </c>
      <c r="EV10" s="25">
        <v>0</v>
      </c>
      <c r="EW10" s="25">
        <v>0</v>
      </c>
      <c r="EX10" s="25">
        <v>0</v>
      </c>
      <c r="EY10" s="25">
        <v>0</v>
      </c>
      <c r="EZ10" s="25">
        <v>0</v>
      </c>
      <c r="FA10" s="25">
        <v>0</v>
      </c>
      <c r="FB10" s="25">
        <v>0</v>
      </c>
    </row>
    <row r="11" spans="1:158" ht="15" customHeight="1" thickBot="1" x14ac:dyDescent="0.3">
      <c r="A11" s="38">
        <v>2022</v>
      </c>
      <c r="B11" s="40" t="e">
        <f t="shared" si="4"/>
        <v>#REF!</v>
      </c>
      <c r="C11" s="40" t="e">
        <f t="shared" si="2"/>
        <v>#REF!</v>
      </c>
      <c r="D11" s="40" t="e">
        <f t="shared" si="2"/>
        <v>#REF!</v>
      </c>
      <c r="E11" s="40"/>
      <c r="F11" s="40" t="e">
        <f t="shared" si="2"/>
        <v>#REF!</v>
      </c>
      <c r="H11" s="38">
        <v>2022</v>
      </c>
      <c r="I11" s="40" t="e">
        <f t="shared" si="3"/>
        <v>#REF!</v>
      </c>
      <c r="J11" s="40" t="e">
        <f t="shared" si="3"/>
        <v>#REF!</v>
      </c>
      <c r="K11" s="40" t="e">
        <f t="shared" si="3"/>
        <v>#REF!</v>
      </c>
      <c r="L11" s="40"/>
      <c r="M11" s="40" t="e">
        <f t="shared" si="3"/>
        <v>#REF!</v>
      </c>
      <c r="O11" s="19" t="s">
        <v>50</v>
      </c>
      <c r="P11" s="2" t="s">
        <v>23</v>
      </c>
      <c r="Q11" s="2">
        <v>110</v>
      </c>
      <c r="R11" s="3">
        <v>11.8</v>
      </c>
      <c r="S11" s="20">
        <v>16486.589840058637</v>
      </c>
      <c r="T11" s="21">
        <v>8.3361616835224167E-2</v>
      </c>
      <c r="U11" s="20">
        <v>510.08208617095556</v>
      </c>
      <c r="V11">
        <v>28</v>
      </c>
      <c r="X11" t="s">
        <v>51</v>
      </c>
      <c r="Y11" t="s">
        <v>52</v>
      </c>
      <c r="Z11" s="2">
        <v>109.16971510294874</v>
      </c>
      <c r="AA11" s="3">
        <v>470.25184000000002</v>
      </c>
      <c r="AB11" s="20">
        <v>16325.5314798441</v>
      </c>
      <c r="AC11" s="21">
        <v>8.2051961812220478E-2</v>
      </c>
      <c r="AD11" s="20">
        <v>497.08422995603883</v>
      </c>
      <c r="AE11">
        <v>15</v>
      </c>
      <c r="AG11" s="19" t="s">
        <v>53</v>
      </c>
      <c r="AH11" s="2" t="s">
        <v>21</v>
      </c>
      <c r="AI11" s="2">
        <v>175</v>
      </c>
      <c r="AJ11" s="3">
        <v>24.666329095280776</v>
      </c>
      <c r="AK11" s="20">
        <v>5163.0787319304736</v>
      </c>
      <c r="AL11" s="21">
        <v>2.8091768614539287E-2</v>
      </c>
      <c r="AM11" s="20">
        <v>182.22296935030661</v>
      </c>
      <c r="AN11">
        <v>10</v>
      </c>
      <c r="AP11" s="22" t="s">
        <v>54</v>
      </c>
      <c r="AQ11" s="2" t="s">
        <v>55</v>
      </c>
      <c r="AR11" s="20">
        <v>4346.5109350455432</v>
      </c>
      <c r="AS11" s="21">
        <v>2.3530417742834205E-2</v>
      </c>
      <c r="AT11" s="20">
        <v>160.64047269537335</v>
      </c>
      <c r="AU11" s="51"/>
      <c r="AV11" s="23">
        <v>144.33502426994778</v>
      </c>
      <c r="AW11" t="s">
        <v>54</v>
      </c>
      <c r="AX11" s="25">
        <v>0</v>
      </c>
      <c r="AY11" s="25">
        <v>0</v>
      </c>
      <c r="AZ11" s="25">
        <v>0</v>
      </c>
      <c r="BA11" s="25">
        <v>0</v>
      </c>
      <c r="BB11" s="25">
        <v>0</v>
      </c>
      <c r="BC11" s="25">
        <v>0</v>
      </c>
      <c r="BD11" s="25">
        <v>0</v>
      </c>
      <c r="BE11" s="25">
        <v>0</v>
      </c>
      <c r="BF11" s="25">
        <v>8.7241242699477759</v>
      </c>
      <c r="BG11" s="25">
        <v>0</v>
      </c>
      <c r="BH11" s="25">
        <v>0</v>
      </c>
      <c r="BI11" s="25">
        <v>0</v>
      </c>
      <c r="BJ11" s="25">
        <v>0</v>
      </c>
      <c r="BK11" s="25">
        <v>0</v>
      </c>
      <c r="BL11" s="25">
        <v>0</v>
      </c>
      <c r="BM11" s="25">
        <v>73.411000000000001</v>
      </c>
      <c r="BN11" s="25">
        <v>0</v>
      </c>
      <c r="BO11" s="25">
        <v>0</v>
      </c>
      <c r="BP11" s="25">
        <v>0</v>
      </c>
      <c r="BQ11" s="25">
        <v>0</v>
      </c>
      <c r="BR11" s="25">
        <v>0</v>
      </c>
      <c r="BS11" s="25">
        <v>0</v>
      </c>
      <c r="BT11" s="25">
        <v>0</v>
      </c>
      <c r="BU11" s="25">
        <v>0</v>
      </c>
      <c r="BV11" s="25">
        <v>0</v>
      </c>
      <c r="BW11" s="25">
        <v>0</v>
      </c>
      <c r="BX11" s="25">
        <v>0</v>
      </c>
      <c r="BY11" s="25">
        <v>0</v>
      </c>
      <c r="BZ11" s="25">
        <v>0</v>
      </c>
      <c r="CA11" s="25">
        <v>0</v>
      </c>
      <c r="CB11" s="25">
        <v>62.1999</v>
      </c>
      <c r="CC11" s="25">
        <v>0</v>
      </c>
      <c r="CD11" s="25">
        <v>0</v>
      </c>
      <c r="CE11" s="25">
        <v>0</v>
      </c>
      <c r="CF11" s="25">
        <v>0</v>
      </c>
      <c r="CG11" s="25">
        <v>0</v>
      </c>
      <c r="CH11" s="25">
        <v>0</v>
      </c>
      <c r="CI11" s="25">
        <v>0</v>
      </c>
      <c r="CJ11" s="25">
        <v>0</v>
      </c>
      <c r="CK11" s="25">
        <v>0</v>
      </c>
      <c r="CL11" s="25">
        <v>0</v>
      </c>
      <c r="CM11" s="25">
        <v>0</v>
      </c>
      <c r="CN11" s="25">
        <v>0</v>
      </c>
      <c r="CO11" s="25">
        <v>0</v>
      </c>
      <c r="CP11" s="25">
        <v>0</v>
      </c>
      <c r="CQ11" s="25">
        <v>0</v>
      </c>
      <c r="CR11" s="25">
        <v>0</v>
      </c>
      <c r="CS11" s="25">
        <v>0</v>
      </c>
      <c r="CT11" s="25">
        <v>0</v>
      </c>
      <c r="CU11" s="25">
        <v>0</v>
      </c>
      <c r="CV11" s="25">
        <v>0</v>
      </c>
      <c r="CW11" s="25">
        <v>0</v>
      </c>
      <c r="CX11" s="25">
        <v>0</v>
      </c>
      <c r="CY11" s="25">
        <v>0</v>
      </c>
      <c r="CZ11" s="25">
        <v>0</v>
      </c>
      <c r="DA11" s="25">
        <v>0</v>
      </c>
      <c r="DB11" s="25">
        <v>0</v>
      </c>
      <c r="DC11" s="25">
        <v>0</v>
      </c>
      <c r="DD11" s="25">
        <v>0</v>
      </c>
      <c r="DE11" s="25">
        <v>0</v>
      </c>
      <c r="DF11" s="25">
        <v>0</v>
      </c>
      <c r="DG11" s="25">
        <v>0</v>
      </c>
      <c r="DH11" s="25">
        <v>0</v>
      </c>
      <c r="DI11" s="25">
        <v>0</v>
      </c>
      <c r="DJ11" s="25">
        <v>0</v>
      </c>
      <c r="DK11" s="25">
        <v>0</v>
      </c>
      <c r="DL11" s="25">
        <v>0</v>
      </c>
      <c r="DM11" s="25">
        <v>0</v>
      </c>
      <c r="DN11" s="25">
        <v>0</v>
      </c>
      <c r="DO11" s="25">
        <v>0</v>
      </c>
      <c r="DP11" s="25">
        <v>0</v>
      </c>
      <c r="DQ11" s="25">
        <v>0</v>
      </c>
      <c r="DR11" s="25">
        <v>0</v>
      </c>
      <c r="DS11" s="25">
        <v>0</v>
      </c>
      <c r="DT11" s="25">
        <v>0</v>
      </c>
      <c r="DU11" s="25">
        <v>0</v>
      </c>
      <c r="DV11" s="25">
        <v>0</v>
      </c>
      <c r="DW11" s="25">
        <v>0</v>
      </c>
      <c r="DX11" s="25">
        <v>0</v>
      </c>
      <c r="DY11" s="25">
        <v>0</v>
      </c>
      <c r="DZ11" s="25">
        <v>0</v>
      </c>
      <c r="EA11" s="25">
        <v>0</v>
      </c>
      <c r="EB11" s="25">
        <v>0</v>
      </c>
      <c r="EC11" s="25">
        <v>0</v>
      </c>
      <c r="ED11" s="25">
        <v>0</v>
      </c>
      <c r="EE11" s="25">
        <v>0</v>
      </c>
      <c r="EF11" s="25">
        <v>0</v>
      </c>
      <c r="EG11" s="25">
        <v>0</v>
      </c>
      <c r="EH11" s="25">
        <v>0</v>
      </c>
      <c r="EI11" s="25">
        <v>0</v>
      </c>
      <c r="EJ11" s="25">
        <v>0</v>
      </c>
      <c r="EK11" s="25">
        <v>0</v>
      </c>
      <c r="EL11" s="25">
        <v>0</v>
      </c>
      <c r="EM11" s="25">
        <v>0</v>
      </c>
      <c r="EN11" s="25">
        <v>0</v>
      </c>
      <c r="EO11" s="25">
        <v>0</v>
      </c>
      <c r="EP11" s="25">
        <v>0</v>
      </c>
      <c r="EQ11" s="25">
        <v>0</v>
      </c>
      <c r="ER11" s="25">
        <v>0</v>
      </c>
      <c r="ES11" s="25">
        <v>0</v>
      </c>
      <c r="ET11" s="25">
        <v>0</v>
      </c>
      <c r="EU11" s="25">
        <v>0</v>
      </c>
      <c r="EV11" s="25">
        <v>0</v>
      </c>
      <c r="EW11" s="25">
        <v>0</v>
      </c>
      <c r="EX11" s="25">
        <v>0</v>
      </c>
      <c r="EY11" s="25">
        <v>0</v>
      </c>
      <c r="EZ11" s="25">
        <v>0</v>
      </c>
      <c r="FA11" s="25">
        <v>0</v>
      </c>
      <c r="FB11" s="25">
        <v>0</v>
      </c>
    </row>
    <row r="12" spans="1:158" ht="15" customHeight="1" thickBot="1" x14ac:dyDescent="0.3">
      <c r="A12" s="38">
        <v>2024</v>
      </c>
      <c r="B12" s="40" t="e">
        <f t="shared" si="4"/>
        <v>#REF!</v>
      </c>
      <c r="C12" s="40" t="e">
        <f t="shared" si="2"/>
        <v>#REF!</v>
      </c>
      <c r="D12" s="40" t="e">
        <f t="shared" si="2"/>
        <v>#REF!</v>
      </c>
      <c r="E12" s="40"/>
      <c r="F12" s="40" t="e">
        <f t="shared" si="2"/>
        <v>#REF!</v>
      </c>
      <c r="H12" s="38">
        <v>2024</v>
      </c>
      <c r="I12" s="40" t="e">
        <f t="shared" si="3"/>
        <v>#REF!</v>
      </c>
      <c r="J12" s="40" t="e">
        <f t="shared" si="3"/>
        <v>#REF!</v>
      </c>
      <c r="K12" s="40" t="e">
        <f t="shared" si="3"/>
        <v>#REF!</v>
      </c>
      <c r="L12" s="40"/>
      <c r="M12" s="40" t="e">
        <f t="shared" si="3"/>
        <v>#REF!</v>
      </c>
      <c r="O12" s="19" t="s">
        <v>56</v>
      </c>
      <c r="P12" s="2" t="s">
        <v>57</v>
      </c>
      <c r="Q12" s="2">
        <v>110</v>
      </c>
      <c r="R12" s="3">
        <v>7.1</v>
      </c>
      <c r="S12" s="20">
        <v>17298.271404944877</v>
      </c>
      <c r="T12" s="21">
        <v>8.821449386601378E-2</v>
      </c>
      <c r="U12" s="20">
        <v>536.68754391521588</v>
      </c>
      <c r="V12">
        <v>17</v>
      </c>
      <c r="X12" t="s">
        <v>51</v>
      </c>
      <c r="Y12" t="s">
        <v>52</v>
      </c>
      <c r="Z12" s="2">
        <v>109.16971510294874</v>
      </c>
      <c r="AA12" s="3">
        <v>165.80080000000001</v>
      </c>
      <c r="AB12" s="20">
        <v>16325.5314798441</v>
      </c>
      <c r="AC12" s="21">
        <v>8.2051961812220478E-2</v>
      </c>
      <c r="AD12" s="20">
        <v>497.08422995603883</v>
      </c>
      <c r="AE12">
        <v>16</v>
      </c>
      <c r="AG12" s="19" t="s">
        <v>58</v>
      </c>
      <c r="AH12" s="2" t="s">
        <v>59</v>
      </c>
      <c r="AI12" s="2">
        <v>155</v>
      </c>
      <c r="AJ12" s="3">
        <v>0</v>
      </c>
      <c r="AK12" s="20">
        <v>6842.1523024304342</v>
      </c>
      <c r="AL12" s="21">
        <v>3.6636948936660398E-2</v>
      </c>
      <c r="AM12" s="20">
        <v>232.70374482479281</v>
      </c>
      <c r="AN12">
        <v>25</v>
      </c>
      <c r="AP12" s="22" t="s">
        <v>60</v>
      </c>
      <c r="AQ12" s="2" t="s">
        <v>61</v>
      </c>
      <c r="AR12" s="20">
        <v>3760.667670746855</v>
      </c>
      <c r="AS12" s="21">
        <v>2.0764104550115334E-2</v>
      </c>
      <c r="AT12" s="20">
        <v>141.16274968914286</v>
      </c>
      <c r="AU12" s="51"/>
      <c r="AV12" s="23">
        <v>0</v>
      </c>
      <c r="AW12" t="s">
        <v>60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0</v>
      </c>
      <c r="BN12" s="25">
        <v>0</v>
      </c>
      <c r="BO12" s="25">
        <v>0</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v>0</v>
      </c>
      <c r="ED12" s="25">
        <v>0</v>
      </c>
      <c r="EE12" s="25">
        <v>0</v>
      </c>
      <c r="EF12" s="25">
        <v>0</v>
      </c>
      <c r="EG12" s="25">
        <v>0</v>
      </c>
      <c r="EH12" s="25">
        <v>0</v>
      </c>
      <c r="EI12" s="25">
        <v>0</v>
      </c>
      <c r="EJ12" s="25">
        <v>0</v>
      </c>
      <c r="EK12" s="25">
        <v>0</v>
      </c>
      <c r="EL12" s="25">
        <v>0</v>
      </c>
      <c r="EM12" s="25">
        <v>0</v>
      </c>
      <c r="EN12" s="25">
        <v>0</v>
      </c>
      <c r="EO12" s="25">
        <v>0</v>
      </c>
      <c r="EP12" s="25">
        <v>0</v>
      </c>
      <c r="EQ12" s="25">
        <v>0</v>
      </c>
      <c r="ER12" s="25">
        <v>0</v>
      </c>
      <c r="ES12" s="25">
        <v>0</v>
      </c>
      <c r="ET12" s="25">
        <v>0</v>
      </c>
      <c r="EU12" s="25">
        <v>0</v>
      </c>
      <c r="EV12" s="25">
        <v>0</v>
      </c>
      <c r="EW12" s="25">
        <v>0</v>
      </c>
      <c r="EX12" s="25">
        <v>0</v>
      </c>
      <c r="EY12" s="25">
        <v>0</v>
      </c>
      <c r="EZ12" s="25">
        <v>0</v>
      </c>
      <c r="FA12" s="25">
        <v>0</v>
      </c>
      <c r="FB12" s="25">
        <v>0</v>
      </c>
    </row>
    <row r="13" spans="1:158" ht="15" customHeight="1" thickBot="1" x14ac:dyDescent="0.3">
      <c r="A13" s="38">
        <v>2026</v>
      </c>
      <c r="B13" s="40" t="e">
        <f t="shared" si="4"/>
        <v>#REF!</v>
      </c>
      <c r="C13" s="40" t="e">
        <f t="shared" si="2"/>
        <v>#REF!</v>
      </c>
      <c r="D13" s="40" t="e">
        <f t="shared" si="2"/>
        <v>#REF!</v>
      </c>
      <c r="E13" s="40"/>
      <c r="F13" s="40" t="e">
        <f t="shared" si="2"/>
        <v>#REF!</v>
      </c>
      <c r="H13" s="38">
        <v>2026</v>
      </c>
      <c r="I13" s="40" t="e">
        <f t="shared" si="3"/>
        <v>#REF!</v>
      </c>
      <c r="J13" s="40" t="e">
        <f t="shared" si="3"/>
        <v>#REF!</v>
      </c>
      <c r="K13" s="40" t="e">
        <f t="shared" si="3"/>
        <v>#REF!</v>
      </c>
      <c r="L13" s="40"/>
      <c r="M13" s="40" t="e">
        <f t="shared" si="3"/>
        <v>#REF!</v>
      </c>
      <c r="O13" s="19" t="s">
        <v>62</v>
      </c>
      <c r="P13" s="2" t="s">
        <v>63</v>
      </c>
      <c r="Q13" s="2">
        <v>110</v>
      </c>
      <c r="R13" s="3">
        <v>8.6199999999999992</v>
      </c>
      <c r="S13" s="20">
        <v>16962.174677508014</v>
      </c>
      <c r="T13" s="21">
        <v>8.6726518387492152E-2</v>
      </c>
      <c r="U13" s="20">
        <v>527.84336363805517</v>
      </c>
      <c r="V13">
        <v>31</v>
      </c>
      <c r="X13" t="s">
        <v>64</v>
      </c>
      <c r="Y13" t="s">
        <v>57</v>
      </c>
      <c r="Z13" s="2">
        <v>106.74570814363416</v>
      </c>
      <c r="AA13" s="3">
        <v>410.14952000000005</v>
      </c>
      <c r="AB13" s="20">
        <v>17955.875693266134</v>
      </c>
      <c r="AC13" s="21">
        <v>9.1320872856669746E-2</v>
      </c>
      <c r="AD13" s="20">
        <v>545.87552453391095</v>
      </c>
      <c r="AE13">
        <v>17</v>
      </c>
      <c r="AG13" s="19" t="s">
        <v>65</v>
      </c>
      <c r="AH13" s="2" t="s">
        <v>25</v>
      </c>
      <c r="AI13" s="2">
        <v>185</v>
      </c>
      <c r="AJ13" s="3">
        <v>26.368493919322908</v>
      </c>
      <c r="AK13" s="20">
        <v>4750.8757208443203</v>
      </c>
      <c r="AL13" s="21">
        <v>2.509487562851475E-2</v>
      </c>
      <c r="AM13" s="20">
        <v>166.02082325587145</v>
      </c>
      <c r="AN13">
        <v>12</v>
      </c>
      <c r="AP13" s="22" t="s">
        <v>66</v>
      </c>
      <c r="AQ13" s="2" t="s">
        <v>67</v>
      </c>
      <c r="AR13" s="20">
        <v>3354.0589893001711</v>
      </c>
      <c r="AS13" s="21">
        <v>1.8731633575968475E-2</v>
      </c>
      <c r="AT13" s="20">
        <v>127.81483702507094</v>
      </c>
      <c r="AU13" s="51"/>
      <c r="AV13" s="23">
        <v>0</v>
      </c>
      <c r="AW13" t="s">
        <v>66</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25">
        <v>0</v>
      </c>
      <c r="CV13" s="25">
        <v>0</v>
      </c>
      <c r="CW13" s="25">
        <v>0</v>
      </c>
      <c r="CX13" s="25">
        <v>0</v>
      </c>
      <c r="CY13" s="25">
        <v>0</v>
      </c>
      <c r="CZ13" s="25">
        <v>0</v>
      </c>
      <c r="DA13" s="25">
        <v>0</v>
      </c>
      <c r="DB13" s="25">
        <v>0</v>
      </c>
      <c r="DC13" s="25">
        <v>0</v>
      </c>
      <c r="DD13" s="25">
        <v>0</v>
      </c>
      <c r="DE13" s="25">
        <v>0</v>
      </c>
      <c r="DF13" s="25">
        <v>0</v>
      </c>
      <c r="DG13" s="25">
        <v>0</v>
      </c>
      <c r="DH13" s="25">
        <v>0</v>
      </c>
      <c r="DI13" s="25">
        <v>0</v>
      </c>
      <c r="DJ13" s="25">
        <v>0</v>
      </c>
      <c r="DK13" s="25">
        <v>0</v>
      </c>
      <c r="DL13" s="25">
        <v>0</v>
      </c>
      <c r="DM13" s="25">
        <v>0</v>
      </c>
      <c r="DN13" s="25">
        <v>0</v>
      </c>
      <c r="DO13" s="25">
        <v>0</v>
      </c>
      <c r="DP13" s="25">
        <v>0</v>
      </c>
      <c r="DQ13" s="25">
        <v>0</v>
      </c>
      <c r="DR13" s="25">
        <v>0</v>
      </c>
      <c r="DS13" s="25">
        <v>0</v>
      </c>
      <c r="DT13" s="25">
        <v>0</v>
      </c>
      <c r="DU13" s="25">
        <v>0</v>
      </c>
      <c r="DV13" s="25">
        <v>0</v>
      </c>
      <c r="DW13" s="25">
        <v>0</v>
      </c>
      <c r="DX13" s="25">
        <v>0</v>
      </c>
      <c r="DY13" s="25">
        <v>0</v>
      </c>
      <c r="DZ13" s="25">
        <v>0</v>
      </c>
      <c r="EA13" s="25">
        <v>0</v>
      </c>
      <c r="EB13" s="25">
        <v>0</v>
      </c>
      <c r="EC13" s="25">
        <v>0</v>
      </c>
      <c r="ED13" s="25">
        <v>0</v>
      </c>
      <c r="EE13" s="25">
        <v>0</v>
      </c>
      <c r="EF13" s="25">
        <v>0</v>
      </c>
      <c r="EG13" s="25">
        <v>0</v>
      </c>
      <c r="EH13" s="25">
        <v>0</v>
      </c>
      <c r="EI13" s="25">
        <v>0</v>
      </c>
      <c r="EJ13" s="25">
        <v>0</v>
      </c>
      <c r="EK13" s="25">
        <v>0</v>
      </c>
      <c r="EL13" s="25">
        <v>0</v>
      </c>
      <c r="EM13" s="25">
        <v>0</v>
      </c>
      <c r="EN13" s="25">
        <v>0</v>
      </c>
      <c r="EO13" s="25">
        <v>0</v>
      </c>
      <c r="EP13" s="25">
        <v>0</v>
      </c>
      <c r="EQ13" s="25">
        <v>0</v>
      </c>
      <c r="ER13" s="25">
        <v>0</v>
      </c>
      <c r="ES13" s="25">
        <v>0</v>
      </c>
      <c r="ET13" s="25">
        <v>0</v>
      </c>
      <c r="EU13" s="25">
        <v>0</v>
      </c>
      <c r="EV13" s="25">
        <v>0</v>
      </c>
      <c r="EW13" s="25">
        <v>0</v>
      </c>
      <c r="EX13" s="25">
        <v>0</v>
      </c>
      <c r="EY13" s="25">
        <v>0</v>
      </c>
      <c r="EZ13" s="25">
        <v>0</v>
      </c>
      <c r="FA13" s="25">
        <v>0</v>
      </c>
      <c r="FB13" s="25">
        <v>0</v>
      </c>
    </row>
    <row r="14" spans="1:158" ht="15" customHeight="1" thickBot="1" x14ac:dyDescent="0.3">
      <c r="A14" s="38">
        <v>2028</v>
      </c>
      <c r="B14" s="40" t="e">
        <f t="shared" si="4"/>
        <v>#REF!</v>
      </c>
      <c r="C14" s="40" t="e">
        <f t="shared" si="2"/>
        <v>#REF!</v>
      </c>
      <c r="D14" s="40" t="e">
        <f t="shared" si="2"/>
        <v>#REF!</v>
      </c>
      <c r="E14" s="40"/>
      <c r="F14" s="40" t="e">
        <f t="shared" si="2"/>
        <v>#REF!</v>
      </c>
      <c r="H14" s="38">
        <v>2028</v>
      </c>
      <c r="I14" s="40" t="e">
        <f>I13-2*(1-I$15)/($A$15-2015)</f>
        <v>#REF!</v>
      </c>
      <c r="J14" s="40" t="e">
        <f t="shared" si="3"/>
        <v>#REF!</v>
      </c>
      <c r="K14" s="40" t="e">
        <f t="shared" si="3"/>
        <v>#REF!</v>
      </c>
      <c r="L14" s="40"/>
      <c r="M14" s="40" t="e">
        <f t="shared" si="3"/>
        <v>#REF!</v>
      </c>
      <c r="O14" s="19" t="s">
        <v>68</v>
      </c>
      <c r="P14" s="2" t="s">
        <v>21</v>
      </c>
      <c r="Q14" s="2">
        <v>110</v>
      </c>
      <c r="R14" s="3">
        <v>5.37</v>
      </c>
      <c r="S14" s="20">
        <v>18020.880409289806</v>
      </c>
      <c r="T14" s="21">
        <v>9.1528760265878154E-2</v>
      </c>
      <c r="U14" s="20">
        <v>555.12408000804987</v>
      </c>
      <c r="V14">
        <v>8</v>
      </c>
      <c r="X14" t="s">
        <v>69</v>
      </c>
      <c r="Y14" t="s">
        <v>63</v>
      </c>
      <c r="Z14" s="2">
        <v>110.25176350619668</v>
      </c>
      <c r="AA14" s="3">
        <v>299.73743999999999</v>
      </c>
      <c r="AB14" s="20">
        <v>16174.628547138922</v>
      </c>
      <c r="AC14" s="21">
        <v>7.9891220734800567E-2</v>
      </c>
      <c r="AD14" s="20">
        <v>486.31571712210342</v>
      </c>
      <c r="AE14">
        <v>31</v>
      </c>
      <c r="AG14" s="19" t="s">
        <v>70</v>
      </c>
      <c r="AH14" s="2" t="s">
        <v>25</v>
      </c>
      <c r="AI14" s="2">
        <v>190</v>
      </c>
      <c r="AJ14" s="3">
        <v>104</v>
      </c>
      <c r="AK14" s="20">
        <v>4549.3429285308612</v>
      </c>
      <c r="AL14" s="21">
        <v>2.4356777957596124E-2</v>
      </c>
      <c r="AM14" s="20">
        <v>160.41364466142846</v>
      </c>
      <c r="AN14">
        <v>12</v>
      </c>
      <c r="AP14" t="s">
        <v>71</v>
      </c>
      <c r="AQ14" s="2" t="s">
        <v>27</v>
      </c>
      <c r="AR14" s="20">
        <v>8434.7016501606813</v>
      </c>
      <c r="AS14" s="21">
        <v>3.8028045442253647E-2</v>
      </c>
      <c r="AT14" s="20">
        <v>242.05331580847917</v>
      </c>
      <c r="AU14" s="51"/>
      <c r="AV14" s="23">
        <v>365522.09899101994</v>
      </c>
      <c r="AW14" t="s">
        <v>71</v>
      </c>
      <c r="AX14" s="25">
        <v>3670.8761</v>
      </c>
      <c r="AY14" s="25">
        <v>9225.6329999999998</v>
      </c>
      <c r="AZ14" s="25">
        <v>14780.7999</v>
      </c>
      <c r="BA14" s="25">
        <v>4481.5199000000002</v>
      </c>
      <c r="BB14" s="25">
        <v>8089.8271000000004</v>
      </c>
      <c r="BC14" s="25">
        <v>394.65019999999998</v>
      </c>
      <c r="BD14" s="25">
        <v>1251.6255736064111</v>
      </c>
      <c r="BE14" s="25">
        <v>259.81119999999999</v>
      </c>
      <c r="BF14" s="25">
        <v>8924.8778999999995</v>
      </c>
      <c r="BG14" s="25">
        <v>8639.9598999999998</v>
      </c>
      <c r="BH14" s="25">
        <v>1124.8109999999999</v>
      </c>
      <c r="BI14" s="25">
        <v>2641.9326000000001</v>
      </c>
      <c r="BJ14" s="25">
        <v>0</v>
      </c>
      <c r="BK14" s="25">
        <v>7504.0559999999996</v>
      </c>
      <c r="BL14" s="25">
        <v>4464.7021999999997</v>
      </c>
      <c r="BM14" s="25">
        <v>0</v>
      </c>
      <c r="BN14" s="25">
        <v>6514.2451000000001</v>
      </c>
      <c r="BO14" s="25">
        <v>21707.194299999999</v>
      </c>
      <c r="BP14" s="25">
        <v>2249.8559</v>
      </c>
      <c r="BQ14" s="25">
        <v>15931.0669</v>
      </c>
      <c r="BR14" s="25">
        <v>4118.1682000000001</v>
      </c>
      <c r="BS14" s="25">
        <v>71.575000000000003</v>
      </c>
      <c r="BT14" s="25">
        <v>317.26799999999997</v>
      </c>
      <c r="BU14" s="25">
        <v>5537.0793999999996</v>
      </c>
      <c r="BV14" s="25">
        <v>6509.2043999999996</v>
      </c>
      <c r="BW14" s="25">
        <v>1821.1375</v>
      </c>
      <c r="BX14" s="25">
        <v>526.11026169065985</v>
      </c>
      <c r="BY14" s="25">
        <v>7754.2506000000003</v>
      </c>
      <c r="BZ14" s="25">
        <v>1438.278</v>
      </c>
      <c r="CA14" s="25">
        <v>0</v>
      </c>
      <c r="CB14" s="25">
        <v>20738.5468</v>
      </c>
      <c r="CC14" s="25">
        <v>262.3048</v>
      </c>
      <c r="CD14" s="25">
        <v>12099.0056</v>
      </c>
      <c r="CE14" s="25">
        <v>16896.8446</v>
      </c>
      <c r="CF14" s="25">
        <v>20083.579399999999</v>
      </c>
      <c r="CG14" s="25">
        <v>15064.109899999999</v>
      </c>
      <c r="CH14" s="25">
        <v>9397.0918000000001</v>
      </c>
      <c r="CI14" s="25">
        <v>13604.731</v>
      </c>
      <c r="CJ14" s="25">
        <v>13307.532300000001</v>
      </c>
      <c r="CK14" s="25">
        <v>4947.5088999999998</v>
      </c>
      <c r="CL14" s="25">
        <v>308.44659999999999</v>
      </c>
      <c r="CM14" s="25">
        <v>414.5521</v>
      </c>
      <c r="CN14" s="25">
        <v>1072.1327000000001</v>
      </c>
      <c r="CO14" s="25">
        <v>0</v>
      </c>
      <c r="CP14" s="25">
        <v>265.93639999999999</v>
      </c>
      <c r="CQ14" s="25">
        <v>0.6139</v>
      </c>
      <c r="CR14" s="25">
        <v>0</v>
      </c>
      <c r="CS14" s="25">
        <v>0</v>
      </c>
      <c r="CT14" s="25">
        <v>0</v>
      </c>
      <c r="CU14" s="25">
        <v>23.848400000000002</v>
      </c>
      <c r="CV14" s="25">
        <v>177.25985404068601</v>
      </c>
      <c r="CW14" s="25">
        <v>9147.6124</v>
      </c>
      <c r="CX14" s="25">
        <v>0</v>
      </c>
      <c r="CY14" s="25">
        <v>207.02459999999999</v>
      </c>
      <c r="CZ14" s="25">
        <v>6200.3418000000001</v>
      </c>
      <c r="DA14" s="25">
        <v>12758.160099999999</v>
      </c>
      <c r="DB14" s="25">
        <v>5614.3181000000004</v>
      </c>
      <c r="DC14" s="25">
        <v>21097.4653</v>
      </c>
      <c r="DD14" s="25">
        <v>9316.6520999999993</v>
      </c>
      <c r="DE14" s="25">
        <v>4976.1041999999998</v>
      </c>
      <c r="DF14" s="25">
        <v>0</v>
      </c>
      <c r="DG14" s="25">
        <v>0</v>
      </c>
      <c r="DH14" s="25">
        <v>0</v>
      </c>
      <c r="DI14" s="25">
        <v>0</v>
      </c>
      <c r="DJ14" s="25">
        <v>0</v>
      </c>
      <c r="DK14" s="25">
        <v>0</v>
      </c>
      <c r="DL14" s="25">
        <v>0</v>
      </c>
      <c r="DM14" s="25">
        <v>0</v>
      </c>
      <c r="DN14" s="25">
        <v>0</v>
      </c>
      <c r="DO14" s="25">
        <v>0</v>
      </c>
      <c r="DP14" s="25">
        <v>190.5624</v>
      </c>
      <c r="DQ14" s="25">
        <v>2612.5226081850888</v>
      </c>
      <c r="DR14" s="25">
        <v>289.48079999999999</v>
      </c>
      <c r="DS14" s="25">
        <v>38.876399999999997</v>
      </c>
      <c r="DT14" s="25">
        <v>4.6816000000000004</v>
      </c>
      <c r="DU14" s="25">
        <v>0</v>
      </c>
      <c r="DV14" s="25">
        <v>144.3861</v>
      </c>
      <c r="DW14" s="25">
        <v>0</v>
      </c>
      <c r="DX14" s="25">
        <v>0</v>
      </c>
      <c r="DY14" s="25">
        <v>0</v>
      </c>
      <c r="DZ14" s="25">
        <v>0</v>
      </c>
      <c r="EA14" s="25">
        <v>0</v>
      </c>
      <c r="EB14" s="25">
        <v>2.5453999999999999</v>
      </c>
      <c r="EC14" s="25">
        <v>174.69720000000001</v>
      </c>
      <c r="ED14" s="25">
        <v>0</v>
      </c>
      <c r="EE14" s="25">
        <v>0</v>
      </c>
      <c r="EF14" s="25">
        <v>0</v>
      </c>
      <c r="EG14" s="25">
        <v>0</v>
      </c>
      <c r="EH14" s="25">
        <v>0</v>
      </c>
      <c r="EI14" s="25">
        <v>3.1243934970785929</v>
      </c>
      <c r="EJ14" s="25">
        <v>0</v>
      </c>
      <c r="EK14" s="25">
        <v>0</v>
      </c>
      <c r="EL14" s="25">
        <v>2214.4</v>
      </c>
      <c r="EM14" s="25">
        <v>5045.8824999999997</v>
      </c>
      <c r="EN14" s="25">
        <v>2763.5900999999999</v>
      </c>
      <c r="EO14" s="25">
        <v>2245.5419000000002</v>
      </c>
      <c r="EP14" s="25">
        <v>0</v>
      </c>
      <c r="EQ14" s="25">
        <v>0</v>
      </c>
      <c r="ER14" s="25">
        <v>0</v>
      </c>
      <c r="ES14" s="25">
        <v>1856.0672</v>
      </c>
      <c r="ET14" s="25">
        <v>0</v>
      </c>
      <c r="EU14" s="25">
        <v>0</v>
      </c>
      <c r="EV14" s="25">
        <v>3.5005999999999999</v>
      </c>
      <c r="EW14" s="25">
        <v>0</v>
      </c>
      <c r="EX14" s="25">
        <v>0</v>
      </c>
      <c r="EY14" s="25">
        <v>0</v>
      </c>
      <c r="EZ14" s="25">
        <v>0</v>
      </c>
      <c r="FA14" s="25">
        <v>0</v>
      </c>
      <c r="FB14" s="25">
        <v>0</v>
      </c>
    </row>
    <row r="15" spans="1:158" ht="15" customHeight="1" thickBot="1" x14ac:dyDescent="0.3">
      <c r="A15" s="38">
        <v>2030</v>
      </c>
      <c r="B15" s="40" t="e">
        <f>#REF!</f>
        <v>#REF!</v>
      </c>
      <c r="C15" s="40" t="e">
        <f>#REF!</f>
        <v>#REF!</v>
      </c>
      <c r="D15" s="40" t="e">
        <f>#REF!</f>
        <v>#REF!</v>
      </c>
      <c r="E15" s="40"/>
      <c r="F15" s="40" t="e">
        <f>#REF!</f>
        <v>#REF!</v>
      </c>
      <c r="H15" s="38">
        <v>2030</v>
      </c>
      <c r="I15" s="40" t="e">
        <f>#REF!</f>
        <v>#REF!</v>
      </c>
      <c r="J15" s="40" t="e">
        <f>#REF!</f>
        <v>#REF!</v>
      </c>
      <c r="K15" s="40" t="e">
        <f>#REF!</f>
        <v>#REF!</v>
      </c>
      <c r="L15" s="40"/>
      <c r="M15" s="40" t="e">
        <f>#REF!</f>
        <v>#REF!</v>
      </c>
      <c r="O15" s="19" t="s">
        <v>72</v>
      </c>
      <c r="P15" s="2" t="s">
        <v>52</v>
      </c>
      <c r="Q15" s="2">
        <v>110</v>
      </c>
      <c r="R15" s="3">
        <v>6.35</v>
      </c>
      <c r="S15" s="20">
        <v>17543.946151838896</v>
      </c>
      <c r="T15" s="21">
        <v>8.9184779058667327E-2</v>
      </c>
      <c r="U15" s="20">
        <v>542.45479589358854</v>
      </c>
      <c r="V15">
        <v>15</v>
      </c>
      <c r="X15" t="s">
        <v>73</v>
      </c>
      <c r="Y15" t="s">
        <v>25</v>
      </c>
      <c r="Z15" s="2">
        <v>118.61910831364366</v>
      </c>
      <c r="AA15" s="3">
        <v>477.19975999999997</v>
      </c>
      <c r="AB15" s="20">
        <v>11530.16334163948</v>
      </c>
      <c r="AC15" s="21">
        <v>5.9507723260696768E-2</v>
      </c>
      <c r="AD15" s="20">
        <v>366.46850674470079</v>
      </c>
      <c r="AE15">
        <v>12</v>
      </c>
      <c r="AG15" s="19" t="s">
        <v>74</v>
      </c>
      <c r="AH15" s="2" t="s">
        <v>21</v>
      </c>
      <c r="AI15" s="2">
        <v>170</v>
      </c>
      <c r="AJ15" s="3">
        <v>42</v>
      </c>
      <c r="AK15" s="20">
        <v>5317.7436536828563</v>
      </c>
      <c r="AL15" s="21">
        <v>2.774664110074122E-2</v>
      </c>
      <c r="AM15" s="20">
        <v>179.11267505493632</v>
      </c>
      <c r="AN15">
        <v>10</v>
      </c>
      <c r="AP15" t="s">
        <v>75</v>
      </c>
      <c r="AQ15" s="2" t="s">
        <v>34</v>
      </c>
      <c r="AR15" s="20">
        <v>6168.9238447466196</v>
      </c>
      <c r="AS15" s="21">
        <v>2.7548391932672785E-2</v>
      </c>
      <c r="AT15" s="20">
        <v>182.70160285552748</v>
      </c>
      <c r="AU15" s="51"/>
      <c r="AV15" s="23">
        <v>486178.37407342211</v>
      </c>
      <c r="AW15" t="s">
        <v>75</v>
      </c>
      <c r="AX15" s="25">
        <v>371.80610000000001</v>
      </c>
      <c r="AY15" s="25">
        <v>5683.6288999999997</v>
      </c>
      <c r="AZ15" s="25">
        <v>10771.2333</v>
      </c>
      <c r="BA15" s="25">
        <v>2746.6136000000001</v>
      </c>
      <c r="BB15" s="25">
        <v>15673.9442</v>
      </c>
      <c r="BC15" s="25">
        <v>428.23989999999998</v>
      </c>
      <c r="BD15" s="25">
        <v>19329.120500000001</v>
      </c>
      <c r="BE15" s="25">
        <v>1385.5644</v>
      </c>
      <c r="BF15" s="25">
        <v>16232.759599999999</v>
      </c>
      <c r="BG15" s="25">
        <v>14281.0653</v>
      </c>
      <c r="BH15" s="25">
        <v>349.46199999999999</v>
      </c>
      <c r="BI15" s="25">
        <v>67006.107900000003</v>
      </c>
      <c r="BJ15" s="25">
        <v>1380.2</v>
      </c>
      <c r="BK15" s="25">
        <v>2046.7403999999999</v>
      </c>
      <c r="BL15" s="25">
        <v>7645.1818999999996</v>
      </c>
      <c r="BM15" s="25">
        <v>5742.8293000000003</v>
      </c>
      <c r="BN15" s="25">
        <v>12698.5177</v>
      </c>
      <c r="BO15" s="25">
        <v>2361.4765000000002</v>
      </c>
      <c r="BP15" s="25">
        <v>4115.2728999999999</v>
      </c>
      <c r="BQ15" s="25">
        <v>4832.5949000000001</v>
      </c>
      <c r="BR15" s="25">
        <v>1429.3842999999999</v>
      </c>
      <c r="BS15" s="25">
        <v>0</v>
      </c>
      <c r="BT15" s="25">
        <v>0</v>
      </c>
      <c r="BU15" s="25">
        <v>1268.5925999999999</v>
      </c>
      <c r="BV15" s="25">
        <v>18290.1976</v>
      </c>
      <c r="BW15" s="25">
        <v>139.8125</v>
      </c>
      <c r="BX15" s="25">
        <v>4487.7524999999996</v>
      </c>
      <c r="BY15" s="25">
        <v>26032.079099999999</v>
      </c>
      <c r="BZ15" s="25">
        <v>2074.2057</v>
      </c>
      <c r="CA15" s="25">
        <v>2201.0938999999998</v>
      </c>
      <c r="CB15" s="25">
        <v>34241.187700000002</v>
      </c>
      <c r="CC15" s="25">
        <v>9.2027999999999999</v>
      </c>
      <c r="CD15" s="25">
        <v>25909.100299999998</v>
      </c>
      <c r="CE15" s="25">
        <v>24034.865600000001</v>
      </c>
      <c r="CF15" s="25">
        <v>13096.7546</v>
      </c>
      <c r="CG15" s="25">
        <v>17824.836599999999</v>
      </c>
      <c r="CH15" s="25">
        <v>239.54400000000001</v>
      </c>
      <c r="CI15" s="25">
        <v>9478.7425999999996</v>
      </c>
      <c r="CJ15" s="25">
        <v>1936.8001999999999</v>
      </c>
      <c r="CK15" s="25">
        <v>829.57899999999995</v>
      </c>
      <c r="CL15" s="25">
        <v>0</v>
      </c>
      <c r="CM15" s="25">
        <v>0</v>
      </c>
      <c r="CN15" s="25">
        <v>0</v>
      </c>
      <c r="CO15" s="25">
        <v>0</v>
      </c>
      <c r="CP15" s="25">
        <v>19.0991</v>
      </c>
      <c r="CQ15" s="25">
        <v>0</v>
      </c>
      <c r="CR15" s="25">
        <v>0</v>
      </c>
      <c r="CS15" s="25">
        <v>0</v>
      </c>
      <c r="CT15" s="25">
        <v>0</v>
      </c>
      <c r="CU15" s="25">
        <v>0</v>
      </c>
      <c r="CV15" s="25">
        <v>9882.5944</v>
      </c>
      <c r="CW15" s="25">
        <v>12746.853499999999</v>
      </c>
      <c r="CX15" s="25">
        <v>1268.5157999999999</v>
      </c>
      <c r="CY15" s="25">
        <v>0</v>
      </c>
      <c r="CZ15" s="25">
        <v>8419.7788999999993</v>
      </c>
      <c r="DA15" s="25">
        <v>22300.337200000002</v>
      </c>
      <c r="DB15" s="25">
        <v>11500.5651</v>
      </c>
      <c r="DC15" s="25">
        <v>22947.560099999999</v>
      </c>
      <c r="DD15" s="25">
        <v>5755.9335000000001</v>
      </c>
      <c r="DE15" s="25">
        <v>847.70280000000002</v>
      </c>
      <c r="DF15" s="25">
        <v>0</v>
      </c>
      <c r="DG15" s="25">
        <v>0</v>
      </c>
      <c r="DH15" s="25">
        <v>0</v>
      </c>
      <c r="DI15" s="25">
        <v>0</v>
      </c>
      <c r="DJ15" s="25">
        <v>0</v>
      </c>
      <c r="DK15" s="25">
        <v>0</v>
      </c>
      <c r="DL15" s="25">
        <v>0</v>
      </c>
      <c r="DM15" s="25">
        <v>0</v>
      </c>
      <c r="DN15" s="25">
        <v>0</v>
      </c>
      <c r="DO15" s="25">
        <v>0</v>
      </c>
      <c r="DP15" s="25">
        <v>29.741199999999999</v>
      </c>
      <c r="DQ15" s="25">
        <v>8007.8613999999998</v>
      </c>
      <c r="DR15" s="25">
        <v>62.311199999999999</v>
      </c>
      <c r="DS15" s="25">
        <v>6.9509977676834502</v>
      </c>
      <c r="DT15" s="25">
        <v>0</v>
      </c>
      <c r="DU15" s="25">
        <v>0</v>
      </c>
      <c r="DV15" s="25">
        <v>0</v>
      </c>
      <c r="DW15" s="25">
        <v>0</v>
      </c>
      <c r="DX15" s="25">
        <v>0</v>
      </c>
      <c r="DY15" s="25">
        <v>0</v>
      </c>
      <c r="DZ15" s="25">
        <v>0</v>
      </c>
      <c r="EA15" s="25">
        <v>0</v>
      </c>
      <c r="EB15" s="25">
        <v>0</v>
      </c>
      <c r="EC15" s="25">
        <v>31.701661428836051</v>
      </c>
      <c r="ED15" s="25">
        <v>0</v>
      </c>
      <c r="EE15" s="25">
        <v>0</v>
      </c>
      <c r="EF15" s="25">
        <v>0</v>
      </c>
      <c r="EG15" s="25">
        <v>0</v>
      </c>
      <c r="EH15" s="25">
        <v>0</v>
      </c>
      <c r="EI15" s="25">
        <v>0</v>
      </c>
      <c r="EJ15" s="25">
        <v>0</v>
      </c>
      <c r="EK15" s="25">
        <v>0</v>
      </c>
      <c r="EL15" s="25">
        <v>32.773720866631997</v>
      </c>
      <c r="EM15" s="25">
        <v>3710.6300326540495</v>
      </c>
      <c r="EN15" s="25">
        <v>1.3725607048099799</v>
      </c>
      <c r="EO15" s="25">
        <v>0</v>
      </c>
      <c r="EP15" s="25">
        <v>0</v>
      </c>
      <c r="EQ15" s="25">
        <v>0</v>
      </c>
      <c r="ER15" s="25">
        <v>0</v>
      </c>
      <c r="ES15" s="25">
        <v>0</v>
      </c>
      <c r="ET15" s="25">
        <v>0</v>
      </c>
      <c r="EU15" s="25">
        <v>0</v>
      </c>
      <c r="EV15" s="25">
        <v>0</v>
      </c>
      <c r="EW15" s="25">
        <v>0</v>
      </c>
      <c r="EX15" s="25">
        <v>0</v>
      </c>
      <c r="EY15" s="25">
        <v>0</v>
      </c>
      <c r="EZ15" s="25">
        <v>0</v>
      </c>
      <c r="FA15" s="25">
        <v>0</v>
      </c>
      <c r="FB15" s="25">
        <v>0</v>
      </c>
    </row>
    <row r="16" spans="1:158" ht="15" customHeight="1" thickBot="1" x14ac:dyDescent="0.3">
      <c r="A16" s="38">
        <v>2032</v>
      </c>
      <c r="B16" s="40" t="e">
        <f>B$15</f>
        <v>#REF!</v>
      </c>
      <c r="C16" s="40" t="e">
        <f t="shared" ref="C16:F16" si="5">C$15</f>
        <v>#REF!</v>
      </c>
      <c r="D16" s="40" t="e">
        <f t="shared" si="5"/>
        <v>#REF!</v>
      </c>
      <c r="E16" s="40"/>
      <c r="F16" s="40" t="e">
        <f t="shared" si="5"/>
        <v>#REF!</v>
      </c>
      <c r="H16" s="38">
        <v>2032</v>
      </c>
      <c r="I16" s="40" t="e">
        <f t="shared" ref="I16:M25" si="6">I$15</f>
        <v>#REF!</v>
      </c>
      <c r="J16" s="40" t="e">
        <f t="shared" si="6"/>
        <v>#REF!</v>
      </c>
      <c r="K16" s="40" t="e">
        <f t="shared" si="6"/>
        <v>#REF!</v>
      </c>
      <c r="L16" s="40"/>
      <c r="M16" s="40" t="e">
        <f t="shared" si="6"/>
        <v>#REF!</v>
      </c>
      <c r="O16" s="19" t="s">
        <v>76</v>
      </c>
      <c r="P16" s="2" t="s">
        <v>52</v>
      </c>
      <c r="Q16" s="2">
        <v>110</v>
      </c>
      <c r="R16" s="3">
        <v>9.06</v>
      </c>
      <c r="S16" s="20">
        <v>16556.673738587779</v>
      </c>
      <c r="T16" s="21">
        <v>8.6016526892365761E-2</v>
      </c>
      <c r="U16" s="20">
        <v>522.52703709926141</v>
      </c>
      <c r="V16">
        <v>15</v>
      </c>
      <c r="X16" t="s">
        <v>77</v>
      </c>
      <c r="Y16" t="s">
        <v>30</v>
      </c>
      <c r="Z16" s="2">
        <v>114.7896131490301</v>
      </c>
      <c r="AA16" s="3">
        <v>15.688239999999999</v>
      </c>
      <c r="AB16" s="20">
        <v>12852.838734508907</v>
      </c>
      <c r="AC16" s="21">
        <v>6.6858593552063583E-2</v>
      </c>
      <c r="AD16" s="20">
        <v>408.68693877751167</v>
      </c>
      <c r="AE16">
        <v>5</v>
      </c>
      <c r="AG16" s="19" t="s">
        <v>78</v>
      </c>
      <c r="AH16" s="2" t="s">
        <v>25</v>
      </c>
      <c r="AI16" s="2">
        <v>175</v>
      </c>
      <c r="AJ16" s="3">
        <v>37.099999999999994</v>
      </c>
      <c r="AK16" s="20">
        <v>5081.0791074358049</v>
      </c>
      <c r="AL16" s="21">
        <v>2.6725105308747239E-2</v>
      </c>
      <c r="AM16" s="20">
        <v>173.39096366022846</v>
      </c>
      <c r="AN16">
        <v>12</v>
      </c>
      <c r="AP16" t="s">
        <v>79</v>
      </c>
      <c r="AQ16" s="2" t="s">
        <v>38</v>
      </c>
      <c r="AR16" s="20">
        <v>4794.73061976194</v>
      </c>
      <c r="AS16" s="21">
        <v>2.2086810992920036E-2</v>
      </c>
      <c r="AT16" s="20">
        <v>146.70770523285276</v>
      </c>
      <c r="AU16" s="51"/>
      <c r="AV16" s="23">
        <v>239972.44340000002</v>
      </c>
      <c r="AW16" t="s">
        <v>79</v>
      </c>
      <c r="AX16" s="25">
        <v>0</v>
      </c>
      <c r="AY16" s="25">
        <v>212.47489999999999</v>
      </c>
      <c r="AZ16" s="25">
        <v>21.8977</v>
      </c>
      <c r="BA16" s="25">
        <v>0</v>
      </c>
      <c r="BB16" s="25">
        <v>4561.2053999999998</v>
      </c>
      <c r="BC16" s="25">
        <v>5674.1947</v>
      </c>
      <c r="BD16" s="25">
        <v>9378.8338999999996</v>
      </c>
      <c r="BE16" s="25">
        <v>6124.1940999999997</v>
      </c>
      <c r="BF16" s="25">
        <v>4457.3716000000004</v>
      </c>
      <c r="BG16" s="25">
        <v>6607.6792999999998</v>
      </c>
      <c r="BH16" s="25">
        <v>146.4144</v>
      </c>
      <c r="BI16" s="25">
        <v>42574.850299999998</v>
      </c>
      <c r="BJ16" s="25">
        <v>2467.6992</v>
      </c>
      <c r="BK16" s="25">
        <v>0.34200000000000003</v>
      </c>
      <c r="BL16" s="25">
        <v>5584.8779000000004</v>
      </c>
      <c r="BM16" s="25">
        <v>8809.0349000000006</v>
      </c>
      <c r="BN16" s="25">
        <v>193.84639999999999</v>
      </c>
      <c r="BO16" s="25">
        <v>185.2758</v>
      </c>
      <c r="BP16" s="25">
        <v>0</v>
      </c>
      <c r="BQ16" s="25">
        <v>0</v>
      </c>
      <c r="BR16" s="25">
        <v>67.820700000000002</v>
      </c>
      <c r="BS16" s="25">
        <v>0</v>
      </c>
      <c r="BT16" s="25">
        <v>0</v>
      </c>
      <c r="BU16" s="25">
        <v>0</v>
      </c>
      <c r="BV16" s="25">
        <v>28174.080099999999</v>
      </c>
      <c r="BW16" s="25">
        <v>0</v>
      </c>
      <c r="BX16" s="25">
        <v>5193.8262999999997</v>
      </c>
      <c r="BY16" s="25">
        <v>29970.659800000001</v>
      </c>
      <c r="BZ16" s="25">
        <v>512.71019999999999</v>
      </c>
      <c r="CA16" s="25">
        <v>8807.4465</v>
      </c>
      <c r="CB16" s="25">
        <v>36523.754999999997</v>
      </c>
      <c r="CC16" s="25">
        <v>0</v>
      </c>
      <c r="CD16" s="25">
        <v>4397.7577000000001</v>
      </c>
      <c r="CE16" s="25">
        <v>15111.681200000001</v>
      </c>
      <c r="CF16" s="25">
        <v>809.70429999999999</v>
      </c>
      <c r="CG16" s="25">
        <v>182.20599999999999</v>
      </c>
      <c r="CH16" s="25">
        <v>0</v>
      </c>
      <c r="CI16" s="25">
        <v>0</v>
      </c>
      <c r="CJ16" s="25">
        <v>0</v>
      </c>
      <c r="CK16" s="25">
        <v>0</v>
      </c>
      <c r="CL16" s="25">
        <v>0</v>
      </c>
      <c r="CM16" s="25">
        <v>0</v>
      </c>
      <c r="CN16" s="25">
        <v>0</v>
      </c>
      <c r="CO16" s="25">
        <v>0</v>
      </c>
      <c r="CP16" s="25">
        <v>0</v>
      </c>
      <c r="CQ16" s="25">
        <v>0</v>
      </c>
      <c r="CR16" s="25">
        <v>0</v>
      </c>
      <c r="CS16" s="25">
        <v>0</v>
      </c>
      <c r="CT16" s="25">
        <v>0</v>
      </c>
      <c r="CU16" s="25">
        <v>0</v>
      </c>
      <c r="CV16" s="25">
        <v>14.7913</v>
      </c>
      <c r="CW16" s="25">
        <v>1624.6582000000001</v>
      </c>
      <c r="CX16" s="25">
        <v>529.14940000000001</v>
      </c>
      <c r="CY16" s="25">
        <v>0</v>
      </c>
      <c r="CZ16" s="25">
        <v>2340.0259999999998</v>
      </c>
      <c r="DA16" s="25">
        <v>93.187100000000001</v>
      </c>
      <c r="DB16" s="25">
        <v>730.87</v>
      </c>
      <c r="DC16" s="25">
        <v>7267.1719000000003</v>
      </c>
      <c r="DD16" s="25">
        <v>606.40719999999999</v>
      </c>
      <c r="DE16" s="25">
        <v>0</v>
      </c>
      <c r="DF16" s="25">
        <v>0</v>
      </c>
      <c r="DG16" s="25">
        <v>0</v>
      </c>
      <c r="DH16" s="25">
        <v>0</v>
      </c>
      <c r="DI16" s="25">
        <v>0</v>
      </c>
      <c r="DJ16" s="25">
        <v>0</v>
      </c>
      <c r="DK16" s="25">
        <v>0</v>
      </c>
      <c r="DL16" s="25">
        <v>0</v>
      </c>
      <c r="DM16" s="25">
        <v>0</v>
      </c>
      <c r="DN16" s="25">
        <v>0</v>
      </c>
      <c r="DO16" s="25">
        <v>0</v>
      </c>
      <c r="DP16" s="25">
        <v>7.5444000000000004</v>
      </c>
      <c r="DQ16" s="25">
        <v>6.7976000000000001</v>
      </c>
      <c r="DR16" s="25">
        <v>0</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25">
        <v>0</v>
      </c>
      <c r="EO16" s="25">
        <v>0</v>
      </c>
      <c r="EP16" s="25">
        <v>0</v>
      </c>
      <c r="EQ16" s="25">
        <v>0</v>
      </c>
      <c r="ER16" s="25">
        <v>0</v>
      </c>
      <c r="ES16" s="25">
        <v>0</v>
      </c>
      <c r="ET16" s="25">
        <v>0</v>
      </c>
      <c r="EU16" s="25">
        <v>0</v>
      </c>
      <c r="EV16" s="25">
        <v>0</v>
      </c>
      <c r="EW16" s="25">
        <v>0</v>
      </c>
      <c r="EX16" s="25">
        <v>0</v>
      </c>
      <c r="EY16" s="25">
        <v>0</v>
      </c>
      <c r="EZ16" s="25">
        <v>0</v>
      </c>
      <c r="FA16" s="25">
        <v>0</v>
      </c>
      <c r="FB16" s="25">
        <v>0</v>
      </c>
    </row>
    <row r="17" spans="1:158" ht="15" customHeight="1" thickBot="1" x14ac:dyDescent="0.3">
      <c r="A17" s="38">
        <v>2034</v>
      </c>
      <c r="B17" s="40" t="e">
        <f t="shared" ref="B17:F25" si="7">B$15</f>
        <v>#REF!</v>
      </c>
      <c r="C17" s="40" t="e">
        <f t="shared" si="7"/>
        <v>#REF!</v>
      </c>
      <c r="D17" s="40" t="e">
        <f t="shared" si="7"/>
        <v>#REF!</v>
      </c>
      <c r="E17" s="40"/>
      <c r="F17" s="40" t="e">
        <f t="shared" si="7"/>
        <v>#REF!</v>
      </c>
      <c r="H17" s="38">
        <v>2034</v>
      </c>
      <c r="I17" s="40" t="e">
        <f t="shared" si="6"/>
        <v>#REF!</v>
      </c>
      <c r="J17" s="40" t="e">
        <f t="shared" si="6"/>
        <v>#REF!</v>
      </c>
      <c r="K17" s="40" t="e">
        <f t="shared" si="6"/>
        <v>#REF!</v>
      </c>
      <c r="L17" s="40"/>
      <c r="M17" s="40" t="e">
        <f t="shared" si="6"/>
        <v>#REF!</v>
      </c>
      <c r="O17" s="19" t="s">
        <v>80</v>
      </c>
      <c r="P17" s="2" t="s">
        <v>59</v>
      </c>
      <c r="Q17" s="2">
        <v>110</v>
      </c>
      <c r="R17" s="3">
        <v>12.27</v>
      </c>
      <c r="S17" s="20">
        <v>15656.71409705352</v>
      </c>
      <c r="T17" s="21">
        <v>8.3508695033778002E-2</v>
      </c>
      <c r="U17" s="20">
        <v>505.67588059834765</v>
      </c>
      <c r="V17">
        <v>25</v>
      </c>
      <c r="X17" t="s">
        <v>77</v>
      </c>
      <c r="Y17" t="s">
        <v>30</v>
      </c>
      <c r="Z17" s="2">
        <v>114.7896131490301</v>
      </c>
      <c r="AA17" s="3">
        <v>21.192320000000002</v>
      </c>
      <c r="AB17" s="20">
        <v>12852.838734508907</v>
      </c>
      <c r="AC17" s="21">
        <v>6.6858593552063583E-2</v>
      </c>
      <c r="AD17" s="20">
        <v>408.68693877751167</v>
      </c>
      <c r="AE17">
        <v>6</v>
      </c>
      <c r="AG17" s="19" t="s">
        <v>81</v>
      </c>
      <c r="AH17" s="2" t="s">
        <v>25</v>
      </c>
      <c r="AI17" s="2">
        <v>165</v>
      </c>
      <c r="AJ17" s="3">
        <v>29.4</v>
      </c>
      <c r="AK17" s="20">
        <v>5653.5305654098838</v>
      </c>
      <c r="AL17" s="21">
        <v>3.040893253816291E-2</v>
      </c>
      <c r="AM17" s="20">
        <v>195.23191119963576</v>
      </c>
      <c r="AN17">
        <v>12</v>
      </c>
      <c r="AP17" t="s">
        <v>82</v>
      </c>
      <c r="AQ17" s="2" t="s">
        <v>55</v>
      </c>
      <c r="AR17" s="20">
        <v>4565.9480189112965</v>
      </c>
      <c r="AS17" s="21">
        <v>2.4210890398910924E-2</v>
      </c>
      <c r="AT17" s="20">
        <v>165.06344632153755</v>
      </c>
      <c r="AU17" s="51"/>
      <c r="AV17" s="23">
        <v>31003.219792877309</v>
      </c>
      <c r="AW17" t="s">
        <v>82</v>
      </c>
      <c r="AX17" s="25">
        <v>0</v>
      </c>
      <c r="AY17" s="25">
        <v>0</v>
      </c>
      <c r="AZ17" s="25">
        <v>0</v>
      </c>
      <c r="BA17" s="25">
        <v>0</v>
      </c>
      <c r="BB17" s="25">
        <v>2724.2294999999999</v>
      </c>
      <c r="BC17" s="25">
        <v>684.42570000000001</v>
      </c>
      <c r="BD17" s="25">
        <v>302.26510000000002</v>
      </c>
      <c r="BE17" s="25">
        <v>129.18780000000001</v>
      </c>
      <c r="BF17" s="25">
        <v>273.70420000000001</v>
      </c>
      <c r="BG17" s="25">
        <v>1212.5360000000001</v>
      </c>
      <c r="BH17" s="25">
        <v>58.447400000000002</v>
      </c>
      <c r="BI17" s="25">
        <v>567.75350000000003</v>
      </c>
      <c r="BJ17" s="25">
        <v>10.6076</v>
      </c>
      <c r="BK17" s="25">
        <v>0</v>
      </c>
      <c r="BL17" s="25">
        <v>3180.6075000000001</v>
      </c>
      <c r="BM17" s="25">
        <v>5697.1126000000004</v>
      </c>
      <c r="BN17" s="25">
        <v>0</v>
      </c>
      <c r="BO17" s="25">
        <v>0</v>
      </c>
      <c r="BP17" s="25">
        <v>0</v>
      </c>
      <c r="BQ17" s="25">
        <v>0</v>
      </c>
      <c r="BR17" s="25">
        <v>1.2082999999999999</v>
      </c>
      <c r="BS17" s="25">
        <v>0</v>
      </c>
      <c r="BT17" s="25">
        <v>0</v>
      </c>
      <c r="BU17" s="25">
        <v>0</v>
      </c>
      <c r="BV17" s="25">
        <v>232.23050000000001</v>
      </c>
      <c r="BW17" s="25">
        <v>0</v>
      </c>
      <c r="BX17" s="25">
        <v>586.69380000000001</v>
      </c>
      <c r="BY17" s="25">
        <v>4348.6450999999997</v>
      </c>
      <c r="BZ17" s="25">
        <v>0</v>
      </c>
      <c r="CA17" s="25">
        <v>320.39699999999999</v>
      </c>
      <c r="CB17" s="25">
        <v>8005.6193000000003</v>
      </c>
      <c r="CC17" s="25">
        <v>0</v>
      </c>
      <c r="CD17" s="25">
        <v>1045.6842999999999</v>
      </c>
      <c r="CE17" s="25">
        <v>1563.2878000000001</v>
      </c>
      <c r="CF17" s="25">
        <v>0</v>
      </c>
      <c r="CG17" s="25">
        <v>0</v>
      </c>
      <c r="CH17" s="25">
        <v>0</v>
      </c>
      <c r="CI17" s="25">
        <v>0</v>
      </c>
      <c r="CJ17" s="25">
        <v>0</v>
      </c>
      <c r="CK17" s="25">
        <v>0</v>
      </c>
      <c r="CL17" s="25">
        <v>0</v>
      </c>
      <c r="CM17" s="25">
        <v>0</v>
      </c>
      <c r="CN17" s="25">
        <v>0</v>
      </c>
      <c r="CO17" s="25">
        <v>0</v>
      </c>
      <c r="CP17" s="25">
        <v>0</v>
      </c>
      <c r="CQ17" s="25">
        <v>0</v>
      </c>
      <c r="CR17" s="25">
        <v>0</v>
      </c>
      <c r="CS17" s="25">
        <v>0</v>
      </c>
      <c r="CT17" s="25">
        <v>0</v>
      </c>
      <c r="CU17" s="25">
        <v>0</v>
      </c>
      <c r="CV17" s="25">
        <v>0</v>
      </c>
      <c r="CW17" s="25">
        <v>0</v>
      </c>
      <c r="CX17" s="25">
        <v>0</v>
      </c>
      <c r="CY17" s="25">
        <v>0</v>
      </c>
      <c r="CZ17" s="25">
        <v>58.576792877306367</v>
      </c>
      <c r="DA17" s="25">
        <v>0</v>
      </c>
      <c r="DB17" s="25">
        <v>0</v>
      </c>
      <c r="DC17" s="25">
        <v>0</v>
      </c>
      <c r="DD17" s="25">
        <v>0</v>
      </c>
      <c r="DE17" s="25">
        <v>0</v>
      </c>
      <c r="DF17" s="25">
        <v>0</v>
      </c>
      <c r="DG17" s="25">
        <v>0</v>
      </c>
      <c r="DH17" s="25">
        <v>0</v>
      </c>
      <c r="DI17" s="25">
        <v>0</v>
      </c>
      <c r="DJ17" s="25">
        <v>0</v>
      </c>
      <c r="DK17" s="25">
        <v>0</v>
      </c>
      <c r="DL17" s="25">
        <v>0</v>
      </c>
      <c r="DM17" s="25">
        <v>0</v>
      </c>
      <c r="DN17" s="25">
        <v>0</v>
      </c>
      <c r="DO17" s="25">
        <v>0</v>
      </c>
      <c r="DP17" s="25">
        <v>0</v>
      </c>
      <c r="DQ17" s="25">
        <v>0</v>
      </c>
      <c r="DR17" s="25">
        <v>0</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25">
        <v>0</v>
      </c>
      <c r="EO17" s="25">
        <v>0</v>
      </c>
      <c r="EP17" s="25">
        <v>0</v>
      </c>
      <c r="EQ17" s="25">
        <v>0</v>
      </c>
      <c r="ER17" s="25">
        <v>0</v>
      </c>
      <c r="ES17" s="25">
        <v>0</v>
      </c>
      <c r="ET17" s="25">
        <v>0</v>
      </c>
      <c r="EU17" s="25">
        <v>0</v>
      </c>
      <c r="EV17" s="25">
        <v>0</v>
      </c>
      <c r="EW17" s="25">
        <v>0</v>
      </c>
      <c r="EX17" s="25">
        <v>0</v>
      </c>
      <c r="EY17" s="25">
        <v>0</v>
      </c>
      <c r="EZ17" s="25">
        <v>0</v>
      </c>
      <c r="FA17" s="25">
        <v>0</v>
      </c>
      <c r="FB17" s="25">
        <v>0</v>
      </c>
    </row>
    <row r="18" spans="1:158" ht="15" customHeight="1" thickBot="1" x14ac:dyDescent="0.3">
      <c r="A18" s="38">
        <v>2036</v>
      </c>
      <c r="B18" s="40" t="e">
        <f t="shared" si="7"/>
        <v>#REF!</v>
      </c>
      <c r="C18" s="40" t="e">
        <f t="shared" si="7"/>
        <v>#REF!</v>
      </c>
      <c r="D18" s="40" t="e">
        <f t="shared" si="7"/>
        <v>#REF!</v>
      </c>
      <c r="E18" s="40"/>
      <c r="F18" s="40" t="e">
        <f t="shared" si="7"/>
        <v>#REF!</v>
      </c>
      <c r="H18" s="38">
        <v>2036</v>
      </c>
      <c r="I18" s="40" t="e">
        <f t="shared" si="6"/>
        <v>#REF!</v>
      </c>
      <c r="J18" s="40" t="e">
        <f t="shared" si="6"/>
        <v>#REF!</v>
      </c>
      <c r="K18" s="40" t="e">
        <f t="shared" si="6"/>
        <v>#REF!</v>
      </c>
      <c r="L18" s="40"/>
      <c r="M18" s="40" t="e">
        <f t="shared" si="6"/>
        <v>#REF!</v>
      </c>
      <c r="O18" s="19" t="s">
        <v>83</v>
      </c>
      <c r="P18" s="2" t="s">
        <v>30</v>
      </c>
      <c r="Q18" s="2">
        <v>110</v>
      </c>
      <c r="R18" s="3">
        <v>8.26</v>
      </c>
      <c r="S18" s="20">
        <v>17040.037767719055</v>
      </c>
      <c r="T18" s="21">
        <v>8.7062448172556428E-2</v>
      </c>
      <c r="U18" s="20">
        <v>529.85952794035802</v>
      </c>
      <c r="V18">
        <v>6</v>
      </c>
      <c r="X18" t="s">
        <v>77</v>
      </c>
      <c r="Y18" t="s">
        <v>30</v>
      </c>
      <c r="Z18" s="2">
        <v>114.7896131490301</v>
      </c>
      <c r="AA18" s="3">
        <v>349.33431999999999</v>
      </c>
      <c r="AB18" s="20">
        <v>12852.838734508907</v>
      </c>
      <c r="AC18" s="21">
        <v>6.6858593552063583E-2</v>
      </c>
      <c r="AD18" s="20">
        <v>408.68693877751167</v>
      </c>
      <c r="AE18">
        <v>7</v>
      </c>
      <c r="AG18" s="19" t="s">
        <v>84</v>
      </c>
      <c r="AH18" s="2" t="s">
        <v>21</v>
      </c>
      <c r="AI18" s="2">
        <v>180</v>
      </c>
      <c r="AJ18" s="3">
        <v>24.5</v>
      </c>
      <c r="AK18" s="20">
        <v>5035.497765377555</v>
      </c>
      <c r="AL18" s="21">
        <v>2.6519125618692969E-2</v>
      </c>
      <c r="AM18" s="20">
        <v>174.71990145017901</v>
      </c>
      <c r="AN18">
        <v>10</v>
      </c>
      <c r="AP18" t="s">
        <v>85</v>
      </c>
      <c r="AQ18" s="2" t="s">
        <v>61</v>
      </c>
      <c r="AR18" s="20">
        <v>3928.9253579301658</v>
      </c>
      <c r="AS18" s="21">
        <v>2.1307113706167769E-2</v>
      </c>
      <c r="AT18" s="20">
        <v>144.57738913580337</v>
      </c>
      <c r="AU18" s="51"/>
      <c r="AV18" s="23">
        <v>3718.6661930428481</v>
      </c>
      <c r="AW18" t="s">
        <v>85</v>
      </c>
      <c r="AX18" s="25">
        <v>0</v>
      </c>
      <c r="AY18" s="25">
        <v>0</v>
      </c>
      <c r="AZ18" s="25">
        <v>0</v>
      </c>
      <c r="BA18" s="25">
        <v>0</v>
      </c>
      <c r="BB18" s="25">
        <v>0</v>
      </c>
      <c r="BC18" s="25">
        <v>0</v>
      </c>
      <c r="BD18" s="25">
        <v>0</v>
      </c>
      <c r="BE18" s="25">
        <v>0</v>
      </c>
      <c r="BF18" s="25">
        <v>130.5974930428477</v>
      </c>
      <c r="BG18" s="25">
        <v>3105.2649999999999</v>
      </c>
      <c r="BH18" s="25">
        <v>0</v>
      </c>
      <c r="BI18" s="25">
        <v>0</v>
      </c>
      <c r="BJ18" s="25">
        <v>0</v>
      </c>
      <c r="BK18" s="25">
        <v>0</v>
      </c>
      <c r="BL18" s="25">
        <v>27.76</v>
      </c>
      <c r="BM18" s="25">
        <v>163.9393</v>
      </c>
      <c r="BN18" s="25">
        <v>0</v>
      </c>
      <c r="BO18" s="25">
        <v>0</v>
      </c>
      <c r="BP18" s="25">
        <v>0</v>
      </c>
      <c r="BQ18" s="25">
        <v>0</v>
      </c>
      <c r="BR18" s="25">
        <v>0</v>
      </c>
      <c r="BS18" s="25">
        <v>0</v>
      </c>
      <c r="BT18" s="25">
        <v>0</v>
      </c>
      <c r="BU18" s="25">
        <v>0</v>
      </c>
      <c r="BV18" s="25">
        <v>0</v>
      </c>
      <c r="BW18" s="25">
        <v>0</v>
      </c>
      <c r="BX18" s="25">
        <v>0</v>
      </c>
      <c r="BY18" s="25">
        <v>0</v>
      </c>
      <c r="BZ18" s="25">
        <v>0</v>
      </c>
      <c r="CA18" s="25">
        <v>0</v>
      </c>
      <c r="CB18" s="25">
        <v>253.37280000000001</v>
      </c>
      <c r="CC18" s="25">
        <v>0</v>
      </c>
      <c r="CD18" s="25">
        <v>0</v>
      </c>
      <c r="CE18" s="25">
        <v>37.7316</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5">
        <v>0</v>
      </c>
      <c r="DS18" s="25">
        <v>0</v>
      </c>
      <c r="DT18" s="25">
        <v>0</v>
      </c>
      <c r="DU18" s="25">
        <v>0</v>
      </c>
      <c r="DV18" s="25">
        <v>0</v>
      </c>
      <c r="DW18" s="25">
        <v>0</v>
      </c>
      <c r="DX18" s="25">
        <v>0</v>
      </c>
      <c r="DY18" s="25">
        <v>0</v>
      </c>
      <c r="DZ18" s="25">
        <v>0</v>
      </c>
      <c r="EA18" s="25">
        <v>0</v>
      </c>
      <c r="EB18" s="25">
        <v>0</v>
      </c>
      <c r="EC18" s="25">
        <v>0</v>
      </c>
      <c r="ED18" s="25">
        <v>0</v>
      </c>
      <c r="EE18" s="25">
        <v>0</v>
      </c>
      <c r="EF18" s="25">
        <v>0</v>
      </c>
      <c r="EG18" s="25">
        <v>0</v>
      </c>
      <c r="EH18" s="25">
        <v>0</v>
      </c>
      <c r="EI18" s="25">
        <v>0</v>
      </c>
      <c r="EJ18" s="25">
        <v>0</v>
      </c>
      <c r="EK18" s="25">
        <v>0</v>
      </c>
      <c r="EL18" s="25">
        <v>0</v>
      </c>
      <c r="EM18" s="25">
        <v>0</v>
      </c>
      <c r="EN18" s="25">
        <v>0</v>
      </c>
      <c r="EO18" s="25">
        <v>0</v>
      </c>
      <c r="EP18" s="25">
        <v>0</v>
      </c>
      <c r="EQ18" s="25">
        <v>0</v>
      </c>
      <c r="ER18" s="25">
        <v>0</v>
      </c>
      <c r="ES18" s="25">
        <v>0</v>
      </c>
      <c r="ET18" s="25">
        <v>0</v>
      </c>
      <c r="EU18" s="25">
        <v>0</v>
      </c>
      <c r="EV18" s="25">
        <v>0</v>
      </c>
      <c r="EW18" s="25">
        <v>0</v>
      </c>
      <c r="EX18" s="25">
        <v>0</v>
      </c>
      <c r="EY18" s="25">
        <v>0</v>
      </c>
      <c r="EZ18" s="25">
        <v>0</v>
      </c>
      <c r="FA18" s="25">
        <v>0</v>
      </c>
      <c r="FB18" s="25">
        <v>0</v>
      </c>
    </row>
    <row r="19" spans="1:158" ht="15" customHeight="1" thickBot="1" x14ac:dyDescent="0.3">
      <c r="A19" s="38">
        <v>2038</v>
      </c>
      <c r="B19" s="40" t="e">
        <f t="shared" si="7"/>
        <v>#REF!</v>
      </c>
      <c r="C19" s="40" t="e">
        <f t="shared" si="7"/>
        <v>#REF!</v>
      </c>
      <c r="D19" s="40" t="e">
        <f t="shared" si="7"/>
        <v>#REF!</v>
      </c>
      <c r="E19" s="40"/>
      <c r="F19" s="40" t="e">
        <f t="shared" si="7"/>
        <v>#REF!</v>
      </c>
      <c r="H19" s="38">
        <v>2038</v>
      </c>
      <c r="I19" s="40" t="e">
        <f t="shared" si="6"/>
        <v>#REF!</v>
      </c>
      <c r="J19" s="40" t="e">
        <f t="shared" si="6"/>
        <v>#REF!</v>
      </c>
      <c r="K19" s="40" t="e">
        <f t="shared" si="6"/>
        <v>#REF!</v>
      </c>
      <c r="L19" s="40"/>
      <c r="M19" s="40" t="e">
        <f t="shared" si="6"/>
        <v>#REF!</v>
      </c>
      <c r="O19" s="19" t="s">
        <v>86</v>
      </c>
      <c r="P19" s="2" t="s">
        <v>52</v>
      </c>
      <c r="Q19" s="2">
        <v>110</v>
      </c>
      <c r="R19" s="3">
        <v>7.83</v>
      </c>
      <c r="S19" s="20">
        <v>17431.415632408985</v>
      </c>
      <c r="T19" s="21">
        <v>8.7070215148657884E-2</v>
      </c>
      <c r="U19" s="20">
        <v>532.45004880170882</v>
      </c>
      <c r="V19">
        <v>15</v>
      </c>
      <c r="X19" t="s">
        <v>87</v>
      </c>
      <c r="Y19" t="s">
        <v>59</v>
      </c>
      <c r="Z19" s="2">
        <v>111.24842764835252</v>
      </c>
      <c r="AA19" s="3">
        <v>207.28047999999998</v>
      </c>
      <c r="AB19" s="20">
        <v>14403.145010883163</v>
      </c>
      <c r="AC19" s="21">
        <v>7.5779397464025372E-2</v>
      </c>
      <c r="AD19" s="20">
        <v>456.67182448058458</v>
      </c>
      <c r="AE19">
        <v>25</v>
      </c>
      <c r="AG19" s="19" t="s">
        <v>88</v>
      </c>
      <c r="AH19" s="2" t="s">
        <v>25</v>
      </c>
      <c r="AI19" s="2">
        <v>150</v>
      </c>
      <c r="AJ19" s="3">
        <v>0</v>
      </c>
      <c r="AK19" s="20">
        <v>7346.903718690397</v>
      </c>
      <c r="AL19" s="21">
        <v>3.8890000431461999E-2</v>
      </c>
      <c r="AM19" s="20">
        <v>247.36137366516786</v>
      </c>
      <c r="AN19">
        <v>12</v>
      </c>
      <c r="AP19" t="s">
        <v>89</v>
      </c>
      <c r="AQ19" s="2" t="s">
        <v>67</v>
      </c>
      <c r="AR19" s="20">
        <v>3494.5500535395204</v>
      </c>
      <c r="AS19" s="21">
        <v>1.9187296779422373E-2</v>
      </c>
      <c r="AT19" s="20">
        <v>130.68688195598281</v>
      </c>
      <c r="AU19" s="51"/>
      <c r="AV19" s="23">
        <v>32.265497468683819</v>
      </c>
      <c r="AW19" t="s">
        <v>89</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21.946400000000001</v>
      </c>
      <c r="BN19" s="25">
        <v>0</v>
      </c>
      <c r="BO19" s="25">
        <v>0</v>
      </c>
      <c r="BP19" s="25">
        <v>0</v>
      </c>
      <c r="BQ19" s="25">
        <v>0</v>
      </c>
      <c r="BR19" s="25">
        <v>0</v>
      </c>
      <c r="BS19" s="25">
        <v>0</v>
      </c>
      <c r="BT19" s="25">
        <v>0</v>
      </c>
      <c r="BU19" s="25">
        <v>0</v>
      </c>
      <c r="BV19" s="25">
        <v>0</v>
      </c>
      <c r="BW19" s="25">
        <v>0</v>
      </c>
      <c r="BX19" s="25">
        <v>0</v>
      </c>
      <c r="BY19" s="25">
        <v>0</v>
      </c>
      <c r="BZ19" s="25">
        <v>0</v>
      </c>
      <c r="CA19" s="25">
        <v>0</v>
      </c>
      <c r="CB19" s="25">
        <v>10.319097468683822</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0</v>
      </c>
      <c r="DY19" s="25">
        <v>0</v>
      </c>
      <c r="DZ19" s="25">
        <v>0</v>
      </c>
      <c r="EA19" s="25">
        <v>0</v>
      </c>
      <c r="EB19" s="25">
        <v>0</v>
      </c>
      <c r="EC19" s="25">
        <v>0</v>
      </c>
      <c r="ED19" s="25">
        <v>0</v>
      </c>
      <c r="EE19" s="25">
        <v>0</v>
      </c>
      <c r="EF19" s="25">
        <v>0</v>
      </c>
      <c r="EG19" s="25">
        <v>0</v>
      </c>
      <c r="EH19" s="25">
        <v>0</v>
      </c>
      <c r="EI19" s="25">
        <v>0</v>
      </c>
      <c r="EJ19" s="25">
        <v>0</v>
      </c>
      <c r="EK19" s="25">
        <v>0</v>
      </c>
      <c r="EL19" s="25">
        <v>0</v>
      </c>
      <c r="EM19" s="25">
        <v>0</v>
      </c>
      <c r="EN19" s="25">
        <v>0</v>
      </c>
      <c r="EO19" s="25">
        <v>0</v>
      </c>
      <c r="EP19" s="25">
        <v>0</v>
      </c>
      <c r="EQ19" s="25">
        <v>0</v>
      </c>
      <c r="ER19" s="25">
        <v>0</v>
      </c>
      <c r="ES19" s="25">
        <v>0</v>
      </c>
      <c r="ET19" s="25">
        <v>0</v>
      </c>
      <c r="EU19" s="25">
        <v>0</v>
      </c>
      <c r="EV19" s="25">
        <v>0</v>
      </c>
      <c r="EW19" s="25">
        <v>0</v>
      </c>
      <c r="EX19" s="25">
        <v>0</v>
      </c>
      <c r="EY19" s="25">
        <v>0</v>
      </c>
      <c r="EZ19" s="25">
        <v>0</v>
      </c>
      <c r="FA19" s="25">
        <v>0</v>
      </c>
      <c r="FB19" s="25">
        <v>0</v>
      </c>
    </row>
    <row r="20" spans="1:158" ht="15" customHeight="1" thickBot="1" x14ac:dyDescent="0.3">
      <c r="A20" s="38">
        <v>2040</v>
      </c>
      <c r="B20" s="40" t="e">
        <f t="shared" si="7"/>
        <v>#REF!</v>
      </c>
      <c r="C20" s="40" t="e">
        <f t="shared" si="7"/>
        <v>#REF!</v>
      </c>
      <c r="D20" s="40" t="e">
        <f t="shared" si="7"/>
        <v>#REF!</v>
      </c>
      <c r="E20" s="40"/>
      <c r="F20" s="40" t="e">
        <f t="shared" si="7"/>
        <v>#REF!</v>
      </c>
      <c r="H20" s="38">
        <v>2040</v>
      </c>
      <c r="I20" s="40" t="e">
        <f t="shared" si="6"/>
        <v>#REF!</v>
      </c>
      <c r="J20" s="40" t="e">
        <f t="shared" si="6"/>
        <v>#REF!</v>
      </c>
      <c r="K20" s="40" t="e">
        <f t="shared" si="6"/>
        <v>#REF!</v>
      </c>
      <c r="L20" s="40"/>
      <c r="M20" s="40" t="e">
        <f t="shared" si="6"/>
        <v>#REF!</v>
      </c>
      <c r="O20" s="19" t="s">
        <v>90</v>
      </c>
      <c r="P20" s="2" t="s">
        <v>44</v>
      </c>
      <c r="Q20" s="2">
        <v>110</v>
      </c>
      <c r="R20" s="3">
        <v>8.2899999999999991</v>
      </c>
      <c r="S20" s="20">
        <v>17033.311697803376</v>
      </c>
      <c r="T20" s="21">
        <v>8.7033653377977499E-2</v>
      </c>
      <c r="U20" s="20">
        <v>529.68682478628841</v>
      </c>
      <c r="V20">
        <v>33</v>
      </c>
      <c r="X20" t="s">
        <v>91</v>
      </c>
      <c r="Y20" t="s">
        <v>92</v>
      </c>
      <c r="Z20" s="2">
        <v>115</v>
      </c>
      <c r="AA20" s="3">
        <v>73.994399999999999</v>
      </c>
      <c r="AB20" s="20">
        <v>13054.624465085646</v>
      </c>
      <c r="AC20" s="21">
        <v>6.6704087617083255E-2</v>
      </c>
      <c r="AD20" s="20">
        <v>408.81631232749874</v>
      </c>
      <c r="AE20">
        <v>1</v>
      </c>
      <c r="AG20" s="19" t="s">
        <v>93</v>
      </c>
      <c r="AH20" s="2" t="s">
        <v>21</v>
      </c>
      <c r="AI20" s="2">
        <v>175</v>
      </c>
      <c r="AJ20" s="3">
        <v>0</v>
      </c>
      <c r="AK20" s="20">
        <v>5128.4534823291096</v>
      </c>
      <c r="AL20" s="21">
        <v>2.7033941186322925E-2</v>
      </c>
      <c r="AM20" s="20">
        <v>175.41089733892551</v>
      </c>
      <c r="AN20">
        <v>10</v>
      </c>
      <c r="AP20" t="s">
        <v>94</v>
      </c>
      <c r="AQ20" s="2" t="s">
        <v>95</v>
      </c>
      <c r="AR20" s="20">
        <v>3156.5513734955921</v>
      </c>
      <c r="AS20" s="21">
        <v>1.7572441608268274E-2</v>
      </c>
      <c r="AT20" s="20">
        <v>119.94852767391221</v>
      </c>
      <c r="AU20" s="51"/>
      <c r="AV20" s="23">
        <v>0</v>
      </c>
      <c r="AW20" t="s">
        <v>94</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row>
    <row r="21" spans="1:158" ht="15" customHeight="1" thickBot="1" x14ac:dyDescent="0.3">
      <c r="A21" s="38">
        <v>2042</v>
      </c>
      <c r="B21" s="40" t="e">
        <f t="shared" si="7"/>
        <v>#REF!</v>
      </c>
      <c r="C21" s="40" t="e">
        <f t="shared" si="7"/>
        <v>#REF!</v>
      </c>
      <c r="D21" s="40" t="e">
        <f t="shared" si="7"/>
        <v>#REF!</v>
      </c>
      <c r="E21" s="40"/>
      <c r="F21" s="40" t="e">
        <f t="shared" si="7"/>
        <v>#REF!</v>
      </c>
      <c r="H21" s="38">
        <v>2042</v>
      </c>
      <c r="I21" s="40" t="e">
        <f t="shared" si="6"/>
        <v>#REF!</v>
      </c>
      <c r="J21" s="40" t="e">
        <f t="shared" si="6"/>
        <v>#REF!</v>
      </c>
      <c r="K21" s="40" t="e">
        <f t="shared" si="6"/>
        <v>#REF!</v>
      </c>
      <c r="L21" s="40"/>
      <c r="M21" s="40" t="e">
        <f t="shared" si="6"/>
        <v>#REF!</v>
      </c>
      <c r="O21" s="19" t="s">
        <v>96</v>
      </c>
      <c r="P21" s="2" t="s">
        <v>25</v>
      </c>
      <c r="Q21" s="2">
        <v>110</v>
      </c>
      <c r="R21" s="3">
        <v>5.85</v>
      </c>
      <c r="S21" s="20">
        <v>17740.270677170069</v>
      </c>
      <c r="T21" s="21">
        <v>8.9930785300959423E-2</v>
      </c>
      <c r="U21" s="20">
        <v>546.86527948359924</v>
      </c>
      <c r="V21">
        <v>12</v>
      </c>
      <c r="X21" t="s">
        <v>97</v>
      </c>
      <c r="Y21" t="s">
        <v>98</v>
      </c>
      <c r="Z21" s="2">
        <v>120.00000000000001</v>
      </c>
      <c r="AA21" s="3">
        <v>35.283120000000004</v>
      </c>
      <c r="AB21" s="20">
        <v>11149.606345706992</v>
      </c>
      <c r="AC21" s="21">
        <v>5.7358056622830597E-2</v>
      </c>
      <c r="AD21" s="20">
        <v>354.40771876130134</v>
      </c>
      <c r="AE21">
        <v>21</v>
      </c>
      <c r="AG21" s="19" t="s">
        <v>99</v>
      </c>
      <c r="AH21" s="2" t="s">
        <v>52</v>
      </c>
      <c r="AI21" s="2">
        <v>150</v>
      </c>
      <c r="AJ21" s="3">
        <v>28.2</v>
      </c>
      <c r="AK21" s="20">
        <v>7104.4534283966041</v>
      </c>
      <c r="AL21" s="21">
        <v>3.6845877724909201E-2</v>
      </c>
      <c r="AM21" s="20">
        <v>232.20469721320043</v>
      </c>
      <c r="AN21">
        <v>16</v>
      </c>
      <c r="AP21" t="s">
        <v>100</v>
      </c>
      <c r="AQ21" s="2" t="s">
        <v>27</v>
      </c>
      <c r="AR21" s="20">
        <v>8803.8709834597503</v>
      </c>
      <c r="AS21" s="21">
        <v>3.8844330917717891E-2</v>
      </c>
      <c r="AT21" s="20">
        <v>247.3751539191631</v>
      </c>
      <c r="AU21" s="51"/>
      <c r="AV21" s="23">
        <v>353294.67768678191</v>
      </c>
      <c r="AW21" t="s">
        <v>100</v>
      </c>
      <c r="AX21" s="25">
        <v>1149.2637</v>
      </c>
      <c r="AY21" s="25">
        <v>396.83139999999997</v>
      </c>
      <c r="AZ21" s="25">
        <v>0</v>
      </c>
      <c r="BA21" s="25">
        <v>0</v>
      </c>
      <c r="BB21" s="25">
        <v>604.75250000000005</v>
      </c>
      <c r="BC21" s="25">
        <v>687.12599999999998</v>
      </c>
      <c r="BD21" s="25">
        <v>0</v>
      </c>
      <c r="BE21" s="25">
        <v>296.13510000000002</v>
      </c>
      <c r="BF21" s="25">
        <v>6313.9775</v>
      </c>
      <c r="BG21" s="25">
        <v>3777.7928999999999</v>
      </c>
      <c r="BH21" s="25">
        <v>569.9126</v>
      </c>
      <c r="BI21" s="25">
        <v>0</v>
      </c>
      <c r="BJ21" s="25">
        <v>0</v>
      </c>
      <c r="BK21" s="25">
        <v>0</v>
      </c>
      <c r="BL21" s="25">
        <v>0</v>
      </c>
      <c r="BM21" s="25">
        <v>0</v>
      </c>
      <c r="BN21" s="25">
        <v>0</v>
      </c>
      <c r="BO21" s="25">
        <v>14461.463299999999</v>
      </c>
      <c r="BP21" s="25">
        <v>791.36099999999999</v>
      </c>
      <c r="BQ21" s="25">
        <v>12893.5399</v>
      </c>
      <c r="BR21" s="25">
        <v>19426.368200000001</v>
      </c>
      <c r="BS21" s="25">
        <v>1119.1791000000001</v>
      </c>
      <c r="BT21" s="25">
        <v>4974.6620999999996</v>
      </c>
      <c r="BU21" s="25">
        <v>10293.338</v>
      </c>
      <c r="BV21" s="25">
        <v>5351.64</v>
      </c>
      <c r="BW21" s="25">
        <v>0</v>
      </c>
      <c r="BX21" s="25">
        <v>0</v>
      </c>
      <c r="BY21" s="25">
        <v>8863.232</v>
      </c>
      <c r="BZ21" s="25">
        <v>3724.48</v>
      </c>
      <c r="CA21" s="25">
        <v>0</v>
      </c>
      <c r="CB21" s="25">
        <v>13331.662200000001</v>
      </c>
      <c r="CC21" s="25">
        <v>1887.1828</v>
      </c>
      <c r="CD21" s="25">
        <v>9195.0921999999991</v>
      </c>
      <c r="CE21" s="25">
        <v>12110.7724</v>
      </c>
      <c r="CF21" s="25">
        <v>5228.4980999999998</v>
      </c>
      <c r="CG21" s="25">
        <v>7273.0645999999997</v>
      </c>
      <c r="CH21" s="25">
        <v>12904.1551</v>
      </c>
      <c r="CI21" s="25">
        <v>30983.586800000001</v>
      </c>
      <c r="CJ21" s="25">
        <v>15249.563</v>
      </c>
      <c r="CK21" s="25">
        <v>26568.878799999999</v>
      </c>
      <c r="CL21" s="25">
        <v>1442.7118</v>
      </c>
      <c r="CM21" s="25">
        <v>1072.0347999999999</v>
      </c>
      <c r="CN21" s="25">
        <v>2278.9841000000001</v>
      </c>
      <c r="CO21" s="25">
        <v>0</v>
      </c>
      <c r="CP21" s="25">
        <v>483.6936</v>
      </c>
      <c r="CQ21" s="25">
        <v>0</v>
      </c>
      <c r="CR21" s="25">
        <v>46.404400000000003</v>
      </c>
      <c r="CS21" s="25">
        <v>0.67100000000000004</v>
      </c>
      <c r="CT21" s="25">
        <v>15.039099999999999</v>
      </c>
      <c r="CU21" s="25">
        <v>273.11759999999998</v>
      </c>
      <c r="CV21" s="25">
        <v>40.017793511751364</v>
      </c>
      <c r="CW21" s="25">
        <v>17410.976200000001</v>
      </c>
      <c r="CX21" s="25">
        <v>0</v>
      </c>
      <c r="CY21" s="25">
        <v>6753.4440999999997</v>
      </c>
      <c r="CZ21" s="25">
        <v>10319.248100000001</v>
      </c>
      <c r="DA21" s="25">
        <v>15793.7201</v>
      </c>
      <c r="DB21" s="25">
        <v>2058.8584000000001</v>
      </c>
      <c r="DC21" s="25">
        <v>8471.8143</v>
      </c>
      <c r="DD21" s="25">
        <v>4193.8182999999999</v>
      </c>
      <c r="DE21" s="25">
        <v>2161.9575</v>
      </c>
      <c r="DF21" s="25">
        <v>0.68730000000000002</v>
      </c>
      <c r="DG21" s="25">
        <v>125.53919999999999</v>
      </c>
      <c r="DH21" s="25">
        <v>4.1902999999999997</v>
      </c>
      <c r="DI21" s="25">
        <v>76.022000000000006</v>
      </c>
      <c r="DJ21" s="25">
        <v>0</v>
      </c>
      <c r="DK21" s="25">
        <v>8.6492000000000004</v>
      </c>
      <c r="DL21" s="25">
        <v>23.889399999999998</v>
      </c>
      <c r="DM21" s="25">
        <v>0</v>
      </c>
      <c r="DN21" s="25">
        <v>1.1349</v>
      </c>
      <c r="DO21" s="25">
        <v>0</v>
      </c>
      <c r="DP21" s="25">
        <v>181.9699</v>
      </c>
      <c r="DQ21" s="25">
        <v>0</v>
      </c>
      <c r="DR21" s="25">
        <v>94.763199999999998</v>
      </c>
      <c r="DS21" s="25">
        <v>48.069400000000002</v>
      </c>
      <c r="DT21" s="25">
        <v>157.2576</v>
      </c>
      <c r="DU21" s="25">
        <v>76.614800000000002</v>
      </c>
      <c r="DV21" s="25">
        <v>134.5104</v>
      </c>
      <c r="DW21" s="25">
        <v>74.3613</v>
      </c>
      <c r="DX21" s="25">
        <v>3.5731999999999999</v>
      </c>
      <c r="DY21" s="25">
        <v>307.66840000000002</v>
      </c>
      <c r="DZ21" s="25">
        <v>508.84739999999999</v>
      </c>
      <c r="EA21" s="25">
        <v>8923.9241999999995</v>
      </c>
      <c r="EB21" s="25">
        <v>116.02290000000001</v>
      </c>
      <c r="EC21" s="25">
        <v>4627.0290999999997</v>
      </c>
      <c r="ED21" s="25">
        <v>33.296900000000001</v>
      </c>
      <c r="EE21" s="25">
        <v>0</v>
      </c>
      <c r="EF21" s="25">
        <v>0</v>
      </c>
      <c r="EG21" s="25">
        <v>31.093499999999999</v>
      </c>
      <c r="EH21" s="25">
        <v>3.6873</v>
      </c>
      <c r="EI21" s="25">
        <v>18.841100000000001</v>
      </c>
      <c r="EJ21" s="25">
        <v>247.75819999999999</v>
      </c>
      <c r="EK21" s="25">
        <v>145.01910000000001</v>
      </c>
      <c r="EL21" s="25">
        <v>7625.1529</v>
      </c>
      <c r="EM21" s="25">
        <v>3539.0929000000001</v>
      </c>
      <c r="EN21" s="25">
        <v>7285.7003000000004</v>
      </c>
      <c r="EO21" s="25">
        <v>1583.92</v>
      </c>
      <c r="EP21" s="25">
        <v>729.38879999999995</v>
      </c>
      <c r="EQ21" s="25">
        <v>378.54824107040798</v>
      </c>
      <c r="ER21" s="25">
        <v>105.711</v>
      </c>
      <c r="ES21" s="25">
        <v>12642.7426</v>
      </c>
      <c r="ET21" s="25">
        <v>9.9816000000000003</v>
      </c>
      <c r="EU21" s="25">
        <v>1.6516521998081499</v>
      </c>
      <c r="EV21" s="25">
        <v>0</v>
      </c>
      <c r="EW21" s="25">
        <v>0</v>
      </c>
      <c r="EX21" s="25">
        <v>0</v>
      </c>
      <c r="EY21" s="25">
        <v>8.3684999999999992</v>
      </c>
      <c r="EZ21" s="25">
        <v>165.97649999999999</v>
      </c>
      <c r="FA21" s="25">
        <v>0</v>
      </c>
      <c r="FB21" s="25">
        <v>0</v>
      </c>
    </row>
    <row r="22" spans="1:158" ht="15" customHeight="1" thickBot="1" x14ac:dyDescent="0.3">
      <c r="A22" s="38">
        <v>2044</v>
      </c>
      <c r="B22" s="40" t="e">
        <f t="shared" si="7"/>
        <v>#REF!</v>
      </c>
      <c r="C22" s="40" t="e">
        <f t="shared" si="7"/>
        <v>#REF!</v>
      </c>
      <c r="D22" s="40" t="e">
        <f t="shared" si="7"/>
        <v>#REF!</v>
      </c>
      <c r="E22" s="40"/>
      <c r="F22" s="40" t="e">
        <f t="shared" si="7"/>
        <v>#REF!</v>
      </c>
      <c r="H22" s="38">
        <v>2044</v>
      </c>
      <c r="I22" s="40" t="e">
        <f t="shared" si="6"/>
        <v>#REF!</v>
      </c>
      <c r="J22" s="40" t="e">
        <f t="shared" si="6"/>
        <v>#REF!</v>
      </c>
      <c r="K22" s="40" t="e">
        <f t="shared" si="6"/>
        <v>#REF!</v>
      </c>
      <c r="L22" s="40"/>
      <c r="M22" s="40" t="e">
        <f t="shared" si="6"/>
        <v>#REF!</v>
      </c>
      <c r="O22" s="19" t="s">
        <v>101</v>
      </c>
      <c r="P22" s="2" t="s">
        <v>21</v>
      </c>
      <c r="Q22" s="2">
        <v>110</v>
      </c>
      <c r="R22" s="3">
        <v>6.28</v>
      </c>
      <c r="S22" s="20">
        <v>17569.665275723102</v>
      </c>
      <c r="T22" s="21">
        <v>8.9283974464797217E-2</v>
      </c>
      <c r="U22" s="20">
        <v>543.04213450104885</v>
      </c>
      <c r="V22">
        <v>9</v>
      </c>
      <c r="X22" t="s">
        <v>102</v>
      </c>
      <c r="Y22" t="s">
        <v>21</v>
      </c>
      <c r="Z22" s="2">
        <v>166.00338960433939</v>
      </c>
      <c r="AA22" s="3">
        <v>139.96392</v>
      </c>
      <c r="AB22" s="20">
        <v>5037.4694391098947</v>
      </c>
      <c r="AC22" s="21">
        <v>2.7962226390187354E-2</v>
      </c>
      <c r="AD22" s="20">
        <v>177.15050312682703</v>
      </c>
      <c r="AE22">
        <v>8</v>
      </c>
      <c r="AG22" s="19" t="s">
        <v>103</v>
      </c>
      <c r="AH22" s="2" t="s">
        <v>59</v>
      </c>
      <c r="AI22" s="2">
        <v>200</v>
      </c>
      <c r="AJ22" s="3">
        <v>108</v>
      </c>
      <c r="AK22" s="20">
        <v>4163.2221677850039</v>
      </c>
      <c r="AL22" s="21">
        <v>2.2424966958710733E-2</v>
      </c>
      <c r="AM22" s="20">
        <v>148.78150770645675</v>
      </c>
      <c r="AN22">
        <v>25</v>
      </c>
      <c r="AP22" t="s">
        <v>104</v>
      </c>
      <c r="AQ22" s="2" t="s">
        <v>34</v>
      </c>
      <c r="AR22" s="20">
        <v>6420.133881549933</v>
      </c>
      <c r="AS22" s="21">
        <v>2.8376663178903371E-2</v>
      </c>
      <c r="AT22" s="20">
        <v>185.4487558872888</v>
      </c>
      <c r="AU22" s="51"/>
      <c r="AV22" s="23">
        <v>357489.34178296482</v>
      </c>
      <c r="AW22" t="s">
        <v>104</v>
      </c>
      <c r="AX22" s="25">
        <v>2452.2525999999998</v>
      </c>
      <c r="AY22" s="25">
        <v>8034.6513000000004</v>
      </c>
      <c r="AZ22" s="25">
        <v>8761.7661000000007</v>
      </c>
      <c r="BA22" s="25">
        <v>2249.2988999999998</v>
      </c>
      <c r="BB22" s="25">
        <v>7087.817</v>
      </c>
      <c r="BC22" s="25">
        <v>343.02620000000002</v>
      </c>
      <c r="BD22" s="25">
        <v>425.46825893230675</v>
      </c>
      <c r="BE22" s="25">
        <v>222.95359999999999</v>
      </c>
      <c r="BF22" s="25">
        <v>8260.1479999999992</v>
      </c>
      <c r="BG22" s="25">
        <v>8406.6347000000005</v>
      </c>
      <c r="BH22" s="25">
        <v>1183.6859999999999</v>
      </c>
      <c r="BI22" s="25">
        <v>1887.9953</v>
      </c>
      <c r="BJ22" s="25">
        <v>0</v>
      </c>
      <c r="BK22" s="25">
        <v>5259.5959999999995</v>
      </c>
      <c r="BL22" s="25">
        <v>3813.48</v>
      </c>
      <c r="BM22" s="25">
        <v>0</v>
      </c>
      <c r="BN22" s="25">
        <v>4015.2285999999999</v>
      </c>
      <c r="BO22" s="25">
        <v>19179.7192</v>
      </c>
      <c r="BP22" s="25">
        <v>5152.1759000000002</v>
      </c>
      <c r="BQ22" s="25">
        <v>15195.2876</v>
      </c>
      <c r="BR22" s="25">
        <v>4516.5915999999997</v>
      </c>
      <c r="BS22" s="25">
        <v>0</v>
      </c>
      <c r="BT22" s="25">
        <v>0</v>
      </c>
      <c r="BU22" s="25">
        <v>5090.6819999999998</v>
      </c>
      <c r="BV22" s="25">
        <v>6123.3730999999998</v>
      </c>
      <c r="BW22" s="25">
        <v>1785.3959</v>
      </c>
      <c r="BX22" s="25">
        <v>392.67622601303003</v>
      </c>
      <c r="BY22" s="25">
        <v>8166.3905000000004</v>
      </c>
      <c r="BZ22" s="25">
        <v>1355.1130000000001</v>
      </c>
      <c r="CA22" s="25">
        <v>0</v>
      </c>
      <c r="CB22" s="25">
        <v>20361.431799999998</v>
      </c>
      <c r="CC22" s="25">
        <v>166.72730000000001</v>
      </c>
      <c r="CD22" s="25">
        <v>16804.473999999998</v>
      </c>
      <c r="CE22" s="25">
        <v>15863.5826</v>
      </c>
      <c r="CF22" s="25">
        <v>23198.058400000002</v>
      </c>
      <c r="CG22" s="25">
        <v>22566.451700000001</v>
      </c>
      <c r="CH22" s="25">
        <v>6462.7948999999999</v>
      </c>
      <c r="CI22" s="25">
        <v>13886.9604</v>
      </c>
      <c r="CJ22" s="25">
        <v>12356.9085</v>
      </c>
      <c r="CK22" s="25">
        <v>3628.4292</v>
      </c>
      <c r="CL22" s="25">
        <v>230.08150000000001</v>
      </c>
      <c r="CM22" s="25">
        <v>400.66559999999998</v>
      </c>
      <c r="CN22" s="25">
        <v>706.98500000000001</v>
      </c>
      <c r="CO22" s="25">
        <v>0</v>
      </c>
      <c r="CP22" s="25">
        <v>162.8913</v>
      </c>
      <c r="CQ22" s="25">
        <v>0</v>
      </c>
      <c r="CR22" s="25">
        <v>0</v>
      </c>
      <c r="CS22" s="25">
        <v>0</v>
      </c>
      <c r="CT22" s="25">
        <v>0</v>
      </c>
      <c r="CU22" s="25">
        <v>4.9202000000000004</v>
      </c>
      <c r="CV22" s="25">
        <v>512.21579812182358</v>
      </c>
      <c r="CW22" s="25">
        <v>9090.2311000000009</v>
      </c>
      <c r="CX22" s="25">
        <v>0</v>
      </c>
      <c r="CY22" s="25">
        <v>0</v>
      </c>
      <c r="CZ22" s="25">
        <v>5311.9381000000003</v>
      </c>
      <c r="DA22" s="25">
        <v>16224.8763</v>
      </c>
      <c r="DB22" s="25">
        <v>8567.1108000000004</v>
      </c>
      <c r="DC22" s="25">
        <v>22891.6515</v>
      </c>
      <c r="DD22" s="25">
        <v>9877.0206999999991</v>
      </c>
      <c r="DE22" s="25">
        <v>4040.1819</v>
      </c>
      <c r="DF22" s="25">
        <v>0</v>
      </c>
      <c r="DG22" s="25">
        <v>0</v>
      </c>
      <c r="DH22" s="25">
        <v>0</v>
      </c>
      <c r="DI22" s="25">
        <v>0</v>
      </c>
      <c r="DJ22" s="25">
        <v>0</v>
      </c>
      <c r="DK22" s="25">
        <v>0</v>
      </c>
      <c r="DL22" s="25">
        <v>0</v>
      </c>
      <c r="DM22" s="25">
        <v>0</v>
      </c>
      <c r="DN22" s="25">
        <v>0</v>
      </c>
      <c r="DO22" s="25">
        <v>0</v>
      </c>
      <c r="DP22" s="25">
        <v>249.12450000000001</v>
      </c>
      <c r="DQ22" s="25">
        <v>5318.226394448473</v>
      </c>
      <c r="DR22" s="25">
        <v>221.80799999999999</v>
      </c>
      <c r="DS22" s="25">
        <v>47.328000000000003</v>
      </c>
      <c r="DT22" s="25">
        <v>1.1327</v>
      </c>
      <c r="DU22" s="25">
        <v>0</v>
      </c>
      <c r="DV22" s="25">
        <v>92.072699999999998</v>
      </c>
      <c r="DW22" s="25">
        <v>0</v>
      </c>
      <c r="DX22" s="25">
        <v>0</v>
      </c>
      <c r="DY22" s="25">
        <v>0</v>
      </c>
      <c r="DZ22" s="25">
        <v>0</v>
      </c>
      <c r="EA22" s="25">
        <v>0</v>
      </c>
      <c r="EB22" s="25">
        <v>3.2063000000000001</v>
      </c>
      <c r="EC22" s="25">
        <v>115.63760000000001</v>
      </c>
      <c r="ED22" s="25">
        <v>0</v>
      </c>
      <c r="EE22" s="25">
        <v>0</v>
      </c>
      <c r="EF22" s="25">
        <v>0</v>
      </c>
      <c r="EG22" s="25">
        <v>0</v>
      </c>
      <c r="EH22" s="25">
        <v>0</v>
      </c>
      <c r="EI22" s="25">
        <v>0.16128492198642644</v>
      </c>
      <c r="EJ22" s="25">
        <v>0</v>
      </c>
      <c r="EK22" s="25">
        <v>0</v>
      </c>
      <c r="EL22" s="25">
        <v>805.64599999999996</v>
      </c>
      <c r="EM22" s="25">
        <v>5264.4461000000001</v>
      </c>
      <c r="EN22" s="25">
        <v>773.07580349999466</v>
      </c>
      <c r="EO22" s="25">
        <v>1181.1371170271484</v>
      </c>
      <c r="EP22" s="25">
        <v>0</v>
      </c>
      <c r="EQ22" s="25">
        <v>0</v>
      </c>
      <c r="ER22" s="25">
        <v>0</v>
      </c>
      <c r="ES22" s="25">
        <v>735.42229999999995</v>
      </c>
      <c r="ET22" s="25">
        <v>0</v>
      </c>
      <c r="EU22" s="25">
        <v>0</v>
      </c>
      <c r="EV22" s="25">
        <v>2.9207999999999998</v>
      </c>
      <c r="EW22" s="25">
        <v>0</v>
      </c>
      <c r="EX22" s="25">
        <v>0</v>
      </c>
      <c r="EY22" s="25">
        <v>0</v>
      </c>
      <c r="EZ22" s="25">
        <v>0</v>
      </c>
      <c r="FA22" s="25">
        <v>0</v>
      </c>
      <c r="FB22" s="25">
        <v>0</v>
      </c>
    </row>
    <row r="23" spans="1:158" ht="15" customHeight="1" thickBot="1" x14ac:dyDescent="0.3">
      <c r="A23" s="38">
        <v>2046</v>
      </c>
      <c r="B23" s="40" t="e">
        <f t="shared" si="7"/>
        <v>#REF!</v>
      </c>
      <c r="C23" s="40" t="e">
        <f t="shared" si="7"/>
        <v>#REF!</v>
      </c>
      <c r="D23" s="40" t="e">
        <f t="shared" si="7"/>
        <v>#REF!</v>
      </c>
      <c r="E23" s="40"/>
      <c r="F23" s="40" t="e">
        <f t="shared" si="7"/>
        <v>#REF!</v>
      </c>
      <c r="H23" s="38">
        <v>2046</v>
      </c>
      <c r="I23" s="40" t="e">
        <f t="shared" si="6"/>
        <v>#REF!</v>
      </c>
      <c r="J23" s="40" t="e">
        <f t="shared" si="6"/>
        <v>#REF!</v>
      </c>
      <c r="K23" s="40" t="e">
        <f t="shared" si="6"/>
        <v>#REF!</v>
      </c>
      <c r="L23" s="40"/>
      <c r="M23" s="40" t="e">
        <f t="shared" si="6"/>
        <v>#REF!</v>
      </c>
      <c r="O23" s="19" t="s">
        <v>105</v>
      </c>
      <c r="P23" s="2" t="s">
        <v>30</v>
      </c>
      <c r="Q23" s="2">
        <v>110</v>
      </c>
      <c r="R23" s="3">
        <v>6.46</v>
      </c>
      <c r="S23" s="20">
        <v>16945.76614547725</v>
      </c>
      <c r="T23" s="21">
        <v>8.8548815784909321E-2</v>
      </c>
      <c r="U23" s="20">
        <v>536.75519918363227</v>
      </c>
      <c r="V23">
        <v>7</v>
      </c>
      <c r="X23" t="s">
        <v>102</v>
      </c>
      <c r="Y23" t="s">
        <v>21</v>
      </c>
      <c r="Z23" s="2">
        <v>166.00338960433939</v>
      </c>
      <c r="AA23" s="3">
        <v>83.351520000000008</v>
      </c>
      <c r="AB23" s="20">
        <v>5037.4694391098947</v>
      </c>
      <c r="AC23" s="21">
        <v>2.7962226390187354E-2</v>
      </c>
      <c r="AD23" s="20">
        <v>177.15050312682703</v>
      </c>
      <c r="AE23">
        <v>9</v>
      </c>
      <c r="AG23" s="19" t="s">
        <v>106</v>
      </c>
      <c r="AH23" s="2" t="s">
        <v>21</v>
      </c>
      <c r="AI23" s="2">
        <v>175</v>
      </c>
      <c r="AJ23" s="3">
        <v>18.680803517233926</v>
      </c>
      <c r="AK23" s="20">
        <v>5475.222855820336</v>
      </c>
      <c r="AL23" s="21">
        <v>2.9041823217695686E-2</v>
      </c>
      <c r="AM23" s="20">
        <v>188.78266213307114</v>
      </c>
      <c r="AN23">
        <v>10</v>
      </c>
      <c r="AP23" t="s">
        <v>107</v>
      </c>
      <c r="AQ23" s="2" t="s">
        <v>38</v>
      </c>
      <c r="AR23" s="20">
        <v>4977.6427869794388</v>
      </c>
      <c r="AS23" s="21">
        <v>2.2303470606399933E-2</v>
      </c>
      <c r="AT23" s="20">
        <v>148.09855089251059</v>
      </c>
      <c r="AU23" s="51"/>
      <c r="AV23" s="23">
        <v>461866.54310000734</v>
      </c>
      <c r="AW23" t="s">
        <v>107</v>
      </c>
      <c r="AX23" s="25">
        <v>724.80499999999995</v>
      </c>
      <c r="AY23" s="25">
        <v>8584.8479000000007</v>
      </c>
      <c r="AZ23" s="25">
        <v>18477.3488</v>
      </c>
      <c r="BA23" s="25">
        <v>6109.1790000000001</v>
      </c>
      <c r="BB23" s="25">
        <v>19433.121999999999</v>
      </c>
      <c r="BC23" s="25">
        <v>314.7192</v>
      </c>
      <c r="BD23" s="25">
        <v>18296.3698</v>
      </c>
      <c r="BE23" s="25">
        <v>851.74800000000005</v>
      </c>
      <c r="BF23" s="25">
        <v>16178.9756</v>
      </c>
      <c r="BG23" s="25">
        <v>15142.7994</v>
      </c>
      <c r="BH23" s="25">
        <v>319.4812</v>
      </c>
      <c r="BI23" s="25">
        <v>54598.667800000003</v>
      </c>
      <c r="BJ23" s="25">
        <v>879.45</v>
      </c>
      <c r="BK23" s="25">
        <v>5040.8663999999999</v>
      </c>
      <c r="BL23" s="25">
        <v>7994.0258000000003</v>
      </c>
      <c r="BM23" s="25">
        <v>3636.2907</v>
      </c>
      <c r="BN23" s="25">
        <v>18337.212</v>
      </c>
      <c r="BO23" s="25">
        <v>3416.0594000000001</v>
      </c>
      <c r="BP23" s="25">
        <v>2285.1849999999999</v>
      </c>
      <c r="BQ23" s="25">
        <v>3046.3303000000001</v>
      </c>
      <c r="BR23" s="25">
        <v>1425.6329000000001</v>
      </c>
      <c r="BS23" s="25">
        <v>0</v>
      </c>
      <c r="BT23" s="25">
        <v>0</v>
      </c>
      <c r="BU23" s="25">
        <v>608.43309999999997</v>
      </c>
      <c r="BV23" s="25">
        <v>17518.469400000002</v>
      </c>
      <c r="BW23" s="25">
        <v>177.85579999999999</v>
      </c>
      <c r="BX23" s="25">
        <v>4269.1904000000004</v>
      </c>
      <c r="BY23" s="25">
        <v>22833.637599999998</v>
      </c>
      <c r="BZ23" s="25">
        <v>2153.5745000000002</v>
      </c>
      <c r="CA23" s="25">
        <v>1107.3312000000001</v>
      </c>
      <c r="CB23" s="25">
        <v>31853.314900000001</v>
      </c>
      <c r="CC23" s="25">
        <v>0</v>
      </c>
      <c r="CD23" s="25">
        <v>22699.069200000002</v>
      </c>
      <c r="CE23" s="25">
        <v>21186.551800000001</v>
      </c>
      <c r="CF23" s="25">
        <v>10381.2556</v>
      </c>
      <c r="CG23" s="25">
        <v>12101.9377</v>
      </c>
      <c r="CH23" s="25">
        <v>73.100999999999999</v>
      </c>
      <c r="CI23" s="25">
        <v>9314.0733</v>
      </c>
      <c r="CJ23" s="25">
        <v>534.04219999999998</v>
      </c>
      <c r="CK23" s="25">
        <v>952.95690000000002</v>
      </c>
      <c r="CL23" s="25">
        <v>0</v>
      </c>
      <c r="CM23" s="25">
        <v>0</v>
      </c>
      <c r="CN23" s="25">
        <v>0</v>
      </c>
      <c r="CO23" s="25">
        <v>0</v>
      </c>
      <c r="CP23" s="25">
        <v>0</v>
      </c>
      <c r="CQ23" s="25">
        <v>0</v>
      </c>
      <c r="CR23" s="25">
        <v>0</v>
      </c>
      <c r="CS23" s="25">
        <v>0</v>
      </c>
      <c r="CT23" s="25">
        <v>0</v>
      </c>
      <c r="CU23" s="25">
        <v>0</v>
      </c>
      <c r="CV23" s="25">
        <v>10705.5996</v>
      </c>
      <c r="CW23" s="25">
        <v>12318.5834</v>
      </c>
      <c r="CX23" s="25">
        <v>1226.3520000000001</v>
      </c>
      <c r="CY23" s="25">
        <v>0</v>
      </c>
      <c r="CZ23" s="25">
        <v>8721.3107999999993</v>
      </c>
      <c r="DA23" s="25">
        <v>19670.485400000001</v>
      </c>
      <c r="DB23" s="25">
        <v>9481.2726999999995</v>
      </c>
      <c r="DC23" s="25">
        <v>21807.3652</v>
      </c>
      <c r="DD23" s="25">
        <v>4789.6893</v>
      </c>
      <c r="DE23" s="25">
        <v>503.935</v>
      </c>
      <c r="DF23" s="25">
        <v>0</v>
      </c>
      <c r="DG23" s="25">
        <v>0</v>
      </c>
      <c r="DH23" s="25">
        <v>0</v>
      </c>
      <c r="DI23" s="25">
        <v>0</v>
      </c>
      <c r="DJ23" s="25">
        <v>0</v>
      </c>
      <c r="DK23" s="25">
        <v>0</v>
      </c>
      <c r="DL23" s="25">
        <v>0</v>
      </c>
      <c r="DM23" s="25">
        <v>0</v>
      </c>
      <c r="DN23" s="25">
        <v>0</v>
      </c>
      <c r="DO23" s="25">
        <v>0</v>
      </c>
      <c r="DP23" s="25">
        <v>24.775400000000001</v>
      </c>
      <c r="DQ23" s="25">
        <v>6562.3771999999999</v>
      </c>
      <c r="DR23" s="25">
        <v>54.663600000000002</v>
      </c>
      <c r="DS23" s="25">
        <v>10.145049782716784</v>
      </c>
      <c r="DT23" s="25">
        <v>0</v>
      </c>
      <c r="DU23" s="25">
        <v>0</v>
      </c>
      <c r="DV23" s="25">
        <v>0</v>
      </c>
      <c r="DW23" s="25">
        <v>0</v>
      </c>
      <c r="DX23" s="25">
        <v>0</v>
      </c>
      <c r="DY23" s="25">
        <v>0</v>
      </c>
      <c r="DZ23" s="25">
        <v>0</v>
      </c>
      <c r="EA23" s="25">
        <v>0</v>
      </c>
      <c r="EB23" s="25">
        <v>0</v>
      </c>
      <c r="EC23" s="25">
        <v>10.262852923378576</v>
      </c>
      <c r="ED23" s="25">
        <v>0</v>
      </c>
      <c r="EE23" s="25">
        <v>0</v>
      </c>
      <c r="EF23" s="25">
        <v>0</v>
      </c>
      <c r="EG23" s="25">
        <v>0</v>
      </c>
      <c r="EH23" s="25">
        <v>0</v>
      </c>
      <c r="EI23" s="25">
        <v>0</v>
      </c>
      <c r="EJ23" s="25">
        <v>0</v>
      </c>
      <c r="EK23" s="25">
        <v>0</v>
      </c>
      <c r="EL23" s="25">
        <v>22.0397573179063</v>
      </c>
      <c r="EM23" s="25">
        <v>3099.7750399832871</v>
      </c>
      <c r="EN23" s="25">
        <v>0</v>
      </c>
      <c r="EO23" s="25">
        <v>0</v>
      </c>
      <c r="EP23" s="25">
        <v>0</v>
      </c>
      <c r="EQ23" s="25">
        <v>0</v>
      </c>
      <c r="ER23" s="25">
        <v>0</v>
      </c>
      <c r="ES23" s="25">
        <v>0</v>
      </c>
      <c r="ET23" s="25">
        <v>0</v>
      </c>
      <c r="EU23" s="25">
        <v>0</v>
      </c>
      <c r="EV23" s="25">
        <v>0</v>
      </c>
      <c r="EW23" s="25">
        <v>0</v>
      </c>
      <c r="EX23" s="25">
        <v>0</v>
      </c>
      <c r="EY23" s="25">
        <v>0</v>
      </c>
      <c r="EZ23" s="25">
        <v>0</v>
      </c>
      <c r="FA23" s="25">
        <v>0</v>
      </c>
      <c r="FB23" s="25">
        <v>0</v>
      </c>
    </row>
    <row r="24" spans="1:158" ht="15" customHeight="1" thickBot="1" x14ac:dyDescent="0.3">
      <c r="A24" s="38">
        <v>2048</v>
      </c>
      <c r="B24" s="40" t="e">
        <f t="shared" si="7"/>
        <v>#REF!</v>
      </c>
      <c r="C24" s="40" t="e">
        <f t="shared" si="7"/>
        <v>#REF!</v>
      </c>
      <c r="D24" s="40" t="e">
        <f t="shared" si="7"/>
        <v>#REF!</v>
      </c>
      <c r="E24" s="40"/>
      <c r="F24" s="40" t="e">
        <f t="shared" si="7"/>
        <v>#REF!</v>
      </c>
      <c r="H24" s="38">
        <v>2048</v>
      </c>
      <c r="I24" s="40" t="e">
        <f t="shared" si="6"/>
        <v>#REF!</v>
      </c>
      <c r="J24" s="40" t="e">
        <f t="shared" si="6"/>
        <v>#REF!</v>
      </c>
      <c r="K24" s="40" t="e">
        <f t="shared" si="6"/>
        <v>#REF!</v>
      </c>
      <c r="L24" s="40"/>
      <c r="M24" s="40" t="e">
        <f t="shared" si="6"/>
        <v>#REF!</v>
      </c>
      <c r="O24" s="19" t="s">
        <v>108</v>
      </c>
      <c r="P24" s="2" t="s">
        <v>52</v>
      </c>
      <c r="Q24" s="2">
        <v>110</v>
      </c>
      <c r="R24" s="3">
        <v>9.0399999999999991</v>
      </c>
      <c r="S24" s="20">
        <v>16560.42506884734</v>
      </c>
      <c r="T24" s="21">
        <v>8.6033502540526011E-2</v>
      </c>
      <c r="U24" s="20">
        <v>522.62902668220227</v>
      </c>
      <c r="V24">
        <v>15</v>
      </c>
      <c r="X24" t="s">
        <v>102</v>
      </c>
      <c r="Y24" t="s">
        <v>21</v>
      </c>
      <c r="Z24" s="2">
        <v>166.00338960433939</v>
      </c>
      <c r="AA24" s="3">
        <v>280.80944</v>
      </c>
      <c r="AB24" s="20">
        <v>5037.4694391098947</v>
      </c>
      <c r="AC24" s="21">
        <v>2.7962226390187354E-2</v>
      </c>
      <c r="AD24" s="20">
        <v>177.15050312682703</v>
      </c>
      <c r="AE24">
        <v>10</v>
      </c>
      <c r="AG24" s="19" t="s">
        <v>109</v>
      </c>
      <c r="AH24" s="2" t="s">
        <v>21</v>
      </c>
      <c r="AI24" s="2">
        <v>325</v>
      </c>
      <c r="AJ24" s="3">
        <v>50.055536399722222</v>
      </c>
      <c r="AK24" s="20">
        <v>3800</v>
      </c>
      <c r="AL24" s="21">
        <v>1.3821288175704856E-2</v>
      </c>
      <c r="AM24" s="20">
        <v>94.738836222169752</v>
      </c>
      <c r="AN24">
        <v>10</v>
      </c>
      <c r="AP24" t="s">
        <v>110</v>
      </c>
      <c r="AQ24" s="2" t="s">
        <v>55</v>
      </c>
      <c r="AR24" s="20">
        <v>4781.8401548487036</v>
      </c>
      <c r="AS24" s="21">
        <v>2.4871310351741158E-2</v>
      </c>
      <c r="AT24" s="20">
        <v>169.36945488007626</v>
      </c>
      <c r="AU24" s="51"/>
      <c r="AV24" s="23">
        <v>288454.73440997564</v>
      </c>
      <c r="AW24" t="s">
        <v>110</v>
      </c>
      <c r="AX24" s="25">
        <v>4.5716231710159416</v>
      </c>
      <c r="AY24" s="25">
        <v>487.4205</v>
      </c>
      <c r="AZ24" s="25">
        <v>97.476299999999995</v>
      </c>
      <c r="BA24" s="25">
        <v>0</v>
      </c>
      <c r="BB24" s="25">
        <v>4422.6449000000002</v>
      </c>
      <c r="BC24" s="25">
        <v>5663.6709000000001</v>
      </c>
      <c r="BD24" s="25">
        <v>14832.1764</v>
      </c>
      <c r="BE24" s="25">
        <v>6597.6039000000001</v>
      </c>
      <c r="BF24" s="25">
        <v>8177.8486000000003</v>
      </c>
      <c r="BG24" s="25">
        <v>8605.5648999999994</v>
      </c>
      <c r="BH24" s="25">
        <v>232.6712</v>
      </c>
      <c r="BI24" s="25">
        <v>63435.311199999996</v>
      </c>
      <c r="BJ24" s="25">
        <v>3420.0875999999998</v>
      </c>
      <c r="BK24" s="25">
        <v>17.158899999999999</v>
      </c>
      <c r="BL24" s="25">
        <v>6132.8665000000001</v>
      </c>
      <c r="BM24" s="25">
        <v>11498.818799999999</v>
      </c>
      <c r="BN24" s="25">
        <v>575.55899999999997</v>
      </c>
      <c r="BO24" s="25">
        <v>164.548</v>
      </c>
      <c r="BP24" s="25">
        <v>0</v>
      </c>
      <c r="BQ24" s="25">
        <v>0</v>
      </c>
      <c r="BR24" s="25">
        <v>81.409099999999995</v>
      </c>
      <c r="BS24" s="25">
        <v>0</v>
      </c>
      <c r="BT24" s="25">
        <v>0</v>
      </c>
      <c r="BU24" s="25">
        <v>0</v>
      </c>
      <c r="BV24" s="25">
        <v>31974.107100000001</v>
      </c>
      <c r="BW24" s="25">
        <v>0</v>
      </c>
      <c r="BX24" s="25">
        <v>5708.9722000000002</v>
      </c>
      <c r="BY24" s="25">
        <v>32700.581699999999</v>
      </c>
      <c r="BZ24" s="25">
        <v>706.45420000000001</v>
      </c>
      <c r="CA24" s="25">
        <v>10786.2713</v>
      </c>
      <c r="CB24" s="25">
        <v>38747.580900000001</v>
      </c>
      <c r="CC24" s="25">
        <v>0</v>
      </c>
      <c r="CD24" s="25">
        <v>5333.5798999999997</v>
      </c>
      <c r="CE24" s="25">
        <v>13782.677299999999</v>
      </c>
      <c r="CF24" s="25">
        <v>518.46410000000003</v>
      </c>
      <c r="CG24" s="25">
        <v>77.891800000000003</v>
      </c>
      <c r="CH24" s="25">
        <v>0</v>
      </c>
      <c r="CI24" s="25">
        <v>0</v>
      </c>
      <c r="CJ24" s="25">
        <v>0</v>
      </c>
      <c r="CK24" s="25">
        <v>0</v>
      </c>
      <c r="CL24" s="25">
        <v>0</v>
      </c>
      <c r="CM24" s="25">
        <v>0</v>
      </c>
      <c r="CN24" s="25">
        <v>0</v>
      </c>
      <c r="CO24" s="25">
        <v>0</v>
      </c>
      <c r="CP24" s="25">
        <v>0</v>
      </c>
      <c r="CQ24" s="25">
        <v>0</v>
      </c>
      <c r="CR24" s="25">
        <v>0</v>
      </c>
      <c r="CS24" s="25">
        <v>0</v>
      </c>
      <c r="CT24" s="25">
        <v>0</v>
      </c>
      <c r="CU24" s="25">
        <v>0</v>
      </c>
      <c r="CV24" s="25">
        <v>0</v>
      </c>
      <c r="CW24" s="25">
        <v>1300.011</v>
      </c>
      <c r="CX24" s="25">
        <v>724.4434</v>
      </c>
      <c r="CY24" s="25">
        <v>0</v>
      </c>
      <c r="CZ24" s="25">
        <v>2628.2323999999999</v>
      </c>
      <c r="DA24" s="25">
        <v>14.584199999999999</v>
      </c>
      <c r="DB24" s="25">
        <v>783.07610713872202</v>
      </c>
      <c r="DC24" s="25">
        <v>7648.8723</v>
      </c>
      <c r="DD24" s="25">
        <v>539.54259999999999</v>
      </c>
      <c r="DE24" s="25">
        <v>0</v>
      </c>
      <c r="DF24" s="25">
        <v>0</v>
      </c>
      <c r="DG24" s="25">
        <v>0</v>
      </c>
      <c r="DH24" s="25">
        <v>0</v>
      </c>
      <c r="DI24" s="25">
        <v>0</v>
      </c>
      <c r="DJ24" s="25">
        <v>0</v>
      </c>
      <c r="DK24" s="25">
        <v>0</v>
      </c>
      <c r="DL24" s="25">
        <v>0</v>
      </c>
      <c r="DM24" s="25">
        <v>0</v>
      </c>
      <c r="DN24" s="25">
        <v>0</v>
      </c>
      <c r="DO24" s="25">
        <v>0</v>
      </c>
      <c r="DP24" s="25">
        <v>10.352499999999999</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21.631079666100256</v>
      </c>
      <c r="EN24" s="25">
        <v>0</v>
      </c>
      <c r="EO24" s="25">
        <v>0</v>
      </c>
      <c r="EP24" s="25">
        <v>0</v>
      </c>
      <c r="EQ24" s="25">
        <v>0</v>
      </c>
      <c r="ER24" s="25">
        <v>0</v>
      </c>
      <c r="ES24" s="25">
        <v>0</v>
      </c>
      <c r="ET24" s="25">
        <v>0</v>
      </c>
      <c r="EU24" s="25">
        <v>0</v>
      </c>
      <c r="EV24" s="25">
        <v>0</v>
      </c>
      <c r="EW24" s="25">
        <v>0</v>
      </c>
      <c r="EX24" s="25">
        <v>0</v>
      </c>
      <c r="EY24" s="25">
        <v>0</v>
      </c>
      <c r="EZ24" s="25">
        <v>0</v>
      </c>
      <c r="FA24" s="25">
        <v>0</v>
      </c>
      <c r="FB24" s="25">
        <v>0</v>
      </c>
    </row>
    <row r="25" spans="1:158" ht="15" customHeight="1" thickBot="1" x14ac:dyDescent="0.3">
      <c r="A25" s="38">
        <v>2050</v>
      </c>
      <c r="B25" s="40" t="e">
        <f t="shared" si="7"/>
        <v>#REF!</v>
      </c>
      <c r="C25" s="40" t="e">
        <f t="shared" si="7"/>
        <v>#REF!</v>
      </c>
      <c r="D25" s="40" t="e">
        <f t="shared" si="7"/>
        <v>#REF!</v>
      </c>
      <c r="E25" s="40"/>
      <c r="F25" s="40" t="e">
        <f t="shared" si="7"/>
        <v>#REF!</v>
      </c>
      <c r="H25" s="38">
        <v>2050</v>
      </c>
      <c r="I25" s="40" t="e">
        <f t="shared" si="6"/>
        <v>#REF!</v>
      </c>
      <c r="J25" s="40" t="e">
        <f t="shared" si="6"/>
        <v>#REF!</v>
      </c>
      <c r="K25" s="40" t="e">
        <f t="shared" si="6"/>
        <v>#REF!</v>
      </c>
      <c r="L25" s="40"/>
      <c r="M25" s="40" t="e">
        <f t="shared" si="6"/>
        <v>#REF!</v>
      </c>
      <c r="O25" s="19" t="s">
        <v>111</v>
      </c>
      <c r="P25" s="2" t="s">
        <v>21</v>
      </c>
      <c r="Q25" s="2">
        <v>115</v>
      </c>
      <c r="R25" s="3">
        <v>5.5699999999999994</v>
      </c>
      <c r="S25" s="20">
        <v>14226.170424425585</v>
      </c>
      <c r="T25" s="21">
        <v>7.7223095093888014E-2</v>
      </c>
      <c r="U25" s="20">
        <v>469.96681060844463</v>
      </c>
      <c r="V25">
        <v>8</v>
      </c>
      <c r="X25" t="s">
        <v>112</v>
      </c>
      <c r="Y25" t="s">
        <v>52</v>
      </c>
      <c r="Z25" s="2">
        <v>147.70202086851714</v>
      </c>
      <c r="AA25" s="3">
        <v>305.29792000000003</v>
      </c>
      <c r="AB25" s="20">
        <v>6673.452774938818</v>
      </c>
      <c r="AC25" s="21">
        <v>3.4701176475978063E-2</v>
      </c>
      <c r="AD25" s="20">
        <v>215.532281968853</v>
      </c>
      <c r="AE25">
        <v>15</v>
      </c>
      <c r="AG25" s="19" t="s">
        <v>113</v>
      </c>
      <c r="AH25" s="2" t="s">
        <v>21</v>
      </c>
      <c r="AI25" s="2">
        <v>250</v>
      </c>
      <c r="AJ25" s="3">
        <v>66.067482685198712</v>
      </c>
      <c r="AK25" s="20">
        <v>3800</v>
      </c>
      <c r="AL25" s="21">
        <v>1.9755921820839725E-2</v>
      </c>
      <c r="AM25" s="20">
        <v>134.70426873628557</v>
      </c>
      <c r="AN25">
        <v>10</v>
      </c>
      <c r="AP25" t="s">
        <v>114</v>
      </c>
      <c r="AQ25" s="2" t="s">
        <v>61</v>
      </c>
      <c r="AR25" s="20">
        <v>4102.6393930772701</v>
      </c>
      <c r="AS25" s="21">
        <v>2.1858034446317513E-2</v>
      </c>
      <c r="AT25" s="20">
        <v>148.04741599936537</v>
      </c>
      <c r="AU25" s="51"/>
      <c r="AV25" s="23">
        <v>70039.561985168868</v>
      </c>
      <c r="AW25" t="s">
        <v>114</v>
      </c>
      <c r="AX25" s="25">
        <v>0</v>
      </c>
      <c r="AY25" s="25">
        <v>0</v>
      </c>
      <c r="AZ25" s="25">
        <v>0</v>
      </c>
      <c r="BA25" s="25">
        <v>0</v>
      </c>
      <c r="BB25" s="25">
        <v>4165.1723000000002</v>
      </c>
      <c r="BC25" s="25">
        <v>1323.2467999999999</v>
      </c>
      <c r="BD25" s="25">
        <v>900.82119999999998</v>
      </c>
      <c r="BE25" s="25">
        <v>989.40599999999995</v>
      </c>
      <c r="BF25" s="25">
        <v>363.33</v>
      </c>
      <c r="BG25" s="25">
        <v>1094.5880999999999</v>
      </c>
      <c r="BH25" s="25">
        <v>87.1798</v>
      </c>
      <c r="BI25" s="25">
        <v>4767.1624000000002</v>
      </c>
      <c r="BJ25" s="25">
        <v>83.291200000000003</v>
      </c>
      <c r="BK25" s="25">
        <v>0</v>
      </c>
      <c r="BL25" s="25">
        <v>5407.0436</v>
      </c>
      <c r="BM25" s="25">
        <v>7752.0036</v>
      </c>
      <c r="BN25" s="25">
        <v>11.059984807792244</v>
      </c>
      <c r="BO25" s="25">
        <v>0</v>
      </c>
      <c r="BP25" s="25">
        <v>0</v>
      </c>
      <c r="BQ25" s="25">
        <v>0</v>
      </c>
      <c r="BR25" s="25">
        <v>3.5485000000000002</v>
      </c>
      <c r="BS25" s="25">
        <v>0</v>
      </c>
      <c r="BT25" s="25">
        <v>0</v>
      </c>
      <c r="BU25" s="25">
        <v>0</v>
      </c>
      <c r="BV25" s="25">
        <v>2964.2348000000002</v>
      </c>
      <c r="BW25" s="25">
        <v>0</v>
      </c>
      <c r="BX25" s="25">
        <v>1618.2157999999999</v>
      </c>
      <c r="BY25" s="25">
        <v>10951.678599999999</v>
      </c>
      <c r="BZ25" s="25">
        <v>0</v>
      </c>
      <c r="CA25" s="25">
        <v>1681.5413000000001</v>
      </c>
      <c r="CB25" s="25">
        <v>16714.946</v>
      </c>
      <c r="CC25" s="25">
        <v>0</v>
      </c>
      <c r="CD25" s="25">
        <v>1858.5989999999999</v>
      </c>
      <c r="CE25" s="25">
        <v>6683.0117</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54.155671953450501</v>
      </c>
      <c r="CY25" s="25">
        <v>0</v>
      </c>
      <c r="CZ25" s="25">
        <v>565.32562840762171</v>
      </c>
      <c r="DA25" s="25">
        <v>0</v>
      </c>
      <c r="DB25" s="25">
        <v>0</v>
      </c>
      <c r="DC25" s="25">
        <v>0</v>
      </c>
      <c r="DD25" s="25">
        <v>0</v>
      </c>
      <c r="DE25" s="25">
        <v>0</v>
      </c>
      <c r="DF25" s="25">
        <v>0</v>
      </c>
      <c r="DG25" s="25">
        <v>0</v>
      </c>
      <c r="DH25" s="25">
        <v>0</v>
      </c>
      <c r="DI25" s="25">
        <v>0</v>
      </c>
      <c r="DJ25" s="25">
        <v>0</v>
      </c>
      <c r="DK25" s="25">
        <v>0</v>
      </c>
      <c r="DL25" s="25">
        <v>0</v>
      </c>
      <c r="DM25" s="25">
        <v>0</v>
      </c>
      <c r="DN25" s="25">
        <v>0</v>
      </c>
      <c r="DO25" s="25">
        <v>0</v>
      </c>
      <c r="DP25" s="25">
        <v>0</v>
      </c>
      <c r="DQ25" s="25">
        <v>0</v>
      </c>
      <c r="DR25" s="25">
        <v>0</v>
      </c>
      <c r="DS25" s="25">
        <v>0</v>
      </c>
      <c r="DT25" s="25">
        <v>0</v>
      </c>
      <c r="DU25" s="25">
        <v>0</v>
      </c>
      <c r="DV25" s="25">
        <v>0</v>
      </c>
      <c r="DW25" s="25">
        <v>0</v>
      </c>
      <c r="DX25" s="25">
        <v>0</v>
      </c>
      <c r="DY25" s="25">
        <v>0</v>
      </c>
      <c r="DZ25" s="25">
        <v>0</v>
      </c>
      <c r="EA25" s="25">
        <v>0</v>
      </c>
      <c r="EB25" s="25">
        <v>0</v>
      </c>
      <c r="EC25" s="25">
        <v>0</v>
      </c>
      <c r="ED25" s="25">
        <v>0</v>
      </c>
      <c r="EE25" s="25">
        <v>0</v>
      </c>
      <c r="EF25" s="25">
        <v>0</v>
      </c>
      <c r="EG25" s="25">
        <v>0</v>
      </c>
      <c r="EH25" s="25">
        <v>0</v>
      </c>
      <c r="EI25" s="25">
        <v>0</v>
      </c>
      <c r="EJ25" s="25">
        <v>0</v>
      </c>
      <c r="EK25" s="25">
        <v>0</v>
      </c>
      <c r="EL25" s="25">
        <v>0</v>
      </c>
      <c r="EM25" s="25">
        <v>0</v>
      </c>
      <c r="EN25" s="25">
        <v>0</v>
      </c>
      <c r="EO25" s="25">
        <v>0</v>
      </c>
      <c r="EP25" s="25">
        <v>0</v>
      </c>
      <c r="EQ25" s="25">
        <v>0</v>
      </c>
      <c r="ER25" s="25">
        <v>0</v>
      </c>
      <c r="ES25" s="25">
        <v>0</v>
      </c>
      <c r="ET25" s="25">
        <v>0</v>
      </c>
      <c r="EU25" s="25">
        <v>0</v>
      </c>
      <c r="EV25" s="25">
        <v>0</v>
      </c>
      <c r="EW25" s="25">
        <v>0</v>
      </c>
      <c r="EX25" s="25">
        <v>0</v>
      </c>
      <c r="EY25" s="25">
        <v>0</v>
      </c>
      <c r="EZ25" s="25">
        <v>0</v>
      </c>
      <c r="FA25" s="25">
        <v>0</v>
      </c>
      <c r="FB25" s="25">
        <v>0</v>
      </c>
    </row>
    <row r="26" spans="1:158" ht="15" customHeight="1" x14ac:dyDescent="0.25">
      <c r="O26" s="19" t="s">
        <v>115</v>
      </c>
      <c r="P26" s="2" t="s">
        <v>21</v>
      </c>
      <c r="Q26" s="2">
        <v>115</v>
      </c>
      <c r="R26" s="3">
        <v>7.07</v>
      </c>
      <c r="S26" s="20">
        <v>14505.164082398356</v>
      </c>
      <c r="T26" s="21">
        <v>7.47302905034717E-2</v>
      </c>
      <c r="U26" s="20">
        <v>459.27183516704599</v>
      </c>
      <c r="V26">
        <v>10</v>
      </c>
      <c r="X26" t="s">
        <v>112</v>
      </c>
      <c r="Y26" t="s">
        <v>52</v>
      </c>
      <c r="Z26" s="2">
        <v>147.70202086851714</v>
      </c>
      <c r="AA26" s="3">
        <v>136.60192000000001</v>
      </c>
      <c r="AB26" s="20">
        <v>6673.452774938818</v>
      </c>
      <c r="AC26" s="21">
        <v>3.4701176475978063E-2</v>
      </c>
      <c r="AD26" s="20">
        <v>215.532281968853</v>
      </c>
      <c r="AE26">
        <v>16</v>
      </c>
      <c r="AG26" s="19" t="s">
        <v>116</v>
      </c>
      <c r="AH26" s="2" t="s">
        <v>21</v>
      </c>
      <c r="AI26" s="2">
        <v>340</v>
      </c>
      <c r="AJ26" s="3">
        <v>107.16344986572373</v>
      </c>
      <c r="AK26" s="20">
        <v>3800</v>
      </c>
      <c r="AL26" s="21">
        <v>1.5152254809329505E-2</v>
      </c>
      <c r="AM26" s="20">
        <v>103.51436405551485</v>
      </c>
      <c r="AN26">
        <v>10</v>
      </c>
      <c r="AP26" t="s">
        <v>117</v>
      </c>
      <c r="AQ26" s="2" t="s">
        <v>67</v>
      </c>
      <c r="AR26" s="20">
        <v>3639.7839922633839</v>
      </c>
      <c r="AS26" s="21">
        <v>1.9650267145159311E-2</v>
      </c>
      <c r="AT26" s="20">
        <v>133.6093331656611</v>
      </c>
      <c r="AU26" s="51"/>
      <c r="AV26" s="23">
        <v>8148.3195111368432</v>
      </c>
      <c r="AW26" t="s">
        <v>117</v>
      </c>
      <c r="AX26" s="25">
        <v>0</v>
      </c>
      <c r="AY26" s="25">
        <v>0</v>
      </c>
      <c r="AZ26" s="25">
        <v>0</v>
      </c>
      <c r="BA26" s="25">
        <v>0</v>
      </c>
      <c r="BB26" s="25">
        <v>262.233</v>
      </c>
      <c r="BC26" s="25">
        <v>48.730499999999999</v>
      </c>
      <c r="BD26" s="25">
        <v>0</v>
      </c>
      <c r="BE26" s="25">
        <v>0</v>
      </c>
      <c r="BF26" s="25">
        <v>245.71721113684271</v>
      </c>
      <c r="BG26" s="25">
        <v>4306.7851000000001</v>
      </c>
      <c r="BH26" s="25">
        <v>0</v>
      </c>
      <c r="BI26" s="25">
        <v>0</v>
      </c>
      <c r="BJ26" s="25">
        <v>0</v>
      </c>
      <c r="BK26" s="25">
        <v>0</v>
      </c>
      <c r="BL26" s="25">
        <v>559.7482</v>
      </c>
      <c r="BM26" s="25">
        <v>1188.7008000000001</v>
      </c>
      <c r="BN26" s="25">
        <v>0</v>
      </c>
      <c r="BO26" s="25">
        <v>0</v>
      </c>
      <c r="BP26" s="25">
        <v>0</v>
      </c>
      <c r="BQ26" s="25">
        <v>0</v>
      </c>
      <c r="BR26" s="25">
        <v>0</v>
      </c>
      <c r="BS26" s="25">
        <v>0</v>
      </c>
      <c r="BT26" s="25">
        <v>0</v>
      </c>
      <c r="BU26" s="25">
        <v>0</v>
      </c>
      <c r="BV26" s="25">
        <v>0</v>
      </c>
      <c r="BW26" s="25">
        <v>0</v>
      </c>
      <c r="BX26" s="25">
        <v>0</v>
      </c>
      <c r="BY26" s="25">
        <v>568.28899999999999</v>
      </c>
      <c r="BZ26" s="25">
        <v>0</v>
      </c>
      <c r="CA26" s="25">
        <v>0</v>
      </c>
      <c r="CB26" s="25">
        <v>689.44200000000001</v>
      </c>
      <c r="CC26" s="25">
        <v>0</v>
      </c>
      <c r="CD26" s="25">
        <v>124.47799999999999</v>
      </c>
      <c r="CE26" s="25">
        <v>154.19569999999999</v>
      </c>
      <c r="CF26" s="25">
        <v>0</v>
      </c>
      <c r="CG26" s="25">
        <v>0</v>
      </c>
      <c r="CH26" s="25">
        <v>0</v>
      </c>
      <c r="CI26" s="25">
        <v>0</v>
      </c>
      <c r="CJ26" s="25">
        <v>0</v>
      </c>
      <c r="CK26" s="25">
        <v>0</v>
      </c>
      <c r="CL26" s="25">
        <v>0</v>
      </c>
      <c r="CM26" s="25">
        <v>0</v>
      </c>
      <c r="CN26" s="25">
        <v>0</v>
      </c>
      <c r="CO26" s="25">
        <v>0</v>
      </c>
      <c r="CP26" s="25">
        <v>0</v>
      </c>
      <c r="CQ26" s="25">
        <v>0</v>
      </c>
      <c r="CR26" s="25">
        <v>0</v>
      </c>
      <c r="CS26" s="25">
        <v>0</v>
      </c>
      <c r="CT26" s="25">
        <v>0</v>
      </c>
      <c r="CU26" s="25">
        <v>0</v>
      </c>
      <c r="CV26" s="25">
        <v>0</v>
      </c>
      <c r="CW26" s="25">
        <v>0</v>
      </c>
      <c r="CX26" s="25">
        <v>0</v>
      </c>
      <c r="CY26" s="25">
        <v>0</v>
      </c>
      <c r="CZ26" s="25">
        <v>0</v>
      </c>
      <c r="DA26" s="25">
        <v>0</v>
      </c>
      <c r="DB26" s="25">
        <v>0</v>
      </c>
      <c r="DC26" s="25">
        <v>0</v>
      </c>
      <c r="DD26" s="25">
        <v>0</v>
      </c>
      <c r="DE26" s="25">
        <v>0</v>
      </c>
      <c r="DF26" s="25">
        <v>0</v>
      </c>
      <c r="DG26" s="25">
        <v>0</v>
      </c>
      <c r="DH26" s="25">
        <v>0</v>
      </c>
      <c r="DI26" s="25">
        <v>0</v>
      </c>
      <c r="DJ26" s="25">
        <v>0</v>
      </c>
      <c r="DK26" s="25">
        <v>0</v>
      </c>
      <c r="DL26" s="25">
        <v>0</v>
      </c>
      <c r="DM26" s="25">
        <v>0</v>
      </c>
      <c r="DN26" s="25">
        <v>0</v>
      </c>
      <c r="DO26" s="25">
        <v>0</v>
      </c>
      <c r="DP26" s="25">
        <v>0</v>
      </c>
      <c r="DQ26" s="25">
        <v>0</v>
      </c>
      <c r="DR26" s="25">
        <v>0</v>
      </c>
      <c r="DS26" s="25">
        <v>0</v>
      </c>
      <c r="DT26" s="25">
        <v>0</v>
      </c>
      <c r="DU26" s="25">
        <v>0</v>
      </c>
      <c r="DV26" s="25">
        <v>0</v>
      </c>
      <c r="DW26" s="25">
        <v>0</v>
      </c>
      <c r="DX26" s="25">
        <v>0</v>
      </c>
      <c r="DY26" s="25">
        <v>0</v>
      </c>
      <c r="DZ26" s="25">
        <v>0</v>
      </c>
      <c r="EA26" s="25">
        <v>0</v>
      </c>
      <c r="EB26" s="25">
        <v>0</v>
      </c>
      <c r="EC26" s="25">
        <v>0</v>
      </c>
      <c r="ED26" s="25">
        <v>0</v>
      </c>
      <c r="EE26" s="25">
        <v>0</v>
      </c>
      <c r="EF26" s="25">
        <v>0</v>
      </c>
      <c r="EG26" s="25">
        <v>0</v>
      </c>
      <c r="EH26" s="25">
        <v>0</v>
      </c>
      <c r="EI26" s="25">
        <v>0</v>
      </c>
      <c r="EJ26" s="25">
        <v>0</v>
      </c>
      <c r="EK26" s="25">
        <v>0</v>
      </c>
      <c r="EL26" s="25">
        <v>0</v>
      </c>
      <c r="EM26" s="25">
        <v>0</v>
      </c>
      <c r="EN26" s="25">
        <v>0</v>
      </c>
      <c r="EO26" s="25">
        <v>0</v>
      </c>
      <c r="EP26" s="25">
        <v>0</v>
      </c>
      <c r="EQ26" s="25">
        <v>0</v>
      </c>
      <c r="ER26" s="25">
        <v>0</v>
      </c>
      <c r="ES26" s="25">
        <v>0</v>
      </c>
      <c r="ET26" s="25">
        <v>0</v>
      </c>
      <c r="EU26" s="25">
        <v>0</v>
      </c>
      <c r="EV26" s="25">
        <v>0</v>
      </c>
      <c r="EW26" s="25">
        <v>0</v>
      </c>
      <c r="EX26" s="25">
        <v>0</v>
      </c>
      <c r="EY26" s="25">
        <v>0</v>
      </c>
      <c r="EZ26" s="25">
        <v>0</v>
      </c>
      <c r="FA26" s="25">
        <v>0</v>
      </c>
      <c r="FB26" s="25">
        <v>0</v>
      </c>
    </row>
    <row r="27" spans="1:158" ht="15" customHeight="1" x14ac:dyDescent="0.25">
      <c r="O27" s="19" t="s">
        <v>118</v>
      </c>
      <c r="P27" s="2" t="s">
        <v>92</v>
      </c>
      <c r="Q27" s="2">
        <v>115</v>
      </c>
      <c r="R27" s="3">
        <v>22.7</v>
      </c>
      <c r="S27" s="20">
        <v>13187.328392823285</v>
      </c>
      <c r="T27" s="21">
        <v>6.7008945612328508E-2</v>
      </c>
      <c r="U27" s="20">
        <v>413.38092327116817</v>
      </c>
      <c r="V27">
        <v>1</v>
      </c>
      <c r="X27" t="s">
        <v>119</v>
      </c>
      <c r="Y27" t="s">
        <v>25</v>
      </c>
      <c r="Z27" s="2">
        <v>164.39170070046112</v>
      </c>
      <c r="AA27" s="3">
        <v>1088.7166400000001</v>
      </c>
      <c r="AB27" s="20">
        <v>5091.0617535330975</v>
      </c>
      <c r="AC27" s="21">
        <v>2.8417781790801865E-2</v>
      </c>
      <c r="AD27" s="20">
        <v>179.65815216169068</v>
      </c>
      <c r="AE27">
        <v>12</v>
      </c>
      <c r="AG27" s="19" t="s">
        <v>120</v>
      </c>
      <c r="AH27" s="2" t="s">
        <v>25</v>
      </c>
      <c r="AI27" s="2">
        <v>170</v>
      </c>
      <c r="AJ27" s="3">
        <v>45.5</v>
      </c>
      <c r="AK27" s="20">
        <v>5157.7996932763235</v>
      </c>
      <c r="AL27" s="21">
        <v>2.75466843856568E-2</v>
      </c>
      <c r="AM27" s="20">
        <v>177.69964493916837</v>
      </c>
      <c r="AN27">
        <v>12</v>
      </c>
      <c r="AP27" t="s">
        <v>121</v>
      </c>
      <c r="AQ27" s="2" t="s">
        <v>95</v>
      </c>
      <c r="AR27" s="20">
        <v>3279.1457621709715</v>
      </c>
      <c r="AS27" s="21">
        <v>1.7964127419171326E-2</v>
      </c>
      <c r="AT27" s="20">
        <v>122.4250737003633</v>
      </c>
      <c r="AU27" s="51"/>
      <c r="AV27" s="23">
        <v>1221.7233226229716</v>
      </c>
      <c r="AW27" t="s">
        <v>121</v>
      </c>
      <c r="AX27" s="25">
        <v>0</v>
      </c>
      <c r="AY27" s="25">
        <v>0</v>
      </c>
      <c r="AZ27" s="25">
        <v>0</v>
      </c>
      <c r="BA27" s="25">
        <v>0</v>
      </c>
      <c r="BB27" s="25">
        <v>0</v>
      </c>
      <c r="BC27" s="25">
        <v>0</v>
      </c>
      <c r="BD27" s="25">
        <v>0</v>
      </c>
      <c r="BE27" s="25">
        <v>0</v>
      </c>
      <c r="BF27" s="25">
        <v>37.167322622971504</v>
      </c>
      <c r="BG27" s="25">
        <v>967.30709999999999</v>
      </c>
      <c r="BH27" s="25">
        <v>0</v>
      </c>
      <c r="BI27" s="25">
        <v>0</v>
      </c>
      <c r="BJ27" s="25">
        <v>0</v>
      </c>
      <c r="BK27" s="25">
        <v>0</v>
      </c>
      <c r="BL27" s="25">
        <v>0</v>
      </c>
      <c r="BM27" s="25">
        <v>94.000200000000007</v>
      </c>
      <c r="BN27" s="25">
        <v>0</v>
      </c>
      <c r="BO27" s="25">
        <v>0</v>
      </c>
      <c r="BP27" s="25">
        <v>0</v>
      </c>
      <c r="BQ27" s="25">
        <v>0</v>
      </c>
      <c r="BR27" s="25">
        <v>0</v>
      </c>
      <c r="BS27" s="25">
        <v>0</v>
      </c>
      <c r="BT27" s="25">
        <v>0</v>
      </c>
      <c r="BU27" s="25">
        <v>0</v>
      </c>
      <c r="BV27" s="25">
        <v>0</v>
      </c>
      <c r="BW27" s="25">
        <v>0</v>
      </c>
      <c r="BX27" s="25">
        <v>0</v>
      </c>
      <c r="BY27" s="25">
        <v>0</v>
      </c>
      <c r="BZ27" s="25">
        <v>0</v>
      </c>
      <c r="CA27" s="25">
        <v>0</v>
      </c>
      <c r="CB27" s="25">
        <v>123.2487</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row>
    <row r="28" spans="1:158" ht="15" customHeight="1" x14ac:dyDescent="0.25">
      <c r="O28" s="19" t="s">
        <v>122</v>
      </c>
      <c r="P28" s="2" t="s">
        <v>25</v>
      </c>
      <c r="Q28" s="2">
        <v>115</v>
      </c>
      <c r="R28" s="3">
        <v>7.28</v>
      </c>
      <c r="S28" s="20">
        <v>14583.222629805261</v>
      </c>
      <c r="T28" s="21">
        <v>7.4615103900603233E-2</v>
      </c>
      <c r="U28" s="20">
        <v>458.97814389407864</v>
      </c>
      <c r="V28">
        <v>12</v>
      </c>
      <c r="X28" t="s">
        <v>123</v>
      </c>
      <c r="Y28" t="s">
        <v>30</v>
      </c>
      <c r="Z28" s="2">
        <v>151.11510413130929</v>
      </c>
      <c r="AA28" s="3">
        <v>7.2181600000000001</v>
      </c>
      <c r="AB28" s="20">
        <v>6042.5643173686403</v>
      </c>
      <c r="AC28" s="21">
        <v>3.2985848626309197E-2</v>
      </c>
      <c r="AD28" s="20">
        <v>205.21456070819539</v>
      </c>
      <c r="AE28">
        <v>5</v>
      </c>
      <c r="AG28" s="19" t="s">
        <v>124</v>
      </c>
      <c r="AH28" s="2" t="s">
        <v>25</v>
      </c>
      <c r="AI28" s="2">
        <v>175</v>
      </c>
      <c r="AJ28" s="3">
        <v>33.599999999999994</v>
      </c>
      <c r="AK28" s="20">
        <v>5002.337504188421</v>
      </c>
      <c r="AL28" s="21">
        <v>2.7066029871857737E-2</v>
      </c>
      <c r="AM28" s="20">
        <v>175.53746728415163</v>
      </c>
      <c r="AN28">
        <v>12</v>
      </c>
      <c r="AP28" t="s">
        <v>125</v>
      </c>
      <c r="AQ28" s="2">
        <v>325</v>
      </c>
      <c r="AR28" s="20">
        <v>2983.9327575035122</v>
      </c>
      <c r="AS28" s="21">
        <v>1.663758569248374E-2</v>
      </c>
      <c r="AT28" s="20">
        <v>113.40876499393478</v>
      </c>
      <c r="AU28" s="51"/>
      <c r="AV28" s="23">
        <v>0</v>
      </c>
      <c r="AW28" s="26" t="s">
        <v>125</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row>
    <row r="29" spans="1:158" ht="15" customHeight="1" x14ac:dyDescent="0.25">
      <c r="O29" s="19" t="s">
        <v>126</v>
      </c>
      <c r="P29" s="2" t="s">
        <v>57</v>
      </c>
      <c r="Q29" s="2">
        <v>115</v>
      </c>
      <c r="R29" s="3">
        <v>12.93</v>
      </c>
      <c r="S29" s="20">
        <v>13702.347487230003</v>
      </c>
      <c r="T29" s="21">
        <v>7.0671979153509673E-2</v>
      </c>
      <c r="U29" s="20">
        <v>435.08642175819125</v>
      </c>
      <c r="V29">
        <v>17</v>
      </c>
      <c r="X29" t="s">
        <v>123</v>
      </c>
      <c r="Y29" t="s">
        <v>30</v>
      </c>
      <c r="Z29" s="2">
        <v>151.11510413130929</v>
      </c>
      <c r="AA29" s="3">
        <v>14.530240000000001</v>
      </c>
      <c r="AB29" s="20">
        <v>6042.5643173686403</v>
      </c>
      <c r="AC29" s="21">
        <v>3.2985848626309197E-2</v>
      </c>
      <c r="AD29" s="20">
        <v>205.21456070819539</v>
      </c>
      <c r="AE29">
        <v>6</v>
      </c>
      <c r="AG29" s="19" t="s">
        <v>127</v>
      </c>
      <c r="AH29" s="2" t="s">
        <v>25</v>
      </c>
      <c r="AI29" s="2">
        <v>180</v>
      </c>
      <c r="AJ29" s="3">
        <v>0</v>
      </c>
      <c r="AK29" s="20">
        <v>5706.2503120761085</v>
      </c>
      <c r="AL29" s="21">
        <v>2.9982513361949546E-2</v>
      </c>
      <c r="AM29" s="20">
        <v>195.54988858357757</v>
      </c>
      <c r="AN29">
        <v>12</v>
      </c>
      <c r="AP29" t="s">
        <v>128</v>
      </c>
      <c r="AQ29" s="2" t="s">
        <v>129</v>
      </c>
      <c r="AR29" s="20">
        <v>2757.0404036558639</v>
      </c>
      <c r="AS29" s="21">
        <v>1.552023100172816E-2</v>
      </c>
      <c r="AT29" s="20">
        <v>105.5219219830244</v>
      </c>
      <c r="AU29" s="51"/>
      <c r="AV29" s="23">
        <v>0</v>
      </c>
      <c r="AW29" t="s">
        <v>128</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row>
    <row r="30" spans="1:158" ht="15" customHeight="1" x14ac:dyDescent="0.25">
      <c r="O30" s="19" t="s">
        <v>130</v>
      </c>
      <c r="P30" s="2" t="s">
        <v>30</v>
      </c>
      <c r="Q30" s="2">
        <v>115</v>
      </c>
      <c r="R30" s="3">
        <v>6.06</v>
      </c>
      <c r="S30" s="20">
        <v>14560.788195377152</v>
      </c>
      <c r="T30" s="21">
        <v>7.5854813486754949E-2</v>
      </c>
      <c r="U30" s="20">
        <v>465.06961124971338</v>
      </c>
      <c r="V30">
        <v>5</v>
      </c>
      <c r="X30" t="s">
        <v>123</v>
      </c>
      <c r="Y30" t="s">
        <v>30</v>
      </c>
      <c r="Z30" s="2">
        <v>151.11510413130929</v>
      </c>
      <c r="AA30" s="3">
        <v>425.38400000000001</v>
      </c>
      <c r="AB30" s="20">
        <v>6042.5643173686403</v>
      </c>
      <c r="AC30" s="21">
        <v>3.2985848626309197E-2</v>
      </c>
      <c r="AD30" s="20">
        <v>205.21456070819539</v>
      </c>
      <c r="AE30">
        <v>7</v>
      </c>
      <c r="AG30" s="19" t="s">
        <v>131</v>
      </c>
      <c r="AH30" s="2" t="s">
        <v>25</v>
      </c>
      <c r="AI30" s="2">
        <v>155</v>
      </c>
      <c r="AJ30" s="3">
        <v>0</v>
      </c>
      <c r="AK30" s="20">
        <v>6331.7175752244084</v>
      </c>
      <c r="AL30" s="21">
        <v>3.3645184558083213E-2</v>
      </c>
      <c r="AM30" s="20">
        <v>213.35852401119323</v>
      </c>
      <c r="AN30">
        <v>12</v>
      </c>
      <c r="AU30" s="51"/>
      <c r="AV30" s="23"/>
      <c r="AW30" s="27"/>
      <c r="AX30" s="25"/>
      <c r="AY30" s="25"/>
      <c r="AZ30" s="25"/>
      <c r="BA30" s="25"/>
      <c r="BB30" s="25"/>
      <c r="BC30" s="25"/>
      <c r="BD30" s="25"/>
      <c r="BE30" s="25"/>
      <c r="BF30" s="25"/>
      <c r="BI30" s="25"/>
      <c r="BJ30" s="25"/>
      <c r="BK30" s="25"/>
      <c r="BL30" s="25"/>
      <c r="BM30" s="25"/>
      <c r="BN30" s="25"/>
      <c r="BO30" s="25"/>
      <c r="BP30" s="25"/>
      <c r="BQ30" s="25"/>
      <c r="BR30" s="25"/>
      <c r="BS30" s="25"/>
      <c r="BT30" s="25"/>
      <c r="BU30" s="25"/>
      <c r="BV30" s="25"/>
      <c r="BW30" s="25"/>
      <c r="BX30" s="25"/>
      <c r="BY30" s="25"/>
      <c r="BZ30" s="25"/>
    </row>
    <row r="31" spans="1:158" ht="15" customHeight="1" x14ac:dyDescent="0.25">
      <c r="O31" s="19" t="s">
        <v>132</v>
      </c>
      <c r="P31" s="2" t="s">
        <v>52</v>
      </c>
      <c r="Q31" s="2">
        <v>115</v>
      </c>
      <c r="R31" s="3">
        <v>9.99</v>
      </c>
      <c r="S31" s="20">
        <v>14325.317132494803</v>
      </c>
      <c r="T31" s="21">
        <v>7.2645623386187463E-2</v>
      </c>
      <c r="U31" s="20">
        <v>447.82808236795438</v>
      </c>
      <c r="V31">
        <v>15</v>
      </c>
      <c r="X31" t="s">
        <v>133</v>
      </c>
      <c r="Y31" t="s">
        <v>59</v>
      </c>
      <c r="Z31" s="2">
        <v>150.30325476293299</v>
      </c>
      <c r="AA31" s="3">
        <v>187.51823999999999</v>
      </c>
      <c r="AB31" s="20">
        <v>5834.8281396872153</v>
      </c>
      <c r="AC31" s="21">
        <v>3.3378580469594965E-2</v>
      </c>
      <c r="AD31" s="20">
        <v>206.63789177742908</v>
      </c>
      <c r="AE31">
        <v>25</v>
      </c>
      <c r="AG31" s="19" t="s">
        <v>134</v>
      </c>
      <c r="AH31" s="2" t="s">
        <v>21</v>
      </c>
      <c r="AI31" s="2">
        <v>340</v>
      </c>
      <c r="AJ31" s="3">
        <v>70</v>
      </c>
      <c r="AK31" s="20">
        <v>3800</v>
      </c>
      <c r="AL31" s="21">
        <v>1.5152254809329505E-2</v>
      </c>
      <c r="AM31" s="20">
        <v>103.51436405551485</v>
      </c>
      <c r="AN31">
        <v>9</v>
      </c>
      <c r="AU31" s="51"/>
      <c r="AV31" s="23"/>
      <c r="AW31" s="27"/>
      <c r="AX31" s="25"/>
      <c r="AY31" s="25"/>
      <c r="AZ31" s="25"/>
      <c r="BA31" s="25"/>
      <c r="BB31" s="25"/>
      <c r="BC31" s="25"/>
      <c r="BD31" s="25"/>
      <c r="BE31" s="25"/>
      <c r="BF31" s="25"/>
      <c r="BI31" s="25"/>
      <c r="BJ31" s="25"/>
      <c r="BK31" s="25"/>
      <c r="BL31" s="25"/>
      <c r="BM31" s="25"/>
      <c r="BN31" s="25"/>
      <c r="BO31" s="25"/>
      <c r="BP31" s="25"/>
      <c r="BQ31" s="25"/>
      <c r="BR31" s="25"/>
      <c r="BS31" s="25"/>
      <c r="BT31" s="25"/>
      <c r="BU31" s="25"/>
      <c r="BV31" s="25"/>
      <c r="BW31" s="25"/>
      <c r="BX31" s="25"/>
      <c r="BY31" s="25"/>
      <c r="BZ31" s="25"/>
    </row>
    <row r="32" spans="1:158" ht="15" customHeight="1" x14ac:dyDescent="0.25">
      <c r="O32" s="19" t="s">
        <v>135</v>
      </c>
      <c r="P32" s="2" t="s">
        <v>57</v>
      </c>
      <c r="Q32" s="2">
        <v>115</v>
      </c>
      <c r="R32" s="3">
        <v>9.11</v>
      </c>
      <c r="S32" s="20">
        <v>14180.253785613186</v>
      </c>
      <c r="T32" s="21">
        <v>7.2384221947917202E-2</v>
      </c>
      <c r="U32" s="20">
        <v>446.61998718736777</v>
      </c>
      <c r="V32">
        <v>17</v>
      </c>
      <c r="X32" t="s">
        <v>136</v>
      </c>
      <c r="Y32" t="s">
        <v>21</v>
      </c>
      <c r="Z32" s="2">
        <v>290.23110721883364</v>
      </c>
      <c r="AA32" s="3">
        <v>248.46768000000003</v>
      </c>
      <c r="AB32" s="20">
        <v>3000</v>
      </c>
      <c r="AC32" s="21">
        <v>1.3653998232954032E-2</v>
      </c>
      <c r="AD32" s="20">
        <v>92.082538023936024</v>
      </c>
      <c r="AE32">
        <v>8</v>
      </c>
      <c r="AG32" s="19" t="s">
        <v>137</v>
      </c>
      <c r="AH32" s="2" t="s">
        <v>21</v>
      </c>
      <c r="AI32" s="2">
        <v>265</v>
      </c>
      <c r="AJ32" s="3">
        <v>70</v>
      </c>
      <c r="AK32" s="20">
        <v>3800</v>
      </c>
      <c r="AL32" s="21">
        <v>1.8685944805782E-2</v>
      </c>
      <c r="AM32" s="20">
        <v>127.68156892271553</v>
      </c>
      <c r="AN32">
        <v>9</v>
      </c>
      <c r="AU32" s="51"/>
      <c r="AV32" s="23"/>
      <c r="AW32" s="27"/>
      <c r="AX32" s="25"/>
      <c r="AY32" s="25"/>
      <c r="AZ32" s="25"/>
      <c r="BA32" s="25"/>
      <c r="BB32" s="25"/>
      <c r="BC32" s="25"/>
      <c r="BD32" s="25"/>
      <c r="BE32" s="25"/>
      <c r="BF32" s="25"/>
      <c r="BI32" s="25"/>
      <c r="BJ32" s="25"/>
      <c r="BK32" s="25"/>
      <c r="BL32" s="25"/>
      <c r="BM32" s="25"/>
      <c r="BN32" s="25"/>
      <c r="BO32" s="25"/>
      <c r="BP32" s="25"/>
      <c r="BQ32" s="25"/>
      <c r="BR32" s="25"/>
      <c r="BS32" s="25"/>
      <c r="BT32" s="25"/>
      <c r="BU32" s="25"/>
      <c r="BV32" s="25"/>
      <c r="BW32" s="25"/>
      <c r="BX32" s="25"/>
      <c r="BY32" s="25"/>
      <c r="BZ32" s="25"/>
    </row>
    <row r="33" spans="15:78" ht="15" customHeight="1" x14ac:dyDescent="0.25">
      <c r="O33" s="19" t="s">
        <v>138</v>
      </c>
      <c r="P33" s="2" t="s">
        <v>21</v>
      </c>
      <c r="Q33" s="2">
        <v>115</v>
      </c>
      <c r="R33" s="3">
        <v>7.78</v>
      </c>
      <c r="S33" s="20">
        <v>14453.708606305776</v>
      </c>
      <c r="T33" s="21">
        <v>7.4096522800552525E-2</v>
      </c>
      <c r="U33" s="20">
        <v>455.86338691354251</v>
      </c>
      <c r="V33">
        <v>8</v>
      </c>
      <c r="X33" t="s">
        <v>136</v>
      </c>
      <c r="Y33" t="s">
        <v>21</v>
      </c>
      <c r="Z33" s="2">
        <v>290.23110721883364</v>
      </c>
      <c r="AA33" s="3">
        <v>1966.4840800000002</v>
      </c>
      <c r="AB33" s="20">
        <v>3000</v>
      </c>
      <c r="AC33" s="21">
        <v>1.3653998232954032E-2</v>
      </c>
      <c r="AD33" s="20">
        <v>92.082538023936024</v>
      </c>
      <c r="AE33">
        <v>9</v>
      </c>
      <c r="AG33" s="19" t="s">
        <v>139</v>
      </c>
      <c r="AH33" s="2" t="s">
        <v>21</v>
      </c>
      <c r="AI33" s="2">
        <v>180</v>
      </c>
      <c r="AJ33" s="3">
        <v>70</v>
      </c>
      <c r="AK33" s="20">
        <v>5022.8137175235906</v>
      </c>
      <c r="AL33" s="21">
        <v>2.6452086564330068E-2</v>
      </c>
      <c r="AM33" s="20">
        <v>174.25062974110784</v>
      </c>
      <c r="AN33">
        <v>9</v>
      </c>
      <c r="AU33" s="51"/>
      <c r="AV33" s="23"/>
      <c r="AW33" s="27"/>
      <c r="AX33" s="25"/>
      <c r="AY33" s="25"/>
      <c r="AZ33" s="25"/>
      <c r="BA33" s="25"/>
      <c r="BB33" s="25"/>
      <c r="BC33" s="25"/>
      <c r="BD33" s="25"/>
      <c r="BE33" s="25"/>
      <c r="BF33" s="25"/>
      <c r="BI33" s="25"/>
      <c r="BJ33" s="25"/>
      <c r="BK33" s="25"/>
      <c r="BL33" s="25"/>
      <c r="BM33" s="25"/>
      <c r="BN33" s="25"/>
      <c r="BO33" s="25"/>
      <c r="BP33" s="25"/>
      <c r="BQ33" s="25"/>
      <c r="BR33" s="25"/>
      <c r="BS33" s="25"/>
      <c r="BT33" s="25"/>
      <c r="BU33" s="25"/>
      <c r="BV33" s="25"/>
      <c r="BW33" s="25"/>
      <c r="BX33" s="25"/>
      <c r="BY33" s="25"/>
      <c r="BZ33" s="25"/>
    </row>
    <row r="34" spans="15:78" ht="15" customHeight="1" x14ac:dyDescent="0.25">
      <c r="O34" s="19" t="s">
        <v>140</v>
      </c>
      <c r="P34" s="2" t="s">
        <v>30</v>
      </c>
      <c r="Q34" s="2">
        <v>115</v>
      </c>
      <c r="R34" s="3">
        <v>9.1300000000000008</v>
      </c>
      <c r="S34" s="20">
        <v>13665.6246750842</v>
      </c>
      <c r="T34" s="21">
        <v>7.2574358800831823E-2</v>
      </c>
      <c r="U34" s="20">
        <v>445.03280785317389</v>
      </c>
      <c r="V34">
        <v>7</v>
      </c>
      <c r="X34" t="s">
        <v>136</v>
      </c>
      <c r="Y34" t="s">
        <v>21</v>
      </c>
      <c r="Z34" s="2">
        <v>290.23110721883364</v>
      </c>
      <c r="AA34" s="3">
        <v>6340.8624</v>
      </c>
      <c r="AB34" s="20">
        <v>4000</v>
      </c>
      <c r="AC34" s="21">
        <v>1.3653998232954032E-2</v>
      </c>
      <c r="AD34" s="20">
        <v>92.082538023936024</v>
      </c>
      <c r="AE34">
        <v>10</v>
      </c>
      <c r="AG34" s="19" t="s">
        <v>141</v>
      </c>
      <c r="AH34" s="2" t="s">
        <v>21</v>
      </c>
      <c r="AI34" s="2">
        <v>320</v>
      </c>
      <c r="AJ34" s="3">
        <v>68</v>
      </c>
      <c r="AK34" s="20">
        <v>3800</v>
      </c>
      <c r="AL34" s="21">
        <v>1.5611360794386712E-2</v>
      </c>
      <c r="AM34" s="20">
        <v>107.02752586005296</v>
      </c>
      <c r="AN34">
        <v>9</v>
      </c>
      <c r="AU34" s="51"/>
      <c r="AV34" s="23"/>
      <c r="AW34" s="27"/>
      <c r="AX34" s="25"/>
      <c r="AY34" s="25"/>
      <c r="AZ34" s="25"/>
      <c r="BA34" s="25"/>
      <c r="BB34" s="25"/>
      <c r="BC34" s="25"/>
      <c r="BD34" s="25"/>
      <c r="BE34" s="25"/>
      <c r="BF34" s="25"/>
      <c r="BI34" s="25"/>
      <c r="BJ34" s="25"/>
      <c r="BK34" s="25"/>
      <c r="BL34" s="25"/>
      <c r="BM34" s="25"/>
      <c r="BN34" s="25"/>
      <c r="BO34" s="25"/>
      <c r="BP34" s="25"/>
      <c r="BQ34" s="25"/>
      <c r="BR34" s="25"/>
      <c r="BS34" s="25"/>
      <c r="BT34" s="25"/>
      <c r="BU34" s="25"/>
      <c r="BV34" s="25"/>
      <c r="BW34" s="25"/>
      <c r="BX34" s="25"/>
      <c r="BY34" s="25"/>
      <c r="BZ34" s="25"/>
    </row>
    <row r="35" spans="15:78" ht="15" customHeight="1" x14ac:dyDescent="0.25">
      <c r="O35" s="19" t="s">
        <v>142</v>
      </c>
      <c r="P35" s="2" t="s">
        <v>52</v>
      </c>
      <c r="Q35" s="2">
        <v>115</v>
      </c>
      <c r="R35" s="3">
        <v>10.09</v>
      </c>
      <c r="S35" s="20">
        <v>14045.236842216185</v>
      </c>
      <c r="T35" s="21">
        <v>7.228580921197833E-2</v>
      </c>
      <c r="U35" s="20">
        <v>444.94167149375261</v>
      </c>
      <c r="V35">
        <v>15</v>
      </c>
      <c r="X35" t="s">
        <v>143</v>
      </c>
      <c r="Y35" t="s">
        <v>63</v>
      </c>
      <c r="Z35" s="2">
        <v>264.36295154301183</v>
      </c>
      <c r="AA35" s="3">
        <v>336.90672000000001</v>
      </c>
      <c r="AB35" s="20">
        <v>3000</v>
      </c>
      <c r="AC35" s="21">
        <v>1.5260996883578411E-2</v>
      </c>
      <c r="AD35" s="20">
        <v>102.46855737353688</v>
      </c>
      <c r="AE35">
        <v>31</v>
      </c>
      <c r="AG35" s="19" t="s">
        <v>144</v>
      </c>
      <c r="AH35" s="2" t="s">
        <v>21</v>
      </c>
      <c r="AI35" s="2">
        <v>220</v>
      </c>
      <c r="AJ35" s="3">
        <v>37</v>
      </c>
      <c r="AK35" s="20">
        <v>3800</v>
      </c>
      <c r="AL35" s="21">
        <v>2.1886230672111963E-2</v>
      </c>
      <c r="AM35" s="20">
        <v>148.29522533825244</v>
      </c>
      <c r="AN35">
        <v>9</v>
      </c>
      <c r="AU35" s="51"/>
      <c r="AV35" s="23"/>
      <c r="AW35" s="27"/>
      <c r="AX35" s="25"/>
      <c r="AY35" s="25"/>
      <c r="AZ35" s="25"/>
      <c r="BA35" s="25"/>
      <c r="BB35" s="25"/>
      <c r="BC35" s="25"/>
      <c r="BD35" s="25"/>
      <c r="BE35" s="25"/>
      <c r="BF35" s="25"/>
      <c r="BI35" s="25"/>
      <c r="BJ35" s="25"/>
      <c r="BK35" s="25"/>
      <c r="BL35" s="25"/>
      <c r="BM35" s="25"/>
      <c r="BN35" s="25"/>
      <c r="BO35" s="25"/>
      <c r="BP35" s="25"/>
      <c r="BQ35" s="25"/>
      <c r="BR35" s="25"/>
      <c r="BS35" s="25"/>
      <c r="BT35" s="25"/>
      <c r="BU35" s="25"/>
      <c r="BV35" s="25"/>
      <c r="BW35" s="25"/>
      <c r="BX35" s="25"/>
      <c r="BY35" s="25"/>
      <c r="BZ35" s="25"/>
    </row>
    <row r="36" spans="15:78" ht="15" customHeight="1" x14ac:dyDescent="0.25">
      <c r="O36" s="19" t="s">
        <v>145</v>
      </c>
      <c r="P36" s="2" t="s">
        <v>25</v>
      </c>
      <c r="Q36" s="2">
        <v>115</v>
      </c>
      <c r="R36" s="3">
        <v>5.98</v>
      </c>
      <c r="S36" s="20">
        <v>15035.888244277805</v>
      </c>
      <c r="T36" s="21">
        <v>7.6791090643418283E-2</v>
      </c>
      <c r="U36" s="20">
        <v>471.09674972628886</v>
      </c>
      <c r="V36">
        <v>12</v>
      </c>
      <c r="X36" t="s">
        <v>146</v>
      </c>
      <c r="Y36" t="s">
        <v>25</v>
      </c>
      <c r="Z36" s="2">
        <v>221.20188901505725</v>
      </c>
      <c r="AA36" s="3">
        <v>1999.10112</v>
      </c>
      <c r="AB36" s="20">
        <v>3288.9689752567015</v>
      </c>
      <c r="AC36" s="21">
        <v>1.7684184350585316E-2</v>
      </c>
      <c r="AD36" s="20">
        <v>118.05567960917016</v>
      </c>
      <c r="AE36">
        <v>12</v>
      </c>
      <c r="AG36" s="19" t="s">
        <v>147</v>
      </c>
      <c r="AH36" s="2" t="s">
        <v>21</v>
      </c>
      <c r="AI36" s="2">
        <v>300</v>
      </c>
      <c r="AJ36" s="3">
        <v>55</v>
      </c>
      <c r="AK36" s="20">
        <v>3800</v>
      </c>
      <c r="AL36" s="21">
        <v>1.4524200971779228E-2</v>
      </c>
      <c r="AM36" s="20">
        <v>100.32119806637161</v>
      </c>
      <c r="AN36">
        <v>9</v>
      </c>
      <c r="AU36" s="51"/>
      <c r="AV36" s="23"/>
      <c r="AW36" s="27"/>
      <c r="AX36" s="25"/>
      <c r="AY36" s="25"/>
      <c r="AZ36" s="25"/>
      <c r="BA36" s="25"/>
      <c r="BB36" s="25"/>
      <c r="BC36" s="25"/>
      <c r="BD36" s="25"/>
      <c r="BE36" s="25"/>
      <c r="BF36" s="25"/>
      <c r="BI36" s="25"/>
      <c r="BJ36" s="25"/>
      <c r="BK36" s="25"/>
      <c r="BL36" s="25"/>
      <c r="BM36" s="25"/>
      <c r="BN36" s="25"/>
      <c r="BO36" s="25"/>
      <c r="BP36" s="25"/>
      <c r="BQ36" s="25"/>
      <c r="BR36" s="25"/>
      <c r="BS36" s="25"/>
      <c r="BT36" s="25"/>
      <c r="BU36" s="25"/>
      <c r="BV36" s="25"/>
      <c r="BW36" s="25"/>
      <c r="BX36" s="25"/>
      <c r="BY36" s="25"/>
      <c r="BZ36" s="25"/>
    </row>
    <row r="37" spans="15:78" ht="15" customHeight="1" x14ac:dyDescent="0.25">
      <c r="O37" s="19" t="s">
        <v>148</v>
      </c>
      <c r="P37" s="2" t="s">
        <v>25</v>
      </c>
      <c r="Q37" s="2">
        <v>120</v>
      </c>
      <c r="R37" s="3">
        <v>8.5399999999999991</v>
      </c>
      <c r="S37" s="20">
        <v>12359.225826312135</v>
      </c>
      <c r="T37" s="21">
        <v>6.3780439396071364E-2</v>
      </c>
      <c r="U37" s="20">
        <v>395.60004276389611</v>
      </c>
      <c r="V37">
        <v>12</v>
      </c>
      <c r="X37" t="s">
        <v>149</v>
      </c>
      <c r="Y37" t="s">
        <v>30</v>
      </c>
      <c r="Z37" s="2">
        <v>274.99999999999994</v>
      </c>
      <c r="AA37" s="3">
        <v>254.76399999999998</v>
      </c>
      <c r="AB37" s="20">
        <v>3000</v>
      </c>
      <c r="AC37" s="21">
        <v>1.4296525906102685E-2</v>
      </c>
      <c r="AD37" s="20">
        <v>96.299074990058756</v>
      </c>
      <c r="AE37">
        <v>5</v>
      </c>
      <c r="AG37" s="19"/>
      <c r="AH37" s="2"/>
      <c r="AI37" s="2"/>
      <c r="AJ37" s="3"/>
      <c r="AK37" s="28"/>
      <c r="AL37" s="28"/>
      <c r="AM37" s="28"/>
      <c r="AN37" s="2"/>
      <c r="AU37" s="51"/>
      <c r="AV37" s="23"/>
      <c r="AW37" s="27"/>
      <c r="AX37" s="25"/>
      <c r="AY37" s="25"/>
      <c r="AZ37" s="25"/>
      <c r="BA37" s="25"/>
      <c r="BB37" s="25"/>
      <c r="BC37" s="25"/>
      <c r="BD37" s="25"/>
      <c r="BE37" s="25"/>
      <c r="BF37" s="25"/>
      <c r="BI37" s="25"/>
      <c r="BJ37" s="25"/>
      <c r="BK37" s="25"/>
      <c r="BL37" s="25"/>
      <c r="BM37" s="25"/>
      <c r="BN37" s="25"/>
      <c r="BO37" s="25"/>
      <c r="BP37" s="25"/>
      <c r="BQ37" s="25"/>
      <c r="BR37" s="25"/>
      <c r="BS37" s="25"/>
      <c r="BT37" s="25"/>
      <c r="BU37" s="25"/>
      <c r="BV37" s="25"/>
      <c r="BW37" s="25"/>
      <c r="BX37" s="25"/>
      <c r="BY37" s="25"/>
      <c r="BZ37" s="25"/>
    </row>
    <row r="38" spans="15:78" ht="15" customHeight="1" x14ac:dyDescent="0.25">
      <c r="O38" s="19" t="s">
        <v>150</v>
      </c>
      <c r="P38" s="2" t="s">
        <v>21</v>
      </c>
      <c r="Q38" s="2">
        <v>120</v>
      </c>
      <c r="R38" s="3">
        <v>9.42</v>
      </c>
      <c r="S38" s="20">
        <v>12198.03687307266</v>
      </c>
      <c r="T38" s="21">
        <v>6.3105566060709828E-2</v>
      </c>
      <c r="U38" s="20">
        <v>391.49620692727774</v>
      </c>
      <c r="V38">
        <v>8</v>
      </c>
      <c r="X38" t="s">
        <v>151</v>
      </c>
      <c r="Y38" t="s">
        <v>59</v>
      </c>
      <c r="Z38" s="2">
        <v>250</v>
      </c>
      <c r="AA38" s="3">
        <v>864.28552000000002</v>
      </c>
      <c r="AB38" s="20">
        <v>3000</v>
      </c>
      <c r="AC38" s="21">
        <v>1.5266716065015557E-2</v>
      </c>
      <c r="AD38" s="20">
        <v>102.66584962517378</v>
      </c>
      <c r="AE38">
        <v>25</v>
      </c>
      <c r="AG38" s="19"/>
      <c r="AH38" s="2"/>
      <c r="AI38" s="2"/>
      <c r="AJ38" s="3"/>
      <c r="AK38" s="28"/>
      <c r="AL38" s="28"/>
      <c r="AM38" s="28"/>
      <c r="AN38" s="2"/>
      <c r="AU38" s="51"/>
      <c r="AV38" s="23"/>
      <c r="AW38" s="27"/>
      <c r="AX38" s="25"/>
      <c r="AY38" s="25"/>
      <c r="AZ38" s="25"/>
      <c r="BA38" s="25"/>
      <c r="BB38" s="25"/>
      <c r="BC38" s="25"/>
      <c r="BD38" s="25"/>
      <c r="BE38" s="25"/>
      <c r="BF38" s="25"/>
      <c r="BI38" s="25"/>
      <c r="BJ38" s="25"/>
      <c r="BK38" s="25"/>
      <c r="BL38" s="25"/>
      <c r="BM38" s="25"/>
      <c r="BN38" s="25"/>
      <c r="BO38" s="25"/>
      <c r="BP38" s="25"/>
      <c r="BQ38" s="25"/>
      <c r="BR38" s="25"/>
      <c r="BS38" s="25"/>
      <c r="BT38" s="25"/>
      <c r="BU38" s="25"/>
      <c r="BV38" s="25"/>
      <c r="BW38" s="25"/>
      <c r="BX38" s="25"/>
      <c r="BY38" s="25"/>
      <c r="BZ38" s="25"/>
    </row>
    <row r="39" spans="15:78" ht="15" customHeight="1" x14ac:dyDescent="0.25">
      <c r="O39" s="19" t="s">
        <v>152</v>
      </c>
      <c r="P39" s="2" t="s">
        <v>25</v>
      </c>
      <c r="Q39" s="2">
        <v>120</v>
      </c>
      <c r="R39" s="3">
        <v>11.34</v>
      </c>
      <c r="S39" s="20">
        <v>11268.602433485659</v>
      </c>
      <c r="T39" s="21">
        <v>6.1581895294529738E-2</v>
      </c>
      <c r="U39" s="20">
        <v>380.19240804445974</v>
      </c>
      <c r="V39">
        <v>12</v>
      </c>
      <c r="AG39" s="19"/>
      <c r="AH39" s="2"/>
      <c r="AI39" s="2"/>
      <c r="AJ39" s="3"/>
      <c r="AK39" s="28"/>
      <c r="AL39" s="28"/>
      <c r="AM39" s="28"/>
      <c r="AN39" s="2"/>
      <c r="AU39" s="51"/>
      <c r="AV39" s="23"/>
      <c r="AW39" s="27"/>
      <c r="AX39" s="25"/>
      <c r="AY39" s="25"/>
      <c r="AZ39" s="25"/>
      <c r="BA39" s="25"/>
      <c r="BB39" s="25"/>
      <c r="BC39" s="25"/>
      <c r="BD39" s="25"/>
      <c r="BE39" s="25"/>
      <c r="BF39" s="25"/>
      <c r="BI39" s="25"/>
      <c r="BJ39" s="25"/>
      <c r="BK39" s="25"/>
      <c r="BL39" s="25"/>
      <c r="BM39" s="25"/>
      <c r="BN39" s="25"/>
      <c r="BO39" s="25"/>
      <c r="BP39" s="25"/>
      <c r="BQ39" s="25"/>
      <c r="BR39" s="25"/>
      <c r="BS39" s="25"/>
      <c r="BT39" s="25"/>
      <c r="BU39" s="25"/>
      <c r="BV39" s="25"/>
      <c r="BW39" s="25"/>
      <c r="BX39" s="25"/>
      <c r="BY39" s="25"/>
      <c r="BZ39" s="25"/>
    </row>
    <row r="40" spans="15:78" x14ac:dyDescent="0.25">
      <c r="O40" s="19" t="s">
        <v>153</v>
      </c>
      <c r="P40" s="2" t="s">
        <v>25</v>
      </c>
      <c r="Q40" s="2">
        <v>120</v>
      </c>
      <c r="R40" s="3">
        <v>9.3699999999999992</v>
      </c>
      <c r="S40" s="20">
        <v>12206.436565335316</v>
      </c>
      <c r="T40" s="21">
        <v>6.3141388180266683E-2</v>
      </c>
      <c r="U40" s="20">
        <v>391.71460949250906</v>
      </c>
      <c r="V40">
        <v>12</v>
      </c>
      <c r="AG40" s="19"/>
      <c r="AH40" s="2"/>
      <c r="AI40" s="2"/>
      <c r="AJ40" s="3"/>
      <c r="AK40" s="28"/>
      <c r="AL40" s="28"/>
      <c r="AM40" s="28"/>
      <c r="AN40" s="2"/>
      <c r="AV40" s="23"/>
      <c r="AW40" s="29"/>
      <c r="AX40" s="25"/>
      <c r="AY40" s="25"/>
      <c r="AZ40" s="25"/>
      <c r="BA40" s="25"/>
      <c r="BB40" s="25"/>
      <c r="BC40" s="25"/>
      <c r="BD40" s="25"/>
      <c r="BE40" s="25"/>
      <c r="BF40" s="25"/>
      <c r="BI40" s="25"/>
      <c r="BJ40" s="25"/>
      <c r="BK40" s="25"/>
      <c r="BL40" s="25"/>
      <c r="BM40" s="25"/>
      <c r="BN40" s="25"/>
      <c r="BO40" s="25"/>
      <c r="BP40" s="25"/>
      <c r="BQ40" s="25"/>
      <c r="BR40" s="25"/>
      <c r="BS40" s="25"/>
      <c r="BT40" s="25"/>
      <c r="BU40" s="25"/>
      <c r="BV40" s="25"/>
      <c r="BW40" s="25"/>
      <c r="BX40" s="25"/>
      <c r="BY40" s="25"/>
      <c r="BZ40" s="25"/>
    </row>
    <row r="41" spans="15:78" x14ac:dyDescent="0.25">
      <c r="O41" s="19" t="s">
        <v>154</v>
      </c>
      <c r="P41" s="2" t="s">
        <v>98</v>
      </c>
      <c r="Q41" s="2">
        <v>120</v>
      </c>
      <c r="R41" s="3">
        <v>38.74</v>
      </c>
      <c r="S41" s="20">
        <v>10948.366296804532</v>
      </c>
      <c r="T41" s="21">
        <v>5.6265756582606546E-2</v>
      </c>
      <c r="U41" s="20">
        <v>348.2767002825459</v>
      </c>
      <c r="V41">
        <v>21</v>
      </c>
      <c r="AG41" s="19"/>
      <c r="AH41" s="2"/>
      <c r="AI41" s="2"/>
      <c r="AJ41" s="3"/>
      <c r="AK41" s="28"/>
      <c r="AL41" s="28"/>
      <c r="AM41" s="28"/>
      <c r="AN41" s="2"/>
      <c r="AV41" s="23"/>
      <c r="AW41" s="29"/>
      <c r="AX41" s="25"/>
      <c r="AY41" s="25"/>
      <c r="AZ41" s="25"/>
      <c r="BA41" s="25"/>
      <c r="BB41" s="25"/>
      <c r="BC41" s="25"/>
      <c r="BD41" s="25"/>
      <c r="BE41" s="25"/>
      <c r="BF41" s="25"/>
      <c r="BI41" s="25"/>
      <c r="BJ41" s="25"/>
      <c r="BK41" s="25"/>
      <c r="BL41" s="25"/>
      <c r="BM41" s="25"/>
      <c r="BN41" s="25"/>
      <c r="BO41" s="25"/>
      <c r="BP41" s="25"/>
      <c r="BQ41" s="25"/>
      <c r="BR41" s="25"/>
      <c r="BS41" s="25"/>
      <c r="BT41" s="25"/>
      <c r="BU41" s="25"/>
      <c r="BV41" s="25"/>
      <c r="BW41" s="25"/>
      <c r="BX41" s="25"/>
      <c r="BY41" s="25"/>
      <c r="BZ41" s="25"/>
    </row>
    <row r="42" spans="15:78" x14ac:dyDescent="0.25">
      <c r="O42" s="19" t="s">
        <v>155</v>
      </c>
      <c r="P42" s="2" t="s">
        <v>21</v>
      </c>
      <c r="Q42" s="2">
        <v>120</v>
      </c>
      <c r="R42" s="3">
        <v>9.4700000000000006</v>
      </c>
      <c r="S42" s="20">
        <v>12418.248651609127</v>
      </c>
      <c r="T42" s="21">
        <v>6.3283521937519169E-2</v>
      </c>
      <c r="U42" s="20">
        <v>393.13121983057727</v>
      </c>
      <c r="V42">
        <v>8</v>
      </c>
      <c r="AG42" s="19"/>
      <c r="AH42" s="2"/>
      <c r="AI42" s="2"/>
      <c r="AJ42" s="3"/>
      <c r="AK42" s="28"/>
      <c r="AL42" s="28"/>
      <c r="AM42" s="28"/>
      <c r="AN42" s="2"/>
      <c r="AV42" s="23"/>
      <c r="AW42" s="29"/>
      <c r="AX42" s="25"/>
      <c r="AY42" s="25"/>
      <c r="AZ42" s="25"/>
      <c r="BA42" s="25"/>
      <c r="BB42" s="25"/>
      <c r="BC42" s="25"/>
      <c r="BD42" s="25"/>
      <c r="BE42" s="25"/>
      <c r="BF42" s="25"/>
      <c r="BI42" s="25"/>
      <c r="BJ42" s="25"/>
      <c r="BK42" s="25"/>
      <c r="BL42" s="25"/>
      <c r="BM42" s="25"/>
      <c r="BN42" s="25"/>
      <c r="BO42" s="25"/>
      <c r="BP42" s="25"/>
      <c r="BQ42" s="25"/>
      <c r="BR42" s="25"/>
      <c r="BS42" s="25"/>
      <c r="BT42" s="25"/>
      <c r="BU42" s="25"/>
      <c r="BV42" s="25"/>
      <c r="BW42" s="25"/>
      <c r="BX42" s="25"/>
      <c r="BY42" s="25"/>
      <c r="BZ42" s="25"/>
    </row>
    <row r="43" spans="15:78" x14ac:dyDescent="0.25">
      <c r="O43" s="19" t="s">
        <v>156</v>
      </c>
      <c r="P43" s="2" t="s">
        <v>25</v>
      </c>
      <c r="Q43" s="2">
        <v>120</v>
      </c>
      <c r="R43" s="3">
        <v>7.49</v>
      </c>
      <c r="S43" s="20">
        <v>12597.620822420889</v>
      </c>
      <c r="T43" s="21">
        <v>6.4732689412735259E-2</v>
      </c>
      <c r="U43" s="20">
        <v>401.35833145823813</v>
      </c>
      <c r="V43">
        <v>12</v>
      </c>
      <c r="AG43" s="19"/>
      <c r="AH43" s="2"/>
      <c r="AI43" s="2"/>
      <c r="AJ43" s="3"/>
      <c r="AK43" s="28"/>
      <c r="AL43" s="28"/>
      <c r="AM43" s="28"/>
      <c r="AN43" s="2"/>
      <c r="AV43" s="23"/>
      <c r="AW43" s="29"/>
      <c r="AX43" s="25"/>
      <c r="AY43" s="25"/>
      <c r="AZ43" s="25"/>
      <c r="BA43" s="25"/>
      <c r="BB43" s="25"/>
      <c r="BC43" s="25"/>
      <c r="BD43" s="25"/>
      <c r="BE43" s="25"/>
      <c r="BF43" s="25"/>
      <c r="BI43" s="25"/>
      <c r="BJ43" s="25"/>
      <c r="BK43" s="25"/>
      <c r="BL43" s="25"/>
      <c r="BM43" s="25"/>
      <c r="BN43" s="25"/>
      <c r="BO43" s="25"/>
      <c r="BP43" s="25"/>
      <c r="BQ43" s="25"/>
      <c r="BR43" s="25"/>
      <c r="BS43" s="25"/>
      <c r="BT43" s="25"/>
      <c r="BU43" s="25"/>
      <c r="BV43" s="25"/>
      <c r="BW43" s="25"/>
      <c r="BX43" s="25"/>
      <c r="BY43" s="25"/>
      <c r="BZ43" s="25"/>
    </row>
    <row r="44" spans="15:78" x14ac:dyDescent="0.25">
      <c r="O44" s="19" t="s">
        <v>157</v>
      </c>
      <c r="P44" s="2" t="s">
        <v>25</v>
      </c>
      <c r="Q44" s="2">
        <v>120</v>
      </c>
      <c r="R44" s="3">
        <v>9.86</v>
      </c>
      <c r="S44" s="20">
        <v>12127.547736376886</v>
      </c>
      <c r="T44" s="21">
        <v>6.2801666893207847E-2</v>
      </c>
      <c r="U44" s="20">
        <v>389.64190430845179</v>
      </c>
      <c r="V44">
        <v>12</v>
      </c>
      <c r="AG44" s="19"/>
      <c r="AH44" s="2"/>
      <c r="AI44" s="2"/>
      <c r="AJ44" s="3"/>
      <c r="AK44" s="28"/>
      <c r="AL44" s="28"/>
      <c r="AM44" s="28"/>
      <c r="AN44" s="2"/>
      <c r="AV44" s="23"/>
      <c r="AW44" s="27"/>
      <c r="AX44" s="25"/>
      <c r="AY44" s="25"/>
      <c r="AZ44" s="25"/>
      <c r="BA44" s="25"/>
      <c r="BB44" s="25"/>
      <c r="BC44" s="25"/>
      <c r="BD44" s="25"/>
      <c r="BE44" s="25"/>
      <c r="BF44" s="25"/>
      <c r="BI44" s="25"/>
      <c r="BJ44" s="25"/>
      <c r="BK44" s="25"/>
      <c r="BL44" s="25"/>
      <c r="BM44" s="25"/>
      <c r="BN44" s="25"/>
      <c r="BO44" s="25"/>
      <c r="BP44" s="25"/>
      <c r="BQ44" s="25"/>
      <c r="BR44" s="25"/>
      <c r="BS44" s="25"/>
      <c r="BT44" s="25"/>
      <c r="BU44" s="25"/>
      <c r="BV44" s="25"/>
      <c r="BW44" s="25"/>
      <c r="BX44" s="25"/>
      <c r="BY44" s="25"/>
      <c r="BZ44" s="25"/>
    </row>
    <row r="45" spans="15:78" x14ac:dyDescent="0.25">
      <c r="O45" s="19" t="s">
        <v>158</v>
      </c>
      <c r="P45" s="2" t="s">
        <v>30</v>
      </c>
      <c r="Q45" s="2">
        <v>120</v>
      </c>
      <c r="R45" s="3">
        <v>10.09</v>
      </c>
      <c r="S45" s="20">
        <v>11748.752655140303</v>
      </c>
      <c r="T45" s="21">
        <v>6.2365307457015712E-2</v>
      </c>
      <c r="U45" s="20">
        <v>386.12280631057968</v>
      </c>
      <c r="V45">
        <v>7</v>
      </c>
      <c r="AG45" s="19"/>
      <c r="AH45" s="2"/>
      <c r="AI45" s="2"/>
      <c r="AJ45" s="3"/>
      <c r="AK45" s="28"/>
      <c r="AL45" s="28"/>
      <c r="AM45" s="28"/>
      <c r="AN45" s="2"/>
      <c r="AV45" s="23"/>
      <c r="AW45" s="27"/>
      <c r="AX45" s="25"/>
      <c r="AY45" s="25"/>
      <c r="AZ45" s="25"/>
      <c r="BA45" s="25"/>
      <c r="BB45" s="25"/>
      <c r="BC45" s="25"/>
      <c r="BD45" s="25"/>
      <c r="BE45" s="25"/>
      <c r="BF45" s="25"/>
      <c r="BI45" s="25"/>
      <c r="BJ45" s="25"/>
      <c r="BK45" s="25"/>
      <c r="BL45" s="25"/>
      <c r="BM45" s="25"/>
      <c r="BN45" s="25"/>
      <c r="BO45" s="25"/>
      <c r="BP45" s="25"/>
      <c r="BQ45" s="25"/>
      <c r="BR45" s="25"/>
      <c r="BS45" s="25"/>
      <c r="BT45" s="25"/>
      <c r="BU45" s="25"/>
      <c r="BV45" s="25"/>
      <c r="BW45" s="25"/>
      <c r="BX45" s="25"/>
      <c r="BY45" s="25"/>
      <c r="BZ45" s="25"/>
    </row>
    <row r="46" spans="15:78" x14ac:dyDescent="0.25">
      <c r="O46" s="19" t="s">
        <v>159</v>
      </c>
      <c r="P46" s="2" t="s">
        <v>21</v>
      </c>
      <c r="Q46" s="2">
        <v>120</v>
      </c>
      <c r="R46" s="3">
        <v>10.73</v>
      </c>
      <c r="S46" s="20">
        <v>12012.043223405823</v>
      </c>
      <c r="T46" s="21">
        <v>6.1716236503673721E-2</v>
      </c>
      <c r="U46" s="20">
        <v>384.02306201487283</v>
      </c>
      <c r="V46">
        <v>10</v>
      </c>
      <c r="AG46" s="19"/>
      <c r="AH46" s="2"/>
      <c r="AI46" s="2"/>
      <c r="AJ46" s="3"/>
      <c r="AK46" s="28"/>
      <c r="AL46" s="28"/>
      <c r="AM46" s="28"/>
      <c r="AN46" s="2"/>
      <c r="AV46" s="23"/>
      <c r="AW46" s="27"/>
      <c r="AX46" s="25"/>
      <c r="AY46" s="25"/>
      <c r="AZ46" s="25"/>
      <c r="BA46" s="25"/>
      <c r="BB46" s="25"/>
      <c r="BC46" s="25"/>
      <c r="BD46" s="25"/>
      <c r="BE46" s="25"/>
      <c r="BF46" s="25"/>
      <c r="BI46" s="25"/>
      <c r="BJ46" s="25"/>
      <c r="BK46" s="25"/>
      <c r="BL46" s="25"/>
      <c r="BM46" s="25"/>
      <c r="BN46" s="25"/>
      <c r="BO46" s="25"/>
      <c r="BP46" s="25"/>
      <c r="BQ46" s="25"/>
      <c r="BR46" s="25"/>
      <c r="BS46" s="25"/>
      <c r="BT46" s="25"/>
      <c r="BU46" s="25"/>
      <c r="BV46" s="25"/>
      <c r="BW46" s="25"/>
      <c r="BX46" s="25"/>
      <c r="BY46" s="25"/>
      <c r="BZ46" s="25"/>
    </row>
    <row r="47" spans="15:78" x14ac:dyDescent="0.25">
      <c r="O47" s="19" t="s">
        <v>160</v>
      </c>
      <c r="P47" s="2" t="s">
        <v>21</v>
      </c>
      <c r="Q47" s="2">
        <v>120</v>
      </c>
      <c r="R47" s="3">
        <v>9.0299999999999994</v>
      </c>
      <c r="S47" s="20">
        <v>12265.850970835058</v>
      </c>
      <c r="T47" s="21">
        <v>6.3392621280704636E-2</v>
      </c>
      <c r="U47" s="20">
        <v>393.24504652751818</v>
      </c>
      <c r="V47">
        <v>10</v>
      </c>
      <c r="AG47" s="19"/>
      <c r="AH47" s="2"/>
      <c r="AI47" s="2"/>
      <c r="AJ47" s="3"/>
      <c r="AK47" s="28"/>
      <c r="AL47" s="28"/>
      <c r="AM47" s="28"/>
      <c r="AN47" s="2"/>
      <c r="AV47" s="23"/>
      <c r="AW47" s="27"/>
      <c r="AX47" s="25"/>
      <c r="AY47" s="25"/>
      <c r="AZ47" s="25"/>
      <c r="BA47" s="25"/>
      <c r="BB47" s="25"/>
      <c r="BC47" s="25"/>
      <c r="BD47" s="25"/>
      <c r="BE47" s="25"/>
      <c r="BF47" s="25"/>
      <c r="BI47" s="25"/>
      <c r="BJ47" s="25"/>
      <c r="BK47" s="25"/>
      <c r="BL47" s="25"/>
      <c r="BM47" s="25"/>
      <c r="BN47" s="25"/>
      <c r="BO47" s="25"/>
      <c r="BP47" s="25"/>
      <c r="BQ47" s="25"/>
      <c r="BR47" s="25"/>
      <c r="BS47" s="25"/>
      <c r="BT47" s="25"/>
      <c r="BU47" s="25"/>
      <c r="BV47" s="25"/>
      <c r="BW47" s="25"/>
      <c r="BX47" s="25"/>
      <c r="BY47" s="25"/>
      <c r="BZ47" s="25"/>
    </row>
    <row r="48" spans="15:78" x14ac:dyDescent="0.25">
      <c r="O48" s="19" t="s">
        <v>161</v>
      </c>
      <c r="P48" s="2" t="s">
        <v>25</v>
      </c>
      <c r="Q48" s="2">
        <v>120</v>
      </c>
      <c r="R48" s="3">
        <v>17.37</v>
      </c>
      <c r="S48" s="20">
        <v>11158.692187135392</v>
      </c>
      <c r="T48" s="21">
        <v>5.9324597775746411E-2</v>
      </c>
      <c r="U48" s="20">
        <v>367.37713008982189</v>
      </c>
      <c r="V48">
        <v>12</v>
      </c>
      <c r="AG48" s="19"/>
      <c r="AH48" s="2"/>
      <c r="AI48" s="2"/>
      <c r="AJ48" s="3"/>
      <c r="AK48" s="28"/>
      <c r="AL48" s="28"/>
      <c r="AM48" s="28"/>
      <c r="AN48" s="2"/>
      <c r="AV48" s="23"/>
      <c r="AW48" s="27"/>
      <c r="AX48" s="25"/>
      <c r="AY48" s="25"/>
      <c r="AZ48" s="25"/>
      <c r="BA48" s="25"/>
      <c r="BB48" s="25"/>
      <c r="BC48" s="25"/>
      <c r="BD48" s="25"/>
      <c r="BE48" s="25"/>
      <c r="BF48" s="25"/>
      <c r="BI48" s="25"/>
      <c r="BJ48" s="25"/>
      <c r="BK48" s="25"/>
      <c r="BL48" s="25"/>
      <c r="BM48" s="25"/>
      <c r="BN48" s="25"/>
      <c r="BO48" s="25"/>
      <c r="BP48" s="25"/>
      <c r="BQ48" s="25"/>
      <c r="BR48" s="25"/>
      <c r="BS48" s="25"/>
      <c r="BT48" s="25"/>
      <c r="BU48" s="25"/>
      <c r="BV48" s="25"/>
      <c r="BW48" s="25"/>
      <c r="BX48" s="25"/>
      <c r="BY48" s="25"/>
      <c r="BZ48" s="25"/>
    </row>
    <row r="49" spans="15:78" x14ac:dyDescent="0.25">
      <c r="O49" s="19" t="s">
        <v>162</v>
      </c>
      <c r="P49" s="2" t="s">
        <v>44</v>
      </c>
      <c r="Q49" s="2">
        <v>120</v>
      </c>
      <c r="R49" s="3">
        <v>12.23</v>
      </c>
      <c r="S49" s="20">
        <v>11857.216824168538</v>
      </c>
      <c r="T49" s="21">
        <v>6.151038029348424E-2</v>
      </c>
      <c r="U49" s="20">
        <v>381.75049858494594</v>
      </c>
      <c r="V49">
        <v>34</v>
      </c>
      <c r="AG49" s="19"/>
      <c r="AH49" s="2"/>
      <c r="AI49" s="2"/>
      <c r="AJ49" s="3"/>
      <c r="AK49" s="28"/>
      <c r="AL49" s="28"/>
      <c r="AM49" s="28"/>
      <c r="AN49" s="2"/>
      <c r="AO49"/>
      <c r="AV49" s="23"/>
      <c r="AW49" s="27"/>
      <c r="AX49" s="25"/>
      <c r="AY49" s="25"/>
      <c r="AZ49" s="25"/>
      <c r="BA49" s="25"/>
      <c r="BB49" s="25"/>
      <c r="BC49" s="25"/>
      <c r="BD49" s="25"/>
      <c r="BE49" s="25"/>
      <c r="BF49" s="25"/>
      <c r="BI49" s="25"/>
      <c r="BJ49" s="25"/>
      <c r="BK49" s="25"/>
      <c r="BL49" s="25"/>
      <c r="BM49" s="25"/>
      <c r="BN49" s="25"/>
      <c r="BO49" s="25"/>
      <c r="BP49" s="25"/>
      <c r="BQ49" s="25"/>
      <c r="BR49" s="25"/>
      <c r="BS49" s="25"/>
      <c r="BT49" s="25"/>
      <c r="BU49" s="25"/>
      <c r="BV49" s="25"/>
      <c r="BW49" s="25"/>
      <c r="BX49" s="25"/>
      <c r="BY49" s="25"/>
      <c r="BZ49" s="25"/>
    </row>
    <row r="50" spans="15:78" x14ac:dyDescent="0.25">
      <c r="O50" s="19" t="s">
        <v>163</v>
      </c>
      <c r="P50" s="2" t="s">
        <v>25</v>
      </c>
      <c r="Q50" s="2">
        <v>125</v>
      </c>
      <c r="R50" s="3">
        <v>11.41</v>
      </c>
      <c r="S50" s="20">
        <v>10493.202620262655</v>
      </c>
      <c r="T50" s="21">
        <v>5.4808179915030446E-2</v>
      </c>
      <c r="U50" s="20">
        <v>342.06810165895143</v>
      </c>
      <c r="V50">
        <v>12</v>
      </c>
      <c r="AG50" s="19"/>
      <c r="AH50" s="2"/>
      <c r="AI50" s="2"/>
      <c r="AJ50" s="3"/>
      <c r="AK50" s="28"/>
      <c r="AL50" s="28"/>
      <c r="AM50" s="28"/>
      <c r="AN50" s="2"/>
      <c r="AO50"/>
    </row>
    <row r="51" spans="15:78" x14ac:dyDescent="0.25">
      <c r="O51" s="19" t="s">
        <v>164</v>
      </c>
      <c r="P51" s="2" t="s">
        <v>52</v>
      </c>
      <c r="Q51" s="2">
        <v>125</v>
      </c>
      <c r="R51" s="3">
        <v>15.68</v>
      </c>
      <c r="S51" s="20">
        <v>10340.387916542888</v>
      </c>
      <c r="T51" s="21">
        <v>5.327002609168572E-2</v>
      </c>
      <c r="U51" s="20">
        <v>332.97822575356321</v>
      </c>
      <c r="V51">
        <v>15</v>
      </c>
      <c r="AG51" s="19"/>
      <c r="AH51" s="2"/>
      <c r="AI51" s="2"/>
      <c r="AJ51" s="3"/>
      <c r="AK51" s="28"/>
      <c r="AL51" s="28"/>
      <c r="AM51" s="28"/>
      <c r="AN51" s="2"/>
      <c r="AO51"/>
    </row>
    <row r="52" spans="15:78" x14ac:dyDescent="0.25">
      <c r="O52" s="19" t="s">
        <v>165</v>
      </c>
      <c r="P52" s="2" t="s">
        <v>25</v>
      </c>
      <c r="Q52" s="2">
        <v>125</v>
      </c>
      <c r="R52" s="3">
        <v>11.39</v>
      </c>
      <c r="S52" s="20">
        <v>10495.507190561208</v>
      </c>
      <c r="T52" s="21">
        <v>5.4818611724390433E-2</v>
      </c>
      <c r="U52" s="20">
        <v>342.13232789154335</v>
      </c>
      <c r="V52">
        <v>12</v>
      </c>
      <c r="AG52" s="19"/>
      <c r="AH52" s="2"/>
      <c r="AI52" s="2"/>
      <c r="AJ52" s="3"/>
      <c r="AK52" s="28"/>
      <c r="AL52" s="28"/>
      <c r="AM52" s="28"/>
      <c r="AN52" s="2"/>
      <c r="AO52"/>
    </row>
    <row r="53" spans="15:78" x14ac:dyDescent="0.25">
      <c r="O53" s="19" t="s">
        <v>166</v>
      </c>
      <c r="P53" s="2" t="s">
        <v>21</v>
      </c>
      <c r="Q53" s="2">
        <v>125</v>
      </c>
      <c r="R53" s="3">
        <v>9.9600000000000009</v>
      </c>
      <c r="S53" s="20">
        <v>10682.467677126195</v>
      </c>
      <c r="T53" s="21">
        <v>5.5641214241336633E-2</v>
      </c>
      <c r="U53" s="20">
        <v>347.18385826676297</v>
      </c>
      <c r="V53">
        <v>8</v>
      </c>
      <c r="AG53" s="19"/>
      <c r="AH53" s="2"/>
      <c r="AI53" s="2"/>
      <c r="AJ53" s="3"/>
      <c r="AK53" s="28"/>
      <c r="AL53" s="28"/>
      <c r="AM53" s="28"/>
      <c r="AN53" s="2"/>
      <c r="AO53"/>
    </row>
    <row r="54" spans="15:78" x14ac:dyDescent="0.25">
      <c r="O54" s="19" t="s">
        <v>167</v>
      </c>
      <c r="P54" s="2" t="s">
        <v>30</v>
      </c>
      <c r="Q54" s="2">
        <v>125</v>
      </c>
      <c r="R54" s="3">
        <v>14.61</v>
      </c>
      <c r="S54" s="20">
        <v>9933.6171646338826</v>
      </c>
      <c r="T54" s="21">
        <v>5.3282801957272037E-2</v>
      </c>
      <c r="U54" s="20">
        <v>331.93713953726837</v>
      </c>
      <c r="V54">
        <v>7</v>
      </c>
      <c r="AG54" s="19"/>
      <c r="AH54" s="2"/>
      <c r="AI54" s="2"/>
      <c r="AJ54" s="3"/>
      <c r="AK54" s="28"/>
      <c r="AL54" s="28"/>
      <c r="AM54" s="28"/>
      <c r="AN54" s="2"/>
      <c r="AO54"/>
    </row>
    <row r="55" spans="15:78" x14ac:dyDescent="0.25">
      <c r="O55" s="19" t="s">
        <v>168</v>
      </c>
      <c r="P55" s="2" t="s">
        <v>25</v>
      </c>
      <c r="Q55" s="2">
        <v>125</v>
      </c>
      <c r="R55" s="3">
        <v>12.51</v>
      </c>
      <c r="S55" s="20">
        <v>10574.670280521474</v>
      </c>
      <c r="T55" s="21">
        <v>5.4123796329586506E-2</v>
      </c>
      <c r="U55" s="20">
        <v>338.82590678771254</v>
      </c>
      <c r="V55">
        <v>12</v>
      </c>
      <c r="AG55" s="19"/>
      <c r="AH55" s="2"/>
      <c r="AI55" s="2"/>
      <c r="AJ55" s="3"/>
      <c r="AK55" s="28"/>
      <c r="AL55" s="28"/>
      <c r="AM55" s="28"/>
      <c r="AN55" s="2"/>
      <c r="AO55"/>
    </row>
    <row r="56" spans="15:78" x14ac:dyDescent="0.25">
      <c r="O56" s="19" t="s">
        <v>169</v>
      </c>
      <c r="P56" s="2" t="s">
        <v>59</v>
      </c>
      <c r="Q56" s="2">
        <v>125</v>
      </c>
      <c r="R56" s="3">
        <v>1.5099999999999998</v>
      </c>
      <c r="S56" s="20">
        <v>20789.300983660534</v>
      </c>
      <c r="T56" s="21">
        <v>8.53594818111931E-2</v>
      </c>
      <c r="U56" s="20">
        <v>513.31020600766419</v>
      </c>
      <c r="V56">
        <v>25</v>
      </c>
      <c r="AG56" s="19"/>
      <c r="AH56" s="2"/>
      <c r="AI56" s="2"/>
      <c r="AJ56" s="3"/>
      <c r="AK56" s="28"/>
      <c r="AL56" s="28"/>
      <c r="AM56" s="28"/>
      <c r="AN56" s="2"/>
      <c r="AO56"/>
    </row>
    <row r="57" spans="15:78" x14ac:dyDescent="0.25">
      <c r="O57" s="19" t="s">
        <v>170</v>
      </c>
      <c r="P57" s="2" t="s">
        <v>25</v>
      </c>
      <c r="Q57" s="2">
        <v>125</v>
      </c>
      <c r="R57" s="3">
        <v>12.51</v>
      </c>
      <c r="S57" s="20">
        <v>10402.134147608151</v>
      </c>
      <c r="T57" s="21">
        <v>5.432902084876759E-2</v>
      </c>
      <c r="U57" s="20">
        <v>339.13037915634692</v>
      </c>
      <c r="V57">
        <v>12</v>
      </c>
      <c r="AG57" s="19"/>
      <c r="AH57" s="2"/>
      <c r="AI57" s="2"/>
      <c r="AJ57" s="3"/>
      <c r="AK57" s="28"/>
      <c r="AL57" s="28"/>
      <c r="AM57" s="28"/>
      <c r="AN57" s="2"/>
      <c r="AO57"/>
    </row>
    <row r="58" spans="15:78" x14ac:dyDescent="0.25">
      <c r="O58" s="19" t="s">
        <v>171</v>
      </c>
      <c r="P58" s="2" t="s">
        <v>21</v>
      </c>
      <c r="Q58" s="2">
        <v>125</v>
      </c>
      <c r="R58" s="3">
        <v>11.37</v>
      </c>
      <c r="S58" s="20">
        <v>10497.819288241393</v>
      </c>
      <c r="T58" s="21">
        <v>5.4829070169301594E-2</v>
      </c>
      <c r="U58" s="20">
        <v>342.19671412046534</v>
      </c>
      <c r="V58">
        <v>8</v>
      </c>
      <c r="AG58" s="19"/>
      <c r="AH58" s="2"/>
      <c r="AI58" s="2"/>
      <c r="AJ58" s="3"/>
      <c r="AK58" s="28"/>
      <c r="AL58" s="28"/>
      <c r="AM58" s="28"/>
      <c r="AN58" s="2"/>
      <c r="AO58"/>
    </row>
    <row r="59" spans="15:78" x14ac:dyDescent="0.25">
      <c r="O59" s="19" t="s">
        <v>172</v>
      </c>
      <c r="P59" s="2" t="s">
        <v>25</v>
      </c>
      <c r="Q59" s="2">
        <v>130</v>
      </c>
      <c r="R59" s="3">
        <v>9.64</v>
      </c>
      <c r="S59" s="20">
        <v>10423.721059569696</v>
      </c>
      <c r="T59" s="21">
        <v>5.1208227274598478E-2</v>
      </c>
      <c r="U59" s="20">
        <v>322.00385899727985</v>
      </c>
      <c r="V59">
        <v>12</v>
      </c>
      <c r="AG59" s="19"/>
      <c r="AH59" s="2"/>
      <c r="AI59" s="2"/>
      <c r="AJ59" s="3"/>
      <c r="AK59" s="28"/>
      <c r="AL59" s="28"/>
      <c r="AM59" s="28"/>
      <c r="AN59" s="2"/>
      <c r="AO59"/>
    </row>
    <row r="60" spans="15:78" x14ac:dyDescent="0.25">
      <c r="O60" s="19" t="s">
        <v>173</v>
      </c>
      <c r="P60" s="2" t="s">
        <v>63</v>
      </c>
      <c r="Q60" s="2">
        <v>130</v>
      </c>
      <c r="R60" s="3">
        <v>12.99</v>
      </c>
      <c r="S60" s="20">
        <v>9920.5940658255968</v>
      </c>
      <c r="T60" s="21">
        <v>4.9388098439457975E-2</v>
      </c>
      <c r="U60" s="20">
        <v>310.6705104671214</v>
      </c>
      <c r="V60">
        <v>31</v>
      </c>
      <c r="AG60" s="19"/>
      <c r="AH60" s="2"/>
      <c r="AI60" s="2"/>
      <c r="AJ60" s="3"/>
      <c r="AK60" s="30"/>
      <c r="AL60" s="30"/>
      <c r="AM60" s="30"/>
      <c r="AN60" s="2"/>
      <c r="AO60"/>
    </row>
    <row r="61" spans="15:78" x14ac:dyDescent="0.25">
      <c r="O61" s="19" t="s">
        <v>174</v>
      </c>
      <c r="P61" s="2" t="s">
        <v>52</v>
      </c>
      <c r="Q61" s="2">
        <v>130</v>
      </c>
      <c r="R61" s="3">
        <v>13.92</v>
      </c>
      <c r="S61" s="20">
        <v>9169.2433033126072</v>
      </c>
      <c r="T61" s="21">
        <v>4.8149930795590386E-2</v>
      </c>
      <c r="U61" s="20">
        <v>302.11281696182999</v>
      </c>
      <c r="V61">
        <v>16</v>
      </c>
      <c r="AG61" s="19"/>
      <c r="AH61" s="2"/>
      <c r="AI61" s="2"/>
      <c r="AJ61" s="3"/>
      <c r="AK61" s="28"/>
      <c r="AL61" s="28"/>
      <c r="AM61" s="28"/>
      <c r="AN61" s="2"/>
      <c r="AO61"/>
    </row>
    <row r="62" spans="15:78" x14ac:dyDescent="0.25">
      <c r="O62" s="19" t="s">
        <v>175</v>
      </c>
      <c r="P62" s="2" t="s">
        <v>52</v>
      </c>
      <c r="Q62" s="2">
        <v>130</v>
      </c>
      <c r="R62" s="3">
        <v>13.97</v>
      </c>
      <c r="S62" s="20">
        <v>9333.2564691926982</v>
      </c>
      <c r="T62" s="21">
        <v>4.8430337970995302E-2</v>
      </c>
      <c r="U62" s="20">
        <v>303.91790663870501</v>
      </c>
      <c r="V62">
        <v>16</v>
      </c>
      <c r="AG62" s="19"/>
      <c r="AH62" s="2"/>
      <c r="AI62" s="2"/>
      <c r="AJ62" s="3"/>
      <c r="AK62" s="30"/>
      <c r="AL62" s="30"/>
      <c r="AM62" s="30"/>
      <c r="AN62" s="2"/>
      <c r="AO62"/>
    </row>
    <row r="63" spans="15:78" x14ac:dyDescent="0.25">
      <c r="O63" s="19" t="s">
        <v>176</v>
      </c>
      <c r="P63" s="2" t="s">
        <v>21</v>
      </c>
      <c r="Q63" s="2">
        <v>130</v>
      </c>
      <c r="R63" s="3">
        <v>12.59</v>
      </c>
      <c r="S63" s="20">
        <v>9453.1701731734247</v>
      </c>
      <c r="T63" s="21">
        <v>4.9011081123336839E-2</v>
      </c>
      <c r="U63" s="20">
        <v>307.48396886590712</v>
      </c>
      <c r="V63">
        <v>8</v>
      </c>
      <c r="AG63" s="19"/>
      <c r="AH63" s="2"/>
      <c r="AI63" s="2"/>
      <c r="AJ63" s="3"/>
      <c r="AK63" s="28"/>
      <c r="AL63" s="28"/>
      <c r="AM63" s="28"/>
      <c r="AN63" s="2"/>
      <c r="AO63"/>
    </row>
    <row r="64" spans="15:78" x14ac:dyDescent="0.25">
      <c r="O64" s="19" t="s">
        <v>177</v>
      </c>
      <c r="P64" s="2" t="s">
        <v>30</v>
      </c>
      <c r="Q64" s="2">
        <v>135</v>
      </c>
      <c r="R64" s="3">
        <v>19.52</v>
      </c>
      <c r="S64" s="20">
        <v>7873.349597389908</v>
      </c>
      <c r="T64" s="21">
        <v>4.426567997351584E-2</v>
      </c>
      <c r="U64" s="20">
        <v>267.24179711414888</v>
      </c>
      <c r="V64">
        <v>7</v>
      </c>
      <c r="AG64" s="19"/>
      <c r="AH64" s="2"/>
      <c r="AI64" s="2"/>
      <c r="AJ64" s="3"/>
      <c r="AK64" s="28"/>
      <c r="AL64" s="28"/>
      <c r="AM64" s="28"/>
      <c r="AN64" s="2"/>
      <c r="AO64"/>
    </row>
    <row r="65" spans="15:41" x14ac:dyDescent="0.25">
      <c r="O65" s="19" t="s">
        <v>178</v>
      </c>
      <c r="P65" s="2" t="s">
        <v>52</v>
      </c>
      <c r="Q65" s="2">
        <v>135</v>
      </c>
      <c r="R65" s="3">
        <v>21.06</v>
      </c>
      <c r="S65" s="20">
        <v>7961.6518757455851</v>
      </c>
      <c r="T65" s="21">
        <v>4.3951383783175334E-2</v>
      </c>
      <c r="U65" s="20">
        <v>265.90724432356234</v>
      </c>
      <c r="V65">
        <v>15</v>
      </c>
      <c r="AG65" s="19"/>
      <c r="AH65" s="2"/>
      <c r="AI65" s="2"/>
      <c r="AJ65" s="3"/>
      <c r="AK65" s="28"/>
      <c r="AL65" s="28"/>
      <c r="AM65" s="28"/>
      <c r="AN65" s="2"/>
      <c r="AO65"/>
    </row>
    <row r="66" spans="15:41" x14ac:dyDescent="0.25">
      <c r="O66" s="19" t="s">
        <v>179</v>
      </c>
      <c r="P66" s="2" t="s">
        <v>25</v>
      </c>
      <c r="Q66" s="2">
        <v>135</v>
      </c>
      <c r="R66" s="3">
        <v>17.02</v>
      </c>
      <c r="S66" s="20">
        <v>8140.2751889838419</v>
      </c>
      <c r="T66" s="21">
        <v>4.4953966710509476E-2</v>
      </c>
      <c r="U66" s="20">
        <v>271.93314964149448</v>
      </c>
      <c r="V66">
        <v>12</v>
      </c>
      <c r="AG66" s="19"/>
      <c r="AH66" s="2"/>
      <c r="AI66" s="2"/>
      <c r="AJ66" s="3"/>
      <c r="AK66" s="28"/>
      <c r="AL66" s="28"/>
      <c r="AM66" s="28"/>
      <c r="AN66" s="2"/>
      <c r="AO66"/>
    </row>
    <row r="67" spans="15:41" x14ac:dyDescent="0.25">
      <c r="O67" s="19" t="s">
        <v>180</v>
      </c>
      <c r="P67" s="2" t="s">
        <v>30</v>
      </c>
      <c r="Q67" s="2">
        <v>135</v>
      </c>
      <c r="R67" s="3">
        <v>20.149999999999999</v>
      </c>
      <c r="S67" s="20">
        <v>7773.2497031592447</v>
      </c>
      <c r="T67" s="21">
        <v>4.4114281138166442E-2</v>
      </c>
      <c r="U67" s="20">
        <v>266.03302189200849</v>
      </c>
      <c r="V67">
        <v>7</v>
      </c>
      <c r="AG67" s="19"/>
      <c r="AH67" s="2"/>
      <c r="AI67" s="2"/>
      <c r="AJ67" s="3"/>
      <c r="AK67" s="28"/>
      <c r="AL67" s="28"/>
      <c r="AM67" s="28"/>
      <c r="AN67" s="2"/>
      <c r="AO67"/>
    </row>
    <row r="68" spans="15:41" x14ac:dyDescent="0.25">
      <c r="O68" s="19" t="s">
        <v>181</v>
      </c>
      <c r="P68" s="2" t="s">
        <v>21</v>
      </c>
      <c r="Q68" s="2">
        <v>135</v>
      </c>
      <c r="R68" s="3">
        <v>14.72</v>
      </c>
      <c r="S68" s="20">
        <v>8261.2779531758715</v>
      </c>
      <c r="T68" s="21">
        <v>4.5644792068575968E-2</v>
      </c>
      <c r="U68" s="20">
        <v>276.05286454178389</v>
      </c>
      <c r="V68">
        <v>10</v>
      </c>
      <c r="AG68" s="19"/>
      <c r="AH68" s="2"/>
      <c r="AI68" s="2"/>
      <c r="AJ68" s="3"/>
      <c r="AK68" s="28"/>
      <c r="AL68" s="28"/>
      <c r="AM68" s="28"/>
      <c r="AN68" s="2"/>
      <c r="AO68"/>
    </row>
    <row r="69" spans="15:41" x14ac:dyDescent="0.25">
      <c r="O69" s="19" t="s">
        <v>182</v>
      </c>
      <c r="P69" s="2" t="s">
        <v>25</v>
      </c>
      <c r="Q69" s="2">
        <v>135</v>
      </c>
      <c r="R69" s="3">
        <v>17.059999999999999</v>
      </c>
      <c r="S69" s="20">
        <v>8138.1306171306769</v>
      </c>
      <c r="T69" s="21">
        <v>4.4942410093488601E-2</v>
      </c>
      <c r="U69" s="20">
        <v>271.8638749853427</v>
      </c>
      <c r="V69">
        <v>12</v>
      </c>
      <c r="AG69" s="19"/>
      <c r="AH69" s="2"/>
      <c r="AI69" s="2"/>
      <c r="AJ69" s="3"/>
      <c r="AK69" s="30"/>
      <c r="AL69" s="30"/>
      <c r="AM69" s="30"/>
      <c r="AN69" s="2"/>
      <c r="AO69"/>
    </row>
    <row r="70" spans="15:41" x14ac:dyDescent="0.25">
      <c r="O70" s="19" t="s">
        <v>183</v>
      </c>
      <c r="P70" s="2" t="s">
        <v>25</v>
      </c>
      <c r="Q70" s="2">
        <v>135</v>
      </c>
      <c r="R70" s="3">
        <v>17.059999999999999</v>
      </c>
      <c r="S70" s="20">
        <v>7758.6575266009422</v>
      </c>
      <c r="T70" s="21">
        <v>4.4938386159312969E-2</v>
      </c>
      <c r="U70" s="20">
        <v>270.31239881058235</v>
      </c>
      <c r="V70">
        <v>12</v>
      </c>
      <c r="AG70" s="19"/>
      <c r="AH70" s="2"/>
      <c r="AI70" s="2"/>
      <c r="AJ70" s="3"/>
      <c r="AK70" s="28"/>
      <c r="AL70" s="28"/>
      <c r="AM70" s="28"/>
      <c r="AN70" s="2"/>
      <c r="AO70"/>
    </row>
    <row r="71" spans="15:41" x14ac:dyDescent="0.25">
      <c r="O71" s="19" t="s">
        <v>184</v>
      </c>
      <c r="P71" s="2" t="s">
        <v>25</v>
      </c>
      <c r="Q71" s="2">
        <v>140</v>
      </c>
      <c r="R71" s="3">
        <v>20.53</v>
      </c>
      <c r="S71" s="20">
        <v>7108.229823783814</v>
      </c>
      <c r="T71" s="21">
        <v>4.0263410083541347E-2</v>
      </c>
      <c r="U71" s="20">
        <v>245.86745522968357</v>
      </c>
      <c r="V71">
        <v>12</v>
      </c>
      <c r="AG71" s="19"/>
      <c r="AH71" s="2"/>
      <c r="AI71" s="2"/>
      <c r="AJ71" s="3"/>
      <c r="AK71" s="28"/>
      <c r="AL71" s="28"/>
      <c r="AM71" s="28"/>
      <c r="AN71" s="2"/>
      <c r="AO71"/>
    </row>
    <row r="72" spans="15:41" x14ac:dyDescent="0.25">
      <c r="O72" s="19" t="s">
        <v>185</v>
      </c>
      <c r="P72" s="2" t="s">
        <v>21</v>
      </c>
      <c r="Q72" s="2">
        <v>140</v>
      </c>
      <c r="R72" s="3">
        <v>16.899999999999999</v>
      </c>
      <c r="S72" s="20">
        <v>7453.8009529954397</v>
      </c>
      <c r="T72" s="21">
        <v>4.1130150791039891E-2</v>
      </c>
      <c r="U72" s="20">
        <v>251.80528789031328</v>
      </c>
      <c r="V72">
        <v>9</v>
      </c>
      <c r="AG72" s="19"/>
      <c r="AH72" s="2"/>
      <c r="AI72" s="2"/>
      <c r="AJ72" s="3"/>
      <c r="AK72" s="30"/>
      <c r="AL72" s="30"/>
      <c r="AM72" s="30"/>
      <c r="AN72" s="2"/>
      <c r="AO72"/>
    </row>
    <row r="73" spans="15:41" x14ac:dyDescent="0.25">
      <c r="O73" s="19" t="s">
        <v>186</v>
      </c>
      <c r="P73" s="2" t="s">
        <v>25</v>
      </c>
      <c r="Q73" s="2">
        <v>140</v>
      </c>
      <c r="R73" s="3">
        <v>22.31</v>
      </c>
      <c r="S73" s="20">
        <v>7246.8011051855956</v>
      </c>
      <c r="T73" s="21">
        <v>3.9922056388015568E-2</v>
      </c>
      <c r="U73" s="20">
        <v>244.46290783958284</v>
      </c>
      <c r="V73">
        <v>12</v>
      </c>
      <c r="AG73" s="19"/>
      <c r="AH73" s="2"/>
      <c r="AI73" s="2"/>
      <c r="AJ73" s="3"/>
      <c r="AK73" s="28"/>
      <c r="AL73" s="28"/>
      <c r="AM73" s="28"/>
      <c r="AN73" s="2"/>
      <c r="AO73"/>
    </row>
    <row r="74" spans="15:41" x14ac:dyDescent="0.25">
      <c r="O74" s="19" t="s">
        <v>187</v>
      </c>
      <c r="P74" s="2" t="s">
        <v>30</v>
      </c>
      <c r="Q74" s="2">
        <v>140</v>
      </c>
      <c r="R74" s="3">
        <v>32.33</v>
      </c>
      <c r="S74" s="20">
        <v>7617.8225150717872</v>
      </c>
      <c r="T74" s="21">
        <v>3.8770522072293263E-2</v>
      </c>
      <c r="U74" s="20">
        <v>239.28366143129415</v>
      </c>
      <c r="V74">
        <v>6</v>
      </c>
      <c r="AA74" s="4"/>
      <c r="AG74" s="19"/>
      <c r="AH74" s="2"/>
      <c r="AI74" s="2"/>
      <c r="AJ74" s="3"/>
      <c r="AK74" s="28"/>
      <c r="AL74" s="28"/>
      <c r="AM74" s="28"/>
      <c r="AN74" s="2"/>
      <c r="AO74"/>
    </row>
    <row r="75" spans="15:41" x14ac:dyDescent="0.25">
      <c r="O75" s="19" t="s">
        <v>188</v>
      </c>
      <c r="P75" s="2" t="s">
        <v>25</v>
      </c>
      <c r="Q75" s="2">
        <v>140</v>
      </c>
      <c r="R75" s="3">
        <v>17.75</v>
      </c>
      <c r="S75" s="20">
        <v>7412.1067489901188</v>
      </c>
      <c r="T75" s="21">
        <v>4.0720333556849279E-2</v>
      </c>
      <c r="U75" s="20">
        <v>249.61270653708726</v>
      </c>
      <c r="V75">
        <v>12</v>
      </c>
      <c r="AA75" s="4"/>
      <c r="AG75" s="19"/>
      <c r="AH75" s="2"/>
      <c r="AI75" s="2"/>
      <c r="AJ75" s="3"/>
      <c r="AK75" s="28"/>
      <c r="AL75" s="28"/>
      <c r="AM75" s="28"/>
      <c r="AN75" s="2"/>
      <c r="AO75"/>
    </row>
    <row r="76" spans="15:41" x14ac:dyDescent="0.25">
      <c r="O76" s="19" t="s">
        <v>189</v>
      </c>
      <c r="P76" s="2" t="s">
        <v>21</v>
      </c>
      <c r="Q76" s="2">
        <v>145</v>
      </c>
      <c r="R76" s="3">
        <v>15.67</v>
      </c>
      <c r="S76" s="20">
        <v>6974.9615560961356</v>
      </c>
      <c r="T76" s="21">
        <v>3.8434053355683E-2</v>
      </c>
      <c r="U76" s="20">
        <v>237.63063635582762</v>
      </c>
      <c r="V76">
        <v>9</v>
      </c>
      <c r="AA76" s="4"/>
      <c r="AG76" s="19"/>
      <c r="AH76" s="2"/>
      <c r="AI76" s="2"/>
      <c r="AJ76" s="3"/>
      <c r="AK76" s="28"/>
      <c r="AL76" s="28"/>
      <c r="AM76" s="28"/>
      <c r="AN76" s="2"/>
      <c r="AO76"/>
    </row>
    <row r="77" spans="15:41" x14ac:dyDescent="0.25">
      <c r="O77" s="19" t="s">
        <v>190</v>
      </c>
      <c r="P77" s="2" t="s">
        <v>21</v>
      </c>
      <c r="Q77" s="2">
        <v>145</v>
      </c>
      <c r="R77" s="3">
        <v>18.52</v>
      </c>
      <c r="S77" s="20">
        <v>6642.9253469598607</v>
      </c>
      <c r="T77" s="21">
        <v>3.7669880945850748E-2</v>
      </c>
      <c r="U77" s="20">
        <v>232.40115682323344</v>
      </c>
      <c r="V77">
        <v>10</v>
      </c>
      <c r="AG77" s="19"/>
      <c r="AH77" s="2"/>
      <c r="AI77" s="2"/>
      <c r="AJ77" s="3"/>
      <c r="AK77" s="28"/>
      <c r="AL77" s="28"/>
      <c r="AM77" s="28"/>
      <c r="AN77" s="2"/>
      <c r="AO77"/>
    </row>
    <row r="78" spans="15:41" x14ac:dyDescent="0.25">
      <c r="O78" s="19" t="s">
        <v>191</v>
      </c>
      <c r="P78" s="2" t="s">
        <v>25</v>
      </c>
      <c r="Q78" s="2">
        <v>145</v>
      </c>
      <c r="R78" s="3">
        <v>26</v>
      </c>
      <c r="S78" s="20">
        <v>6598.4591010597969</v>
      </c>
      <c r="T78" s="21">
        <v>3.6294496990821108E-2</v>
      </c>
      <c r="U78" s="20">
        <v>224.48719748893467</v>
      </c>
      <c r="V78">
        <v>12</v>
      </c>
      <c r="AG78" s="19"/>
      <c r="AH78" s="2"/>
      <c r="AI78" s="2"/>
      <c r="AJ78" s="3"/>
      <c r="AK78" s="28"/>
      <c r="AL78" s="28"/>
      <c r="AM78" s="28"/>
      <c r="AN78" s="2"/>
      <c r="AO78"/>
    </row>
    <row r="79" spans="15:41" x14ac:dyDescent="0.25">
      <c r="O79" s="19" t="s">
        <v>192</v>
      </c>
      <c r="P79" s="2" t="s">
        <v>52</v>
      </c>
      <c r="Q79" s="2">
        <v>145</v>
      </c>
      <c r="R79" s="3">
        <v>36.57</v>
      </c>
      <c r="S79" s="20">
        <v>6535.8056376955128</v>
      </c>
      <c r="T79" s="21">
        <v>3.5136141456756101E-2</v>
      </c>
      <c r="U79" s="20">
        <v>217.60048050416049</v>
      </c>
      <c r="V79">
        <v>16</v>
      </c>
      <c r="AG79" s="19"/>
      <c r="AH79" s="2"/>
      <c r="AI79" s="2"/>
      <c r="AJ79" s="3"/>
      <c r="AK79" s="28"/>
      <c r="AL79" s="28"/>
      <c r="AM79" s="28"/>
      <c r="AN79" s="2"/>
      <c r="AO79"/>
    </row>
    <row r="80" spans="15:41" x14ac:dyDescent="0.25">
      <c r="O80" s="19" t="s">
        <v>193</v>
      </c>
      <c r="P80" s="2" t="s">
        <v>30</v>
      </c>
      <c r="Q80" s="2">
        <v>145</v>
      </c>
      <c r="R80" s="3">
        <v>45.21</v>
      </c>
      <c r="S80" s="20">
        <v>6160.3482154219982</v>
      </c>
      <c r="T80" s="21">
        <v>3.4482153942003109E-2</v>
      </c>
      <c r="U80" s="20">
        <v>212.22282375805835</v>
      </c>
      <c r="V80">
        <v>7</v>
      </c>
      <c r="AG80" s="19"/>
      <c r="AH80" s="2"/>
      <c r="AI80" s="2"/>
      <c r="AJ80" s="3"/>
      <c r="AK80" s="28"/>
      <c r="AL80" s="28"/>
      <c r="AM80" s="28"/>
      <c r="AN80" s="2"/>
      <c r="AO80"/>
    </row>
    <row r="81" spans="15:41" x14ac:dyDescent="0.25">
      <c r="O81" s="19" t="s">
        <v>194</v>
      </c>
      <c r="P81" s="2" t="s">
        <v>30</v>
      </c>
      <c r="Q81" s="2">
        <v>150</v>
      </c>
      <c r="R81" s="3">
        <v>7.9</v>
      </c>
      <c r="S81" s="20">
        <v>7811.567768729723</v>
      </c>
      <c r="T81" s="21">
        <v>4.0899498460331987E-2</v>
      </c>
      <c r="U81" s="20">
        <v>252.85856134073595</v>
      </c>
      <c r="V81">
        <v>5</v>
      </c>
      <c r="AG81" s="19"/>
      <c r="AH81" s="2"/>
      <c r="AI81" s="2"/>
      <c r="AJ81" s="3"/>
      <c r="AK81" s="28"/>
      <c r="AL81" s="28"/>
      <c r="AM81" s="28"/>
      <c r="AN81" s="2"/>
      <c r="AO81"/>
    </row>
    <row r="82" spans="15:41" x14ac:dyDescent="0.25">
      <c r="O82" s="19" t="s">
        <v>195</v>
      </c>
      <c r="P82" s="2" t="s">
        <v>59</v>
      </c>
      <c r="Q82" s="2">
        <v>150</v>
      </c>
      <c r="R82" s="3">
        <v>0.73999999999999844</v>
      </c>
      <c r="S82" s="20">
        <v>29639.321077351713</v>
      </c>
      <c r="T82" s="21">
        <v>8.3830139516596361E-2</v>
      </c>
      <c r="U82" s="20">
        <v>505.76050847455792</v>
      </c>
      <c r="V82">
        <v>25</v>
      </c>
      <c r="AG82" s="19"/>
      <c r="AH82" s="2"/>
      <c r="AI82" s="2"/>
      <c r="AJ82" s="3"/>
      <c r="AK82" s="28"/>
      <c r="AL82" s="28"/>
      <c r="AM82" s="28"/>
      <c r="AN82" s="2"/>
      <c r="AO82"/>
    </row>
    <row r="83" spans="15:41" x14ac:dyDescent="0.25">
      <c r="O83" s="19" t="s">
        <v>196</v>
      </c>
      <c r="P83" s="2" t="s">
        <v>52</v>
      </c>
      <c r="Q83" s="2">
        <v>150</v>
      </c>
      <c r="R83" s="3">
        <v>54.76</v>
      </c>
      <c r="S83" s="20">
        <v>6292.391852019633</v>
      </c>
      <c r="T83" s="21">
        <v>3.1720101222252328E-2</v>
      </c>
      <c r="U83" s="20">
        <v>198.54820886291853</v>
      </c>
      <c r="V83">
        <v>15</v>
      </c>
      <c r="AG83" s="19"/>
      <c r="AH83" s="2"/>
      <c r="AI83" s="2"/>
      <c r="AJ83" s="3"/>
      <c r="AK83" s="28"/>
      <c r="AL83" s="28"/>
      <c r="AM83" s="28"/>
      <c r="AN83" s="2"/>
      <c r="AO83"/>
    </row>
    <row r="84" spans="15:41" x14ac:dyDescent="0.25">
      <c r="O84" s="19" t="s">
        <v>197</v>
      </c>
      <c r="P84" s="2" t="s">
        <v>30</v>
      </c>
      <c r="Q84" s="2">
        <v>150</v>
      </c>
      <c r="R84" s="3">
        <v>44.01</v>
      </c>
      <c r="S84" s="20">
        <v>5891.0056099615122</v>
      </c>
      <c r="T84" s="21">
        <v>3.1999721575337717E-2</v>
      </c>
      <c r="U84" s="20">
        <v>199.67741013739641</v>
      </c>
      <c r="V84">
        <v>7</v>
      </c>
      <c r="AG84" s="19"/>
      <c r="AH84" s="2"/>
      <c r="AI84" s="2"/>
      <c r="AJ84" s="3"/>
      <c r="AK84" s="28"/>
      <c r="AL84" s="28"/>
      <c r="AM84" s="28"/>
      <c r="AN84" s="2"/>
      <c r="AO84"/>
    </row>
    <row r="85" spans="15:41" x14ac:dyDescent="0.25">
      <c r="O85" s="19" t="s">
        <v>198</v>
      </c>
      <c r="P85" s="2" t="s">
        <v>30</v>
      </c>
      <c r="Q85" s="2">
        <v>150</v>
      </c>
      <c r="R85" s="3">
        <v>42.92</v>
      </c>
      <c r="S85" s="20">
        <v>5900.7633159650877</v>
      </c>
      <c r="T85" s="21">
        <v>3.2170402695007899E-2</v>
      </c>
      <c r="U85" s="20">
        <v>200.61657379838817</v>
      </c>
      <c r="V85">
        <v>7</v>
      </c>
      <c r="AG85" s="19"/>
      <c r="AH85" s="2"/>
      <c r="AI85" s="2"/>
      <c r="AJ85" s="3"/>
      <c r="AK85" s="28"/>
      <c r="AL85" s="28"/>
      <c r="AM85" s="28"/>
      <c r="AN85" s="2"/>
      <c r="AO85"/>
    </row>
    <row r="86" spans="15:41" x14ac:dyDescent="0.25">
      <c r="O86" s="19" t="s">
        <v>199</v>
      </c>
      <c r="P86" s="2" t="s">
        <v>25</v>
      </c>
      <c r="Q86" s="2">
        <v>150</v>
      </c>
      <c r="R86" s="3">
        <v>26.37</v>
      </c>
      <c r="S86" s="20">
        <v>6138.7334149980388</v>
      </c>
      <c r="T86" s="21">
        <v>3.379391362321895E-2</v>
      </c>
      <c r="U86" s="20">
        <v>210.79462813827377</v>
      </c>
      <c r="V86">
        <v>12</v>
      </c>
      <c r="AG86" s="19"/>
      <c r="AH86" s="2"/>
      <c r="AI86" s="2"/>
      <c r="AJ86" s="3"/>
      <c r="AK86" s="28"/>
      <c r="AL86" s="28"/>
      <c r="AM86" s="28"/>
      <c r="AN86" s="2"/>
      <c r="AO86"/>
    </row>
    <row r="87" spans="15:41" x14ac:dyDescent="0.25">
      <c r="O87" s="19" t="s">
        <v>200</v>
      </c>
      <c r="P87" s="2" t="s">
        <v>30</v>
      </c>
      <c r="Q87" s="2">
        <v>150</v>
      </c>
      <c r="R87" s="3">
        <v>11.929999999999996</v>
      </c>
      <c r="S87" s="20">
        <v>6630.252487966809</v>
      </c>
      <c r="T87" s="21">
        <v>3.7330865133651886E-2</v>
      </c>
      <c r="U87" s="20">
        <v>232.11347672295724</v>
      </c>
      <c r="V87">
        <v>7</v>
      </c>
      <c r="AG87" s="19"/>
      <c r="AH87" s="2"/>
      <c r="AI87" s="2"/>
      <c r="AJ87" s="3"/>
      <c r="AK87" s="28"/>
      <c r="AL87" s="28"/>
      <c r="AM87" s="28"/>
      <c r="AN87" s="2"/>
      <c r="AO87"/>
    </row>
    <row r="88" spans="15:41" x14ac:dyDescent="0.25">
      <c r="O88" s="19" t="s">
        <v>201</v>
      </c>
      <c r="P88" s="2" t="s">
        <v>59</v>
      </c>
      <c r="Q88" s="2">
        <v>155</v>
      </c>
      <c r="R88" s="3">
        <v>0</v>
      </c>
      <c r="S88" s="20">
        <v>16011.840214759519</v>
      </c>
      <c r="T88" s="21">
        <v>5.9049042520974399E-2</v>
      </c>
      <c r="U88" s="20">
        <v>369.3612566755877</v>
      </c>
      <c r="V88">
        <v>25</v>
      </c>
      <c r="AG88" s="19"/>
      <c r="AH88" s="2"/>
      <c r="AI88" s="2"/>
      <c r="AJ88" s="3"/>
      <c r="AK88" s="28"/>
      <c r="AL88" s="28"/>
      <c r="AM88" s="28"/>
      <c r="AN88" s="2"/>
      <c r="AO88"/>
    </row>
    <row r="89" spans="15:41" x14ac:dyDescent="0.25">
      <c r="O89" s="19" t="s">
        <v>202</v>
      </c>
      <c r="P89" s="2" t="s">
        <v>25</v>
      </c>
      <c r="Q89" s="2">
        <v>155</v>
      </c>
      <c r="R89" s="3">
        <v>0</v>
      </c>
      <c r="S89" s="20">
        <v>5756.407436695099</v>
      </c>
      <c r="T89" s="21">
        <v>3.3357645302298483E-2</v>
      </c>
      <c r="U89" s="20">
        <v>208.87230414149423</v>
      </c>
      <c r="V89">
        <v>12</v>
      </c>
      <c r="AG89" s="19"/>
      <c r="AH89" s="2"/>
      <c r="AI89" s="2"/>
      <c r="AJ89" s="3"/>
      <c r="AK89" s="28"/>
      <c r="AL89" s="28"/>
      <c r="AM89" s="28"/>
      <c r="AN89" s="2"/>
      <c r="AO89"/>
    </row>
    <row r="90" spans="15:41" x14ac:dyDescent="0.25">
      <c r="O90" s="19" t="s">
        <v>203</v>
      </c>
      <c r="P90" s="2" t="s">
        <v>21</v>
      </c>
      <c r="Q90" s="2">
        <v>160</v>
      </c>
      <c r="R90" s="3">
        <v>100.75</v>
      </c>
      <c r="S90" s="20">
        <v>5360.0641268860818</v>
      </c>
      <c r="T90" s="21">
        <v>2.9584398880883735E-2</v>
      </c>
      <c r="U90" s="20">
        <v>187.07647271839275</v>
      </c>
      <c r="V90">
        <v>8</v>
      </c>
      <c r="AG90" s="19"/>
      <c r="AH90" s="2"/>
      <c r="AI90" s="2"/>
      <c r="AJ90" s="3"/>
      <c r="AK90" s="28"/>
      <c r="AL90" s="28"/>
      <c r="AM90" s="28"/>
      <c r="AN90" s="2"/>
      <c r="AO90"/>
    </row>
    <row r="91" spans="15:41" x14ac:dyDescent="0.25">
      <c r="O91" s="19" t="s">
        <v>204</v>
      </c>
      <c r="P91" s="2" t="s">
        <v>25</v>
      </c>
      <c r="Q91" s="2">
        <v>160</v>
      </c>
      <c r="R91" s="3">
        <v>0</v>
      </c>
      <c r="S91" s="20">
        <v>5581.917370814258</v>
      </c>
      <c r="T91" s="21">
        <v>3.1860683195464999E-2</v>
      </c>
      <c r="U91" s="20">
        <v>201.02329964458468</v>
      </c>
      <c r="V91">
        <v>12</v>
      </c>
      <c r="AG91" s="19"/>
      <c r="AH91" s="2"/>
      <c r="AI91" s="2"/>
      <c r="AJ91" s="3"/>
      <c r="AK91" s="28"/>
      <c r="AL91" s="28"/>
      <c r="AM91" s="28"/>
      <c r="AN91" s="2"/>
      <c r="AO91"/>
    </row>
    <row r="92" spans="15:41" x14ac:dyDescent="0.25">
      <c r="O92" s="19" t="s">
        <v>205</v>
      </c>
      <c r="P92" s="2" t="s">
        <v>21</v>
      </c>
      <c r="Q92" s="2">
        <v>160</v>
      </c>
      <c r="R92" s="3">
        <v>29.33</v>
      </c>
      <c r="S92" s="20">
        <v>5233.8365469950149</v>
      </c>
      <c r="T92" s="21">
        <v>2.9696452115850959E-2</v>
      </c>
      <c r="U92" s="20">
        <v>187.48258154657333</v>
      </c>
      <c r="V92">
        <v>9</v>
      </c>
      <c r="AG92" s="19"/>
      <c r="AH92" s="2"/>
      <c r="AI92" s="2"/>
      <c r="AJ92" s="3"/>
      <c r="AK92" s="28"/>
      <c r="AL92" s="28"/>
      <c r="AM92" s="28"/>
      <c r="AN92" s="2"/>
      <c r="AO92"/>
    </row>
    <row r="93" spans="15:41" x14ac:dyDescent="0.25">
      <c r="O93" s="19" t="s">
        <v>206</v>
      </c>
      <c r="P93" s="2" t="s">
        <v>21</v>
      </c>
      <c r="Q93" s="2">
        <v>165</v>
      </c>
      <c r="R93" s="3">
        <v>66.009999999999977</v>
      </c>
      <c r="S93" s="20">
        <v>4948.4947111935062</v>
      </c>
      <c r="T93" s="21">
        <v>2.814617065731119E-2</v>
      </c>
      <c r="U93" s="20">
        <v>178.74775587493582</v>
      </c>
      <c r="V93">
        <v>10</v>
      </c>
      <c r="AG93" s="19"/>
      <c r="AH93" s="2"/>
      <c r="AI93" s="2"/>
      <c r="AJ93" s="3"/>
      <c r="AK93" s="28"/>
      <c r="AL93" s="28"/>
      <c r="AM93" s="28"/>
      <c r="AN93" s="2"/>
      <c r="AO93"/>
    </row>
    <row r="94" spans="15:41" x14ac:dyDescent="0.25">
      <c r="O94" s="19" t="s">
        <v>207</v>
      </c>
      <c r="P94" s="2" t="s">
        <v>25</v>
      </c>
      <c r="Q94" s="2">
        <v>165</v>
      </c>
      <c r="R94" s="3">
        <v>40.08</v>
      </c>
      <c r="S94" s="20">
        <v>5185.1692574208237</v>
      </c>
      <c r="T94" s="21">
        <v>2.7226891741584599E-2</v>
      </c>
      <c r="U94" s="20">
        <v>173.5311201732784</v>
      </c>
      <c r="V94">
        <v>12</v>
      </c>
      <c r="AG94" s="19"/>
      <c r="AH94" s="2"/>
      <c r="AI94" s="2"/>
      <c r="AJ94" s="3"/>
      <c r="AK94" s="28"/>
      <c r="AL94" s="28"/>
      <c r="AM94" s="28"/>
      <c r="AN94" s="2"/>
      <c r="AO94"/>
    </row>
    <row r="95" spans="15:41" x14ac:dyDescent="0.25">
      <c r="O95" s="19" t="s">
        <v>208</v>
      </c>
      <c r="P95" s="2" t="s">
        <v>25</v>
      </c>
      <c r="Q95" s="2">
        <v>165</v>
      </c>
      <c r="R95" s="3">
        <v>34.04</v>
      </c>
      <c r="S95" s="20">
        <v>5096.7139824365986</v>
      </c>
      <c r="T95" s="21">
        <v>2.768435956827112E-2</v>
      </c>
      <c r="U95" s="20">
        <v>176.20734493208388</v>
      </c>
      <c r="V95">
        <v>12</v>
      </c>
      <c r="AG95" s="19"/>
      <c r="AH95" s="2"/>
      <c r="AI95" s="2"/>
      <c r="AJ95" s="3"/>
      <c r="AK95" s="28"/>
      <c r="AL95" s="28"/>
      <c r="AM95" s="28"/>
      <c r="AN95" s="2"/>
      <c r="AO95"/>
    </row>
    <row r="96" spans="15:41" x14ac:dyDescent="0.25">
      <c r="O96" s="19" t="s">
        <v>209</v>
      </c>
      <c r="P96" s="2" t="s">
        <v>21</v>
      </c>
      <c r="Q96" s="2">
        <v>170</v>
      </c>
      <c r="R96" s="3">
        <v>24.790000000000006</v>
      </c>
      <c r="S96" s="20">
        <v>4842.2064667858886</v>
      </c>
      <c r="T96" s="21">
        <v>2.7447406687687595E-2</v>
      </c>
      <c r="U96" s="20">
        <v>175.33052160834933</v>
      </c>
      <c r="V96">
        <v>10</v>
      </c>
      <c r="AG96" s="19"/>
      <c r="AH96" s="2"/>
      <c r="AI96" s="2"/>
      <c r="AJ96" s="3"/>
      <c r="AK96" s="28"/>
      <c r="AL96" s="28"/>
      <c r="AM96" s="28"/>
      <c r="AN96" s="2"/>
      <c r="AO96"/>
    </row>
    <row r="97" spans="15:41" x14ac:dyDescent="0.25">
      <c r="O97" s="19" t="s">
        <v>210</v>
      </c>
      <c r="P97" s="2" t="s">
        <v>30</v>
      </c>
      <c r="Q97" s="2">
        <v>170</v>
      </c>
      <c r="R97" s="3">
        <v>41.02</v>
      </c>
      <c r="S97" s="20">
        <v>4565.1279233167152</v>
      </c>
      <c r="T97" s="21">
        <v>2.5884533202455484E-2</v>
      </c>
      <c r="U97" s="20">
        <v>165.24331547610615</v>
      </c>
      <c r="V97">
        <v>7</v>
      </c>
      <c r="AG97" s="19"/>
      <c r="AH97" s="2"/>
      <c r="AI97" s="2"/>
      <c r="AJ97" s="3"/>
      <c r="AK97" s="28"/>
      <c r="AL97" s="28"/>
      <c r="AM97" s="28"/>
      <c r="AN97" s="2"/>
      <c r="AO97"/>
    </row>
    <row r="98" spans="15:41" x14ac:dyDescent="0.25">
      <c r="O98" s="19" t="s">
        <v>211</v>
      </c>
      <c r="P98" s="2" t="s">
        <v>25</v>
      </c>
      <c r="Q98" s="2">
        <v>175</v>
      </c>
      <c r="R98" s="3">
        <v>49.3</v>
      </c>
      <c r="S98" s="20">
        <v>4173.0769051317156</v>
      </c>
      <c r="T98" s="21">
        <v>2.4318115072135441E-2</v>
      </c>
      <c r="U98" s="20">
        <v>155.79075277746566</v>
      </c>
      <c r="V98">
        <v>12</v>
      </c>
      <c r="AG98" s="19"/>
      <c r="AH98" s="2"/>
      <c r="AI98" s="2"/>
      <c r="AJ98" s="3"/>
      <c r="AK98" s="28"/>
      <c r="AL98" s="28"/>
      <c r="AM98" s="28"/>
      <c r="AN98" s="2"/>
      <c r="AO98"/>
    </row>
    <row r="99" spans="15:41" x14ac:dyDescent="0.25">
      <c r="O99" s="19" t="s">
        <v>212</v>
      </c>
      <c r="P99" s="2" t="s">
        <v>25</v>
      </c>
      <c r="Q99" s="2">
        <v>185</v>
      </c>
      <c r="R99" s="3">
        <v>17.260000000000002</v>
      </c>
      <c r="S99" s="20">
        <v>4261.5346039044171</v>
      </c>
      <c r="T99" s="21">
        <v>2.5733701282508112E-2</v>
      </c>
      <c r="U99" s="20">
        <v>166.26788398381586</v>
      </c>
      <c r="V99">
        <v>12</v>
      </c>
      <c r="AG99" s="19"/>
      <c r="AH99" s="2"/>
      <c r="AI99" s="2"/>
      <c r="AJ99" s="3"/>
      <c r="AK99" s="28"/>
      <c r="AL99" s="28"/>
      <c r="AM99" s="28"/>
      <c r="AN99" s="2"/>
      <c r="AO99"/>
    </row>
    <row r="100" spans="15:41" x14ac:dyDescent="0.25">
      <c r="O100" s="19" t="s">
        <v>213</v>
      </c>
      <c r="P100" s="2" t="s">
        <v>21</v>
      </c>
      <c r="Q100" s="2">
        <v>190</v>
      </c>
      <c r="R100" s="3">
        <v>60.26</v>
      </c>
      <c r="S100" s="20">
        <v>4023.0718122228018</v>
      </c>
      <c r="T100" s="21">
        <v>2.2572576882120169E-2</v>
      </c>
      <c r="U100" s="20">
        <v>146.89290379178945</v>
      </c>
      <c r="V100">
        <v>10</v>
      </c>
      <c r="AG100" s="19"/>
      <c r="AH100" s="2"/>
      <c r="AI100" s="2"/>
      <c r="AJ100" s="3"/>
      <c r="AK100" s="28"/>
      <c r="AL100" s="28"/>
      <c r="AM100" s="28"/>
      <c r="AN100" s="2"/>
      <c r="AO100"/>
    </row>
    <row r="101" spans="15:41" x14ac:dyDescent="0.25">
      <c r="O101" s="19" t="s">
        <v>214</v>
      </c>
      <c r="P101" s="2" t="s">
        <v>25</v>
      </c>
      <c r="Q101" s="2">
        <v>190</v>
      </c>
      <c r="R101" s="3">
        <v>58.94</v>
      </c>
      <c r="S101" s="20">
        <v>3688.5335908032466</v>
      </c>
      <c r="T101" s="21">
        <v>2.0873175517888372E-2</v>
      </c>
      <c r="U101" s="20">
        <v>135.63894781219923</v>
      </c>
      <c r="V101">
        <v>12</v>
      </c>
      <c r="AG101" s="19"/>
      <c r="AH101" s="2"/>
      <c r="AI101" s="2"/>
      <c r="AJ101" s="3"/>
      <c r="AK101" s="28"/>
      <c r="AL101" s="28"/>
      <c r="AM101" s="28"/>
      <c r="AN101" s="2"/>
      <c r="AO101"/>
    </row>
    <row r="102" spans="15:41" x14ac:dyDescent="0.25">
      <c r="O102" s="19" t="s">
        <v>215</v>
      </c>
      <c r="P102" s="2" t="s">
        <v>25</v>
      </c>
      <c r="Q102" s="2">
        <v>195</v>
      </c>
      <c r="R102" s="3">
        <v>53.41</v>
      </c>
      <c r="S102" s="20">
        <v>3735.6219555562102</v>
      </c>
      <c r="T102" s="21">
        <v>2.0085177368931555E-2</v>
      </c>
      <c r="U102" s="20">
        <v>131.24750312126767</v>
      </c>
      <c r="V102">
        <v>12</v>
      </c>
      <c r="AG102" s="19"/>
      <c r="AH102" s="2"/>
      <c r="AI102" s="2"/>
      <c r="AJ102" s="3"/>
      <c r="AK102" s="28"/>
      <c r="AL102" s="28"/>
      <c r="AM102" s="28"/>
      <c r="AN102" s="2"/>
      <c r="AO102"/>
    </row>
    <row r="103" spans="15:41" x14ac:dyDescent="0.25">
      <c r="O103" s="19" t="s">
        <v>216</v>
      </c>
      <c r="P103" s="2" t="s">
        <v>25</v>
      </c>
      <c r="Q103" s="2">
        <v>205</v>
      </c>
      <c r="R103" s="3">
        <v>23.4</v>
      </c>
      <c r="S103" s="20">
        <v>4108.8206819068873</v>
      </c>
      <c r="T103" s="21">
        <v>2.2916109560009917E-2</v>
      </c>
      <c r="U103" s="20">
        <v>145.51611890892602</v>
      </c>
      <c r="V103">
        <v>12</v>
      </c>
      <c r="AG103" s="19"/>
      <c r="AH103" s="2"/>
      <c r="AI103" s="2"/>
      <c r="AJ103" s="3"/>
      <c r="AK103" s="28"/>
      <c r="AL103" s="28"/>
      <c r="AM103" s="28"/>
      <c r="AN103" s="2"/>
      <c r="AO103"/>
    </row>
    <row r="104" spans="15:41" x14ac:dyDescent="0.25">
      <c r="O104" s="19" t="s">
        <v>217</v>
      </c>
      <c r="P104" s="2" t="s">
        <v>25</v>
      </c>
      <c r="Q104" s="2">
        <v>205</v>
      </c>
      <c r="R104" s="3">
        <v>57.13</v>
      </c>
      <c r="S104" s="20">
        <v>3408.4276561476363</v>
      </c>
      <c r="T104" s="21">
        <v>1.9301887853432138E-2</v>
      </c>
      <c r="U104" s="20">
        <v>122.58695833393439</v>
      </c>
      <c r="V104">
        <v>12</v>
      </c>
      <c r="AO104"/>
    </row>
    <row r="105" spans="15:41" x14ac:dyDescent="0.25">
      <c r="O105" s="19" t="s">
        <v>218</v>
      </c>
      <c r="P105" s="2" t="s">
        <v>21</v>
      </c>
      <c r="Q105" s="2">
        <v>205</v>
      </c>
      <c r="R105" s="3">
        <v>34.51</v>
      </c>
      <c r="S105" s="20">
        <v>3713.6150952631997</v>
      </c>
      <c r="T105" s="21">
        <v>2.101274628527881E-2</v>
      </c>
      <c r="U105" s="20">
        <v>133.4959774432821</v>
      </c>
      <c r="V105">
        <v>10</v>
      </c>
      <c r="AO105"/>
    </row>
    <row r="106" spans="15:41" x14ac:dyDescent="0.25">
      <c r="O106" s="19" t="s">
        <v>219</v>
      </c>
      <c r="P106" s="2" t="s">
        <v>25</v>
      </c>
      <c r="Q106" s="2">
        <v>205</v>
      </c>
      <c r="R106" s="3">
        <v>90.43</v>
      </c>
      <c r="S106" s="20">
        <v>3503.1717911407359</v>
      </c>
      <c r="T106" s="21">
        <v>2.0053659385858867E-2</v>
      </c>
      <c r="U106" s="20">
        <v>127.58464446473036</v>
      </c>
      <c r="V106">
        <v>12</v>
      </c>
      <c r="AO106"/>
    </row>
    <row r="107" spans="15:41" x14ac:dyDescent="0.25">
      <c r="O107" s="19" t="s">
        <v>220</v>
      </c>
      <c r="P107" s="2" t="s">
        <v>21</v>
      </c>
      <c r="Q107" s="2">
        <v>205</v>
      </c>
      <c r="R107" s="3">
        <v>0</v>
      </c>
      <c r="S107" s="20">
        <v>3776.5380851796858</v>
      </c>
      <c r="T107" s="21">
        <v>2.0862569242840717E-2</v>
      </c>
      <c r="U107" s="20">
        <v>132.05417924567382</v>
      </c>
      <c r="V107">
        <v>10</v>
      </c>
      <c r="AO107"/>
    </row>
    <row r="108" spans="15:41" x14ac:dyDescent="0.25">
      <c r="O108" s="19" t="s">
        <v>221</v>
      </c>
      <c r="P108" s="2" t="s">
        <v>25</v>
      </c>
      <c r="Q108" s="2">
        <v>205</v>
      </c>
      <c r="R108" s="3">
        <v>36.78</v>
      </c>
      <c r="S108" s="20">
        <v>3675.184754182761</v>
      </c>
      <c r="T108" s="21">
        <v>2.0799015429350635E-2</v>
      </c>
      <c r="U108" s="20">
        <v>132.1026954790116</v>
      </c>
      <c r="V108">
        <v>12</v>
      </c>
      <c r="AO108"/>
    </row>
    <row r="109" spans="15:41" x14ac:dyDescent="0.25">
      <c r="O109" s="19" t="s">
        <v>222</v>
      </c>
      <c r="P109" s="2" t="s">
        <v>25</v>
      </c>
      <c r="Q109" s="2">
        <v>215</v>
      </c>
      <c r="R109" s="3">
        <v>40.01</v>
      </c>
      <c r="S109" s="20">
        <v>3529.042439265605</v>
      </c>
      <c r="T109" s="21">
        <v>1.9469029558918792E-2</v>
      </c>
      <c r="U109" s="20">
        <v>125.68723129249737</v>
      </c>
      <c r="V109">
        <v>12</v>
      </c>
      <c r="AO109"/>
    </row>
    <row r="110" spans="15:41" x14ac:dyDescent="0.25">
      <c r="O110" s="19" t="s">
        <v>223</v>
      </c>
      <c r="P110" s="2" t="s">
        <v>25</v>
      </c>
      <c r="Q110" s="2">
        <v>215</v>
      </c>
      <c r="R110" s="3">
        <v>15.46</v>
      </c>
      <c r="S110" s="20">
        <v>4639.811111544851</v>
      </c>
      <c r="T110" s="21">
        <v>2.4391026416623558E-2</v>
      </c>
      <c r="U110" s="20">
        <v>156.81855919687484</v>
      </c>
      <c r="V110">
        <v>12</v>
      </c>
      <c r="AO110"/>
    </row>
    <row r="111" spans="15:41" x14ac:dyDescent="0.25">
      <c r="O111" s="19" t="s">
        <v>224</v>
      </c>
      <c r="P111" s="2" t="s">
        <v>25</v>
      </c>
      <c r="Q111" s="2">
        <v>225</v>
      </c>
      <c r="R111" s="3">
        <v>93.300000000000011</v>
      </c>
      <c r="S111" s="20">
        <v>3166.7291179623826</v>
      </c>
      <c r="T111" s="21">
        <v>1.7819605066314498E-2</v>
      </c>
      <c r="U111" s="20">
        <v>115.7549186227138</v>
      </c>
      <c r="V111">
        <v>12</v>
      </c>
      <c r="AO111"/>
    </row>
    <row r="112" spans="15:41" x14ac:dyDescent="0.25">
      <c r="O112" s="19" t="s">
        <v>225</v>
      </c>
      <c r="P112" s="2" t="s">
        <v>63</v>
      </c>
      <c r="Q112" s="2">
        <v>225</v>
      </c>
      <c r="R112" s="3">
        <v>0</v>
      </c>
      <c r="S112" s="20">
        <v>3831.2638328024277</v>
      </c>
      <c r="T112" s="21">
        <v>2.0591761962838566E-2</v>
      </c>
      <c r="U112" s="20">
        <v>133.09599941247748</v>
      </c>
      <c r="V112">
        <v>31</v>
      </c>
      <c r="AO112"/>
    </row>
    <row r="113" spans="15:41" x14ac:dyDescent="0.25">
      <c r="O113" s="19" t="s">
        <v>226</v>
      </c>
      <c r="P113" s="2" t="s">
        <v>21</v>
      </c>
      <c r="Q113" s="2">
        <v>250</v>
      </c>
      <c r="R113" s="3">
        <v>74.050000000000011</v>
      </c>
      <c r="S113" s="20">
        <v>3000</v>
      </c>
      <c r="T113" s="21">
        <v>1.5812172983425864E-2</v>
      </c>
      <c r="U113" s="20">
        <v>103.47458633352966</v>
      </c>
      <c r="V113">
        <v>10</v>
      </c>
      <c r="W113"/>
      <c r="AF113"/>
      <c r="AO113"/>
    </row>
    <row r="114" spans="15:41" x14ac:dyDescent="0.25">
      <c r="O114" s="19" t="s">
        <v>227</v>
      </c>
      <c r="P114" s="2" t="s">
        <v>59</v>
      </c>
      <c r="Q114" s="2">
        <v>250</v>
      </c>
      <c r="R114" s="3">
        <v>85.53</v>
      </c>
      <c r="S114" s="20">
        <v>3000</v>
      </c>
      <c r="T114" s="21">
        <v>1.5676790233829559E-2</v>
      </c>
      <c r="U114" s="20">
        <v>102.66584962517378</v>
      </c>
      <c r="V114">
        <v>25</v>
      </c>
      <c r="W114"/>
      <c r="AF114"/>
      <c r="AO114"/>
    </row>
    <row r="115" spans="15:41" x14ac:dyDescent="0.25">
      <c r="O115" s="19" t="s">
        <v>228</v>
      </c>
      <c r="P115" s="2" t="s">
        <v>21</v>
      </c>
      <c r="Q115" s="2">
        <v>250</v>
      </c>
      <c r="R115" s="3">
        <v>42.3</v>
      </c>
      <c r="S115" s="20">
        <v>3000</v>
      </c>
      <c r="T115" s="21">
        <v>1.6239212869674093E-2</v>
      </c>
      <c r="U115" s="20">
        <v>105.95991158489315</v>
      </c>
      <c r="V115">
        <v>10</v>
      </c>
      <c r="W115"/>
      <c r="AF115"/>
      <c r="AO115"/>
    </row>
    <row r="116" spans="15:41" x14ac:dyDescent="0.25">
      <c r="O116" s="19" t="s">
        <v>229</v>
      </c>
      <c r="P116" s="2" t="s">
        <v>21</v>
      </c>
      <c r="Q116" s="2">
        <v>255</v>
      </c>
      <c r="R116" s="3">
        <v>0</v>
      </c>
      <c r="S116" s="20">
        <v>3000</v>
      </c>
      <c r="T116" s="21">
        <v>1.6044605385540783E-2</v>
      </c>
      <c r="U116" s="20">
        <v>104.80953037307177</v>
      </c>
      <c r="V116">
        <v>8</v>
      </c>
      <c r="W116"/>
      <c r="AF116"/>
      <c r="AO116"/>
    </row>
    <row r="117" spans="15:41" x14ac:dyDescent="0.25">
      <c r="O117" s="19" t="s">
        <v>230</v>
      </c>
      <c r="P117" s="2" t="s">
        <v>30</v>
      </c>
      <c r="Q117" s="2">
        <v>275</v>
      </c>
      <c r="R117" s="3">
        <v>124.16</v>
      </c>
      <c r="S117" s="20">
        <v>3000</v>
      </c>
      <c r="T117" s="21">
        <v>1.4663289064478138E-2</v>
      </c>
      <c r="U117" s="20">
        <v>96.299074990059765</v>
      </c>
      <c r="V117">
        <v>5</v>
      </c>
      <c r="W117"/>
      <c r="AF117"/>
      <c r="AO117"/>
    </row>
    <row r="118" spans="15:41" x14ac:dyDescent="0.25">
      <c r="O118" s="19" t="s">
        <v>231</v>
      </c>
      <c r="P118" s="2" t="s">
        <v>63</v>
      </c>
      <c r="Q118" s="2">
        <v>275</v>
      </c>
      <c r="R118" s="3">
        <v>0</v>
      </c>
      <c r="S118" s="20">
        <v>3000</v>
      </c>
      <c r="T118" s="21">
        <v>1.5081895957019469E-2</v>
      </c>
      <c r="U118" s="20">
        <v>98.837578243883044</v>
      </c>
      <c r="V118">
        <v>31</v>
      </c>
      <c r="W118"/>
      <c r="AF118"/>
      <c r="AO118"/>
    </row>
    <row r="119" spans="15:41" x14ac:dyDescent="0.25">
      <c r="O119" s="19" t="s">
        <v>232</v>
      </c>
      <c r="P119" s="2" t="s">
        <v>25</v>
      </c>
      <c r="Q119" s="2">
        <v>280</v>
      </c>
      <c r="R119" s="3">
        <v>102.91</v>
      </c>
      <c r="S119" s="20">
        <v>3000</v>
      </c>
      <c r="T119" s="21">
        <v>1.4208308324560274E-2</v>
      </c>
      <c r="U119" s="20">
        <v>93.512731101477485</v>
      </c>
      <c r="V119">
        <v>12</v>
      </c>
      <c r="W119"/>
      <c r="AF119"/>
      <c r="AO119"/>
    </row>
    <row r="120" spans="15:41" x14ac:dyDescent="0.25">
      <c r="O120" s="19" t="s">
        <v>233</v>
      </c>
      <c r="P120" s="2" t="s">
        <v>21</v>
      </c>
      <c r="Q120" s="2">
        <v>285</v>
      </c>
      <c r="R120" s="3">
        <v>289.22999999999996</v>
      </c>
      <c r="S120" s="20">
        <v>3000</v>
      </c>
      <c r="T120" s="21">
        <v>1.3991672163339974E-2</v>
      </c>
      <c r="U120" s="20">
        <v>92.14726266758305</v>
      </c>
      <c r="V120">
        <v>10</v>
      </c>
      <c r="W120"/>
      <c r="AF120"/>
      <c r="AO120"/>
    </row>
    <row r="121" spans="15:41" x14ac:dyDescent="0.25">
      <c r="O121" s="19" t="s">
        <v>234</v>
      </c>
      <c r="P121" s="2" t="s">
        <v>21</v>
      </c>
      <c r="Q121" s="2">
        <v>285</v>
      </c>
      <c r="R121" s="3">
        <v>358.52</v>
      </c>
      <c r="S121" s="20">
        <v>3000</v>
      </c>
      <c r="T121" s="21">
        <v>1.4482854788542656E-2</v>
      </c>
      <c r="U121" s="20">
        <v>95.116697548061211</v>
      </c>
      <c r="V121">
        <v>10</v>
      </c>
      <c r="W121"/>
      <c r="AF121"/>
      <c r="AO121"/>
    </row>
    <row r="122" spans="15:41" x14ac:dyDescent="0.25">
      <c r="O122" s="19" t="s">
        <v>235</v>
      </c>
      <c r="P122" s="2" t="s">
        <v>21</v>
      </c>
      <c r="Q122" s="2">
        <v>300</v>
      </c>
      <c r="R122" s="3">
        <v>29.2</v>
      </c>
      <c r="S122" s="20">
        <v>3000</v>
      </c>
      <c r="T122" s="21">
        <v>1.5421876433133787E-2</v>
      </c>
      <c r="U122" s="20">
        <v>100.98689907285906</v>
      </c>
      <c r="V122">
        <v>9</v>
      </c>
      <c r="W122"/>
      <c r="AF122"/>
      <c r="AO122"/>
    </row>
    <row r="123" spans="15:41" x14ac:dyDescent="0.25">
      <c r="O123" s="31" t="s">
        <v>236</v>
      </c>
      <c r="P123" s="2" t="s">
        <v>21</v>
      </c>
      <c r="Q123" s="2">
        <v>310</v>
      </c>
      <c r="R123" s="3">
        <v>1829.9699999999998</v>
      </c>
      <c r="S123" s="20">
        <v>4000</v>
      </c>
      <c r="T123" s="21">
        <v>1.3279829343335948E-2</v>
      </c>
      <c r="U123" s="20">
        <v>87.385277788001602</v>
      </c>
      <c r="V123">
        <v>10</v>
      </c>
      <c r="W123"/>
      <c r="AF123"/>
      <c r="AO123"/>
    </row>
    <row r="124" spans="15:41" x14ac:dyDescent="0.25">
      <c r="Q124" s="2"/>
      <c r="R124" s="5"/>
      <c r="S124" s="20"/>
      <c r="T124" s="21"/>
      <c r="U124" s="20"/>
      <c r="W124"/>
      <c r="AF124"/>
      <c r="AO124"/>
    </row>
    <row r="125" spans="15:41" x14ac:dyDescent="0.25">
      <c r="Q125" s="2"/>
      <c r="R125" s="5"/>
      <c r="S125" s="20"/>
      <c r="T125" s="21"/>
      <c r="U125" s="20"/>
      <c r="W125"/>
      <c r="AF125"/>
      <c r="AO125"/>
    </row>
    <row r="126" spans="15:41" x14ac:dyDescent="0.25">
      <c r="Q126" s="2"/>
      <c r="R126" s="5"/>
      <c r="S126" s="20"/>
      <c r="T126" s="21"/>
      <c r="U126" s="20"/>
      <c r="W126"/>
      <c r="AF126"/>
      <c r="AO126"/>
    </row>
    <row r="127" spans="15:41" x14ac:dyDescent="0.25">
      <c r="Q127" s="2"/>
      <c r="R127" s="5"/>
      <c r="S127" s="20"/>
      <c r="T127" s="21"/>
      <c r="U127" s="20"/>
      <c r="W127"/>
      <c r="AF127"/>
      <c r="AO127"/>
    </row>
    <row r="128" spans="15:41" x14ac:dyDescent="0.25">
      <c r="Q128" s="2"/>
      <c r="R128" s="5"/>
      <c r="S128" s="20"/>
      <c r="T128" s="21"/>
      <c r="U128" s="20"/>
      <c r="W128"/>
      <c r="AF128"/>
      <c r="AO128"/>
    </row>
    <row r="129" spans="17:41" x14ac:dyDescent="0.25">
      <c r="Q129" s="2"/>
      <c r="R129" s="5"/>
      <c r="S129" s="20"/>
      <c r="T129" s="21"/>
      <c r="U129" s="20"/>
      <c r="W129"/>
      <c r="AF129"/>
      <c r="AO129"/>
    </row>
    <row r="130" spans="17:41" x14ac:dyDescent="0.25">
      <c r="Q130" s="2"/>
      <c r="R130" s="5"/>
      <c r="S130" s="20"/>
      <c r="T130" s="21"/>
      <c r="U130" s="20"/>
      <c r="W130"/>
      <c r="AF130"/>
      <c r="AO130"/>
    </row>
    <row r="131" spans="17:41" x14ac:dyDescent="0.25">
      <c r="Q131" s="2"/>
      <c r="R131" s="5"/>
      <c r="S131" s="20"/>
      <c r="T131" s="21"/>
      <c r="U131" s="20"/>
      <c r="W131"/>
      <c r="AF131"/>
      <c r="AO131"/>
    </row>
    <row r="132" spans="17:41" x14ac:dyDescent="0.25">
      <c r="Q132" s="2"/>
      <c r="R132" s="5"/>
      <c r="S132" s="20"/>
      <c r="T132" s="21"/>
      <c r="U132" s="20"/>
      <c r="W132"/>
      <c r="AF132"/>
      <c r="AO132"/>
    </row>
    <row r="133" spans="17:41" x14ac:dyDescent="0.25">
      <c r="Q133" s="2"/>
      <c r="R133" s="5"/>
      <c r="S133" s="20"/>
      <c r="T133" s="21"/>
      <c r="U133" s="20"/>
      <c r="W133"/>
      <c r="AF133"/>
      <c r="AO133"/>
    </row>
    <row r="134" spans="17:41" x14ac:dyDescent="0.25">
      <c r="Q134" s="2"/>
      <c r="R134" s="6"/>
      <c r="S134" s="20"/>
      <c r="T134" s="21"/>
      <c r="U134" s="20"/>
      <c r="W134"/>
      <c r="AF134"/>
      <c r="AO134"/>
    </row>
    <row r="135" spans="17:41" x14ac:dyDescent="0.25">
      <c r="Q135" s="2"/>
      <c r="R135" s="5"/>
      <c r="S135" s="20"/>
      <c r="T135" s="21"/>
      <c r="U135" s="20"/>
      <c r="W135"/>
      <c r="AF135"/>
      <c r="AO135"/>
    </row>
    <row r="136" spans="17:41" x14ac:dyDescent="0.25">
      <c r="Q136" s="2"/>
      <c r="R136" s="5"/>
      <c r="S136" s="20"/>
      <c r="T136" s="21"/>
      <c r="U136" s="20"/>
      <c r="W136"/>
      <c r="AF136"/>
      <c r="AO136"/>
    </row>
    <row r="137" spans="17:41" x14ac:dyDescent="0.25">
      <c r="Q137" s="2"/>
      <c r="R137" s="5"/>
      <c r="S137" s="20"/>
      <c r="T137" s="21"/>
      <c r="U137" s="20"/>
      <c r="W137"/>
      <c r="AF137"/>
      <c r="AO137"/>
    </row>
    <row r="138" spans="17:41" x14ac:dyDescent="0.25">
      <c r="Q138" s="2"/>
      <c r="R138" s="6"/>
      <c r="S138" s="20"/>
      <c r="T138" s="21"/>
      <c r="U138" s="20"/>
      <c r="W138"/>
      <c r="AF138"/>
      <c r="AO138"/>
    </row>
    <row r="139" spans="17:41" x14ac:dyDescent="0.25">
      <c r="Q139" s="2"/>
      <c r="R139" s="6"/>
      <c r="S139" s="20"/>
      <c r="T139" s="21"/>
      <c r="U139" s="20"/>
      <c r="W139"/>
      <c r="AF139"/>
      <c r="AO139"/>
    </row>
    <row r="140" spans="17:41" x14ac:dyDescent="0.25">
      <c r="Q140" s="2"/>
      <c r="R140" s="6"/>
      <c r="S140" s="20"/>
      <c r="T140" s="21"/>
      <c r="U140" s="20"/>
      <c r="W140"/>
      <c r="AF140"/>
      <c r="AO140"/>
    </row>
    <row r="141" spans="17:41" x14ac:dyDescent="0.25">
      <c r="Q141" s="2"/>
      <c r="R141" s="5"/>
      <c r="S141" s="20"/>
      <c r="T141" s="21"/>
      <c r="U141" s="20"/>
      <c r="W141"/>
      <c r="AF141"/>
      <c r="AO141"/>
    </row>
    <row r="142" spans="17:41" x14ac:dyDescent="0.25">
      <c r="Q142" s="2"/>
      <c r="R142" s="5"/>
      <c r="S142" s="20"/>
      <c r="T142" s="21"/>
      <c r="U142" s="20"/>
      <c r="W142"/>
      <c r="AF142"/>
      <c r="AO142"/>
    </row>
    <row r="143" spans="17:41" x14ac:dyDescent="0.25">
      <c r="Q143" s="2"/>
      <c r="R143" s="5"/>
      <c r="S143" s="20"/>
      <c r="T143" s="21"/>
      <c r="U143" s="20"/>
      <c r="W143"/>
      <c r="AF143"/>
      <c r="AO143"/>
    </row>
    <row r="144" spans="17:41" x14ac:dyDescent="0.25">
      <c r="Q144" s="2"/>
      <c r="R144" s="5"/>
      <c r="S144" s="20"/>
      <c r="T144" s="21"/>
      <c r="U144" s="20"/>
      <c r="W144"/>
      <c r="AF144"/>
      <c r="AO144"/>
    </row>
    <row r="145" spans="17:41" x14ac:dyDescent="0.25">
      <c r="Q145" s="2"/>
      <c r="R145" s="5"/>
      <c r="S145" s="20"/>
      <c r="T145" s="21"/>
      <c r="U145" s="20"/>
      <c r="W145"/>
      <c r="AF145"/>
      <c r="AO145"/>
    </row>
    <row r="146" spans="17:41" x14ac:dyDescent="0.25">
      <c r="Q146" s="2"/>
      <c r="R146" s="6"/>
      <c r="S146" s="20"/>
      <c r="T146" s="21"/>
      <c r="U146" s="20"/>
      <c r="W146"/>
      <c r="AF146"/>
      <c r="AO146"/>
    </row>
    <row r="147" spans="17:41" x14ac:dyDescent="0.25">
      <c r="Q147" s="2"/>
      <c r="R147" s="5"/>
      <c r="S147" s="20"/>
      <c r="T147" s="21"/>
      <c r="U147" s="20"/>
      <c r="W147"/>
      <c r="AF147"/>
      <c r="AO147"/>
    </row>
    <row r="148" spans="17:41" x14ac:dyDescent="0.25">
      <c r="Q148" s="2"/>
      <c r="R148" s="5"/>
      <c r="S148" s="20"/>
      <c r="T148" s="21"/>
      <c r="U148" s="20"/>
      <c r="W148"/>
      <c r="AF148"/>
      <c r="AO148"/>
    </row>
    <row r="149" spans="17:41" x14ac:dyDescent="0.25">
      <c r="Q149" s="2"/>
      <c r="R149" s="5"/>
      <c r="S149" s="20"/>
      <c r="T149" s="21"/>
      <c r="U149" s="20"/>
      <c r="W149"/>
      <c r="AF149"/>
      <c r="AO149"/>
    </row>
    <row r="150" spans="17:41" x14ac:dyDescent="0.25">
      <c r="Q150" s="2"/>
      <c r="R150" s="6"/>
      <c r="S150" s="20"/>
      <c r="T150" s="21"/>
      <c r="U150" s="20"/>
      <c r="W150"/>
      <c r="AF150"/>
      <c r="AO150"/>
    </row>
    <row r="151" spans="17:41" x14ac:dyDescent="0.25">
      <c r="Q151" s="2"/>
      <c r="R151" s="5"/>
      <c r="S151" s="20"/>
      <c r="T151" s="21"/>
      <c r="U151" s="20"/>
      <c r="W151"/>
      <c r="AF151"/>
      <c r="AO151"/>
    </row>
    <row r="152" spans="17:41" x14ac:dyDescent="0.25">
      <c r="Q152" s="2"/>
      <c r="R152" s="5"/>
      <c r="S152" s="20"/>
      <c r="T152" s="21"/>
      <c r="U152" s="20"/>
      <c r="W152"/>
      <c r="AF152"/>
      <c r="AO152"/>
    </row>
    <row r="153" spans="17:41" x14ac:dyDescent="0.25">
      <c r="Q153" s="2"/>
      <c r="R153" s="5"/>
      <c r="S153" s="20"/>
      <c r="T153" s="21"/>
      <c r="U153" s="20"/>
      <c r="W153"/>
      <c r="AF153"/>
      <c r="AO153"/>
    </row>
    <row r="154" spans="17:41" x14ac:dyDescent="0.25">
      <c r="Q154" s="2"/>
      <c r="R154" s="5"/>
      <c r="S154" s="20"/>
      <c r="T154" s="21"/>
      <c r="U154" s="20"/>
      <c r="W154"/>
      <c r="AF154"/>
      <c r="AO154"/>
    </row>
    <row r="155" spans="17:41" x14ac:dyDescent="0.25">
      <c r="Q155" s="2"/>
      <c r="R155" s="6"/>
      <c r="S155" s="20"/>
      <c r="T155" s="21"/>
      <c r="U155" s="20"/>
      <c r="W155"/>
      <c r="AF155"/>
      <c r="AO155"/>
    </row>
    <row r="156" spans="17:41" x14ac:dyDescent="0.25">
      <c r="Q156" s="2"/>
      <c r="R156" s="5"/>
      <c r="S156" s="20"/>
      <c r="T156" s="21"/>
      <c r="U156" s="20"/>
      <c r="W156"/>
      <c r="AF156"/>
      <c r="AO156"/>
    </row>
    <row r="157" spans="17:41" x14ac:dyDescent="0.25">
      <c r="Q157" s="2"/>
      <c r="R157" s="6"/>
      <c r="S157" s="20"/>
      <c r="T157" s="21"/>
      <c r="U157" s="20"/>
      <c r="W157"/>
      <c r="AF157"/>
      <c r="AO157"/>
    </row>
    <row r="158" spans="17:41" x14ac:dyDescent="0.25">
      <c r="W158"/>
      <c r="AF158"/>
      <c r="AO158"/>
    </row>
  </sheetData>
  <mergeCells count="7">
    <mergeCell ref="AQ2:AW2"/>
    <mergeCell ref="AU5:AU39"/>
    <mergeCell ref="A3:F3"/>
    <mergeCell ref="H3:M3"/>
    <mergeCell ref="R2:V2"/>
    <mergeCell ref="AA2:AE2"/>
    <mergeCell ref="AJ2:AN2"/>
  </mergeCells>
  <conditionalFormatting sqref="S27:S31 S33:S123">
    <cfRule type="cellIs" dxfId="24" priority="5" operator="equal">
      <formula>3000</formula>
    </cfRule>
  </conditionalFormatting>
  <conditionalFormatting sqref="AB5:AB38">
    <cfRule type="cellIs" dxfId="23" priority="4" operator="equal">
      <formula>3000</formula>
    </cfRule>
  </conditionalFormatting>
  <conditionalFormatting sqref="AB32">
    <cfRule type="cellIs" dxfId="22" priority="3" operator="equal">
      <formula>4000</formula>
    </cfRule>
  </conditionalFormatting>
  <conditionalFormatting sqref="AK5:AK36">
    <cfRule type="cellIs" dxfId="21" priority="2" operator="equal">
      <formula>3800</formula>
    </cfRule>
  </conditionalFormatting>
  <conditionalFormatting sqref="S32">
    <cfRule type="cellIs" dxfId="20" priority="1" operator="equal">
      <formula>3000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FB158"/>
  <sheetViews>
    <sheetView workbookViewId="0">
      <selection activeCell="R5" sqref="R5:R123"/>
    </sheetView>
    <sheetView workbookViewId="1"/>
  </sheetViews>
  <sheetFormatPr defaultRowHeight="15" x14ac:dyDescent="0.25"/>
  <cols>
    <col min="15" max="15" width="30.42578125" customWidth="1"/>
    <col min="18" max="18" width="11.140625" customWidth="1"/>
    <col min="19" max="21" width="14.5703125" customWidth="1"/>
    <col min="22" max="22" width="12.42578125" customWidth="1"/>
    <col min="23" max="23" width="4.42578125" style="9" customWidth="1"/>
    <col min="24" max="24" width="30.42578125" customWidth="1"/>
    <col min="27" max="27" width="11.140625" customWidth="1"/>
    <col min="28" max="30" width="14.5703125" customWidth="1"/>
    <col min="31" max="31" width="12.42578125" customWidth="1"/>
    <col min="32" max="32" width="4.42578125" style="9" customWidth="1"/>
    <col min="33" max="33" width="30.42578125" customWidth="1"/>
    <col min="36" max="36" width="11.140625" customWidth="1"/>
    <col min="37" max="39" width="14.5703125" customWidth="1"/>
    <col min="40" max="40" width="12.42578125" customWidth="1"/>
    <col min="41" max="41" width="3" style="10" customWidth="1"/>
    <col min="42" max="42" width="12.28515625" customWidth="1"/>
    <col min="44" max="48" width="14.5703125" customWidth="1"/>
    <col min="49" max="49" width="13.85546875" customWidth="1"/>
    <col min="51" max="51" width="10" bestFit="1" customWidth="1"/>
  </cols>
  <sheetData>
    <row r="1" spans="1:158" x14ac:dyDescent="0.25">
      <c r="O1" s="7" t="s">
        <v>0</v>
      </c>
      <c r="S1" s="8"/>
      <c r="AB1" s="8"/>
      <c r="AK1" s="8"/>
      <c r="AR1" s="8"/>
    </row>
    <row r="2" spans="1:158" ht="15.75" thickBot="1" x14ac:dyDescent="0.3">
      <c r="O2" s="35" t="s">
        <v>1</v>
      </c>
      <c r="P2" s="35">
        <v>6</v>
      </c>
      <c r="Q2" s="35">
        <v>6</v>
      </c>
      <c r="R2" s="50" t="s">
        <v>2</v>
      </c>
      <c r="S2" s="50"/>
      <c r="T2" s="50"/>
      <c r="U2" s="50"/>
      <c r="V2" s="50"/>
      <c r="W2" s="12"/>
      <c r="X2" s="35"/>
      <c r="Y2" s="35"/>
      <c r="Z2" s="35"/>
      <c r="AA2" s="50" t="s">
        <v>3</v>
      </c>
      <c r="AB2" s="50"/>
      <c r="AC2" s="50"/>
      <c r="AD2" s="50"/>
      <c r="AE2" s="50"/>
      <c r="AF2" s="12"/>
      <c r="AG2" s="35"/>
      <c r="AH2" s="35"/>
      <c r="AI2" s="35"/>
      <c r="AJ2" s="50" t="s">
        <v>4</v>
      </c>
      <c r="AK2" s="50"/>
      <c r="AL2" s="50"/>
      <c r="AM2" s="50"/>
      <c r="AN2" s="50"/>
      <c r="AP2" s="35"/>
      <c r="AQ2" s="50" t="s">
        <v>5</v>
      </c>
      <c r="AR2" s="50"/>
      <c r="AS2" s="50"/>
      <c r="AT2" s="50"/>
      <c r="AU2" s="50"/>
      <c r="AV2" s="50"/>
      <c r="AW2" s="50"/>
      <c r="AY2" s="1">
        <v>4248879.0123153981</v>
      </c>
    </row>
    <row r="3" spans="1:158" ht="15.75" thickBot="1" x14ac:dyDescent="0.3">
      <c r="A3" s="47" t="s">
        <v>244</v>
      </c>
      <c r="B3" s="48"/>
      <c r="C3" s="48"/>
      <c r="D3" s="48"/>
      <c r="E3" s="48"/>
      <c r="F3" s="49"/>
      <c r="H3" s="47" t="s">
        <v>245</v>
      </c>
      <c r="I3" s="48"/>
      <c r="J3" s="48"/>
      <c r="K3" s="48"/>
      <c r="L3" s="48"/>
      <c r="M3" s="49"/>
      <c r="O3" s="35"/>
      <c r="P3" s="35"/>
      <c r="Q3" s="35" t="s">
        <v>6</v>
      </c>
      <c r="R3" s="13" t="s">
        <v>7</v>
      </c>
      <c r="S3" s="14" t="s">
        <v>8</v>
      </c>
      <c r="T3" s="14" t="s">
        <v>9</v>
      </c>
      <c r="U3" s="14" t="s">
        <v>10</v>
      </c>
      <c r="V3" s="35"/>
      <c r="X3" s="35"/>
      <c r="Y3" s="35"/>
      <c r="Z3" s="35" t="s">
        <v>6</v>
      </c>
      <c r="AA3" s="13" t="s">
        <v>7</v>
      </c>
      <c r="AB3" s="14" t="s">
        <v>8</v>
      </c>
      <c r="AC3" s="14" t="s">
        <v>9</v>
      </c>
      <c r="AD3" s="14" t="s">
        <v>10</v>
      </c>
      <c r="AE3" s="35"/>
      <c r="AG3" s="35"/>
      <c r="AH3" s="35"/>
      <c r="AI3" s="35" t="s">
        <v>6</v>
      </c>
      <c r="AJ3" s="13" t="s">
        <v>7</v>
      </c>
      <c r="AK3" s="14" t="s">
        <v>8</v>
      </c>
      <c r="AL3" s="14" t="s">
        <v>9</v>
      </c>
      <c r="AM3" s="14" t="s">
        <v>10</v>
      </c>
      <c r="AN3" s="35"/>
      <c r="AP3" s="35"/>
      <c r="AQ3" s="35" t="s">
        <v>6</v>
      </c>
      <c r="AR3" s="14" t="s">
        <v>8</v>
      </c>
      <c r="AS3" s="14" t="s">
        <v>9</v>
      </c>
      <c r="AT3" s="14" t="s">
        <v>10</v>
      </c>
      <c r="AU3" s="14"/>
      <c r="AV3" s="14"/>
      <c r="AW3" s="15" t="s">
        <v>11</v>
      </c>
    </row>
    <row r="4" spans="1:158" ht="45.75" thickBot="1" x14ac:dyDescent="0.3">
      <c r="A4" s="36"/>
      <c r="B4" s="37" t="s">
        <v>246</v>
      </c>
      <c r="C4" s="37" t="s">
        <v>247</v>
      </c>
      <c r="D4" s="37" t="s">
        <v>248</v>
      </c>
      <c r="E4" s="37" t="s">
        <v>249</v>
      </c>
      <c r="F4" s="37" t="s">
        <v>250</v>
      </c>
      <c r="H4" s="36"/>
      <c r="I4" s="37" t="s">
        <v>246</v>
      </c>
      <c r="J4" s="37" t="s">
        <v>247</v>
      </c>
      <c r="K4" s="37" t="s">
        <v>248</v>
      </c>
      <c r="L4" s="37" t="s">
        <v>249</v>
      </c>
      <c r="M4" s="37" t="s">
        <v>250</v>
      </c>
      <c r="O4" s="16" t="s">
        <v>12</v>
      </c>
      <c r="P4" s="17" t="s">
        <v>13</v>
      </c>
      <c r="Q4" s="17" t="s">
        <v>14</v>
      </c>
      <c r="R4" s="14" t="s">
        <v>15</v>
      </c>
      <c r="S4" s="14" t="s">
        <v>16</v>
      </c>
      <c r="T4" s="14" t="s">
        <v>17</v>
      </c>
      <c r="U4" s="14" t="s">
        <v>17</v>
      </c>
      <c r="V4" s="14" t="s">
        <v>11</v>
      </c>
      <c r="X4" s="16" t="s">
        <v>12</v>
      </c>
      <c r="Y4" s="17" t="s">
        <v>13</v>
      </c>
      <c r="Z4" s="17" t="s">
        <v>14</v>
      </c>
      <c r="AA4" s="14" t="s">
        <v>15</v>
      </c>
      <c r="AB4" s="14" t="s">
        <v>16</v>
      </c>
      <c r="AC4" s="14" t="s">
        <v>17</v>
      </c>
      <c r="AD4" s="14" t="s">
        <v>17</v>
      </c>
      <c r="AE4" s="14" t="s">
        <v>11</v>
      </c>
      <c r="AG4" s="16" t="s">
        <v>12</v>
      </c>
      <c r="AH4" s="17" t="s">
        <v>13</v>
      </c>
      <c r="AI4" s="17" t="s">
        <v>14</v>
      </c>
      <c r="AJ4" s="14" t="s">
        <v>15</v>
      </c>
      <c r="AK4" s="14" t="s">
        <v>16</v>
      </c>
      <c r="AL4" s="14" t="s">
        <v>17</v>
      </c>
      <c r="AM4" s="14" t="s">
        <v>17</v>
      </c>
      <c r="AN4" s="14" t="s">
        <v>11</v>
      </c>
      <c r="AP4" s="16" t="s">
        <v>12</v>
      </c>
      <c r="AQ4" s="17" t="s">
        <v>14</v>
      </c>
      <c r="AR4" s="14" t="s">
        <v>16</v>
      </c>
      <c r="AS4" s="14" t="s">
        <v>17</v>
      </c>
      <c r="AT4" s="14" t="s">
        <v>17</v>
      </c>
      <c r="AU4" s="14"/>
      <c r="AV4" s="14" t="s">
        <v>18</v>
      </c>
      <c r="AW4" s="14" t="s">
        <v>19</v>
      </c>
      <c r="AX4" s="18">
        <v>1</v>
      </c>
      <c r="AY4" s="18">
        <v>2</v>
      </c>
      <c r="AZ4" s="18">
        <v>3</v>
      </c>
      <c r="BA4" s="18">
        <v>4</v>
      </c>
      <c r="BB4" s="18">
        <v>5</v>
      </c>
      <c r="BC4" s="18">
        <v>6</v>
      </c>
      <c r="BD4" s="18">
        <v>7</v>
      </c>
      <c r="BE4" s="18">
        <v>8</v>
      </c>
      <c r="BF4" s="18">
        <v>9</v>
      </c>
      <c r="BG4" s="18">
        <v>10</v>
      </c>
      <c r="BH4" s="18">
        <v>11</v>
      </c>
      <c r="BI4" s="18">
        <v>12</v>
      </c>
      <c r="BJ4" s="18">
        <v>13</v>
      </c>
      <c r="BK4" s="18">
        <v>14</v>
      </c>
      <c r="BL4" s="18">
        <v>15</v>
      </c>
      <c r="BM4" s="18">
        <v>16</v>
      </c>
      <c r="BN4" s="18">
        <v>17</v>
      </c>
      <c r="BO4" s="18">
        <v>18</v>
      </c>
      <c r="BP4" s="18">
        <v>19</v>
      </c>
      <c r="BQ4" s="18">
        <v>20</v>
      </c>
      <c r="BR4" s="18">
        <v>21</v>
      </c>
      <c r="BS4" s="18">
        <v>22</v>
      </c>
      <c r="BT4" s="18">
        <v>23</v>
      </c>
      <c r="BU4" s="18">
        <v>24</v>
      </c>
      <c r="BV4" s="18">
        <v>25</v>
      </c>
      <c r="BW4" s="18">
        <v>26</v>
      </c>
      <c r="BX4" s="18">
        <v>27</v>
      </c>
      <c r="BY4" s="18">
        <v>28</v>
      </c>
      <c r="BZ4" s="18">
        <v>29</v>
      </c>
      <c r="CA4" s="18">
        <v>30</v>
      </c>
      <c r="CB4" s="18">
        <v>31</v>
      </c>
      <c r="CC4" s="18">
        <v>32</v>
      </c>
      <c r="CD4" s="18">
        <v>33</v>
      </c>
      <c r="CE4" s="18">
        <v>34</v>
      </c>
      <c r="CF4" s="18">
        <v>35</v>
      </c>
      <c r="CG4" s="18">
        <v>36</v>
      </c>
      <c r="CH4" s="18">
        <v>37</v>
      </c>
      <c r="CI4" s="18">
        <v>38</v>
      </c>
      <c r="CJ4" s="18">
        <v>39</v>
      </c>
      <c r="CK4" s="18">
        <v>40</v>
      </c>
      <c r="CL4" s="18">
        <v>41</v>
      </c>
      <c r="CM4" s="18">
        <v>47</v>
      </c>
      <c r="CN4" s="18">
        <v>48</v>
      </c>
      <c r="CO4" s="18">
        <v>49</v>
      </c>
      <c r="CP4" s="18">
        <v>50</v>
      </c>
      <c r="CQ4" s="18">
        <v>51</v>
      </c>
      <c r="CR4" s="18">
        <v>52</v>
      </c>
      <c r="CS4" s="18">
        <v>53</v>
      </c>
      <c r="CT4" s="18">
        <v>55</v>
      </c>
      <c r="CU4" s="18">
        <v>56</v>
      </c>
      <c r="CV4" s="18">
        <v>57</v>
      </c>
      <c r="CW4" s="18">
        <v>58</v>
      </c>
      <c r="CX4" s="18">
        <v>59</v>
      </c>
      <c r="CY4" s="18">
        <v>60</v>
      </c>
      <c r="CZ4" s="18">
        <v>61</v>
      </c>
      <c r="DA4" s="18">
        <v>63</v>
      </c>
      <c r="DB4" s="18">
        <v>64</v>
      </c>
      <c r="DC4" s="18">
        <v>65</v>
      </c>
      <c r="DD4" s="18">
        <v>66</v>
      </c>
      <c r="DE4" s="18">
        <v>67</v>
      </c>
      <c r="DF4" s="18">
        <v>69</v>
      </c>
      <c r="DG4" s="18">
        <v>70</v>
      </c>
      <c r="DH4" s="18">
        <v>71</v>
      </c>
      <c r="DI4" s="18">
        <v>77</v>
      </c>
      <c r="DJ4" s="18">
        <v>78</v>
      </c>
      <c r="DK4" s="18">
        <v>80</v>
      </c>
      <c r="DL4" s="18">
        <v>81</v>
      </c>
      <c r="DM4" s="18">
        <v>82</v>
      </c>
      <c r="DN4" s="18">
        <v>83</v>
      </c>
      <c r="DO4" s="18">
        <v>84</v>
      </c>
      <c r="DP4" s="18">
        <v>85</v>
      </c>
      <c r="DQ4" s="18">
        <v>86</v>
      </c>
      <c r="DR4" s="18">
        <v>87</v>
      </c>
      <c r="DS4" s="18">
        <v>88</v>
      </c>
      <c r="DT4" s="18">
        <v>89</v>
      </c>
      <c r="DU4" s="18">
        <v>90</v>
      </c>
      <c r="DV4" s="18">
        <v>91</v>
      </c>
      <c r="DW4" s="18">
        <v>92</v>
      </c>
      <c r="DX4" s="18">
        <v>93</v>
      </c>
      <c r="DY4" s="18">
        <v>94</v>
      </c>
      <c r="DZ4" s="18">
        <v>95</v>
      </c>
      <c r="EA4" s="18">
        <v>96</v>
      </c>
      <c r="EB4" s="18">
        <v>98</v>
      </c>
      <c r="EC4" s="18">
        <v>99</v>
      </c>
      <c r="ED4" s="18">
        <v>101</v>
      </c>
      <c r="EE4" s="18">
        <v>103</v>
      </c>
      <c r="EF4" s="18">
        <v>105</v>
      </c>
      <c r="EG4" s="18">
        <v>107</v>
      </c>
      <c r="EH4" s="18">
        <v>109</v>
      </c>
      <c r="EI4" s="18">
        <v>110</v>
      </c>
      <c r="EJ4" s="18">
        <v>111</v>
      </c>
      <c r="EK4" s="18">
        <v>112</v>
      </c>
      <c r="EL4" s="18">
        <v>115</v>
      </c>
      <c r="EM4" s="18">
        <v>116</v>
      </c>
      <c r="EN4" s="18">
        <v>117</v>
      </c>
      <c r="EO4" s="18">
        <v>118</v>
      </c>
      <c r="EP4" s="18">
        <v>119</v>
      </c>
      <c r="EQ4" s="18">
        <v>120</v>
      </c>
      <c r="ER4" s="18">
        <v>121</v>
      </c>
      <c r="ES4" s="18">
        <v>122</v>
      </c>
      <c r="ET4" s="18">
        <v>123</v>
      </c>
      <c r="EU4" s="18">
        <v>124</v>
      </c>
      <c r="EV4" s="18">
        <v>127</v>
      </c>
      <c r="EW4" s="18">
        <v>129</v>
      </c>
      <c r="EX4" s="18">
        <v>130</v>
      </c>
      <c r="EY4" s="18">
        <v>131</v>
      </c>
      <c r="EZ4" s="18">
        <v>134</v>
      </c>
      <c r="FA4" s="18">
        <v>135</v>
      </c>
      <c r="FB4" s="18">
        <v>136</v>
      </c>
    </row>
    <row r="5" spans="1:158" ht="15" customHeight="1" thickBot="1" x14ac:dyDescent="0.3">
      <c r="A5" s="38">
        <v>2010</v>
      </c>
      <c r="B5" s="39">
        <v>1</v>
      </c>
      <c r="C5" s="39">
        <v>1</v>
      </c>
      <c r="D5" s="39">
        <v>1</v>
      </c>
      <c r="E5" s="39"/>
      <c r="F5" s="39">
        <v>1</v>
      </c>
      <c r="H5" s="38">
        <v>2010</v>
      </c>
      <c r="I5" s="39">
        <v>1</v>
      </c>
      <c r="J5" s="39">
        <v>1</v>
      </c>
      <c r="K5" s="39">
        <v>1</v>
      </c>
      <c r="L5" s="39"/>
      <c r="M5" s="39">
        <v>1</v>
      </c>
      <c r="O5" s="19" t="s">
        <v>20</v>
      </c>
      <c r="P5" s="2" t="s">
        <v>21</v>
      </c>
      <c r="Q5" s="2">
        <v>110</v>
      </c>
      <c r="R5" s="3">
        <v>8.3699999999999992</v>
      </c>
      <c r="S5" s="20">
        <v>17795.823155018261</v>
      </c>
      <c r="T5" s="21">
        <v>8.8636854163568216E-2</v>
      </c>
      <c r="U5" s="20">
        <v>540.75122787596092</v>
      </c>
      <c r="V5">
        <v>9</v>
      </c>
      <c r="X5" t="s">
        <v>22</v>
      </c>
      <c r="Y5" t="s">
        <v>23</v>
      </c>
      <c r="Z5" s="2">
        <v>110</v>
      </c>
      <c r="AA5" s="3">
        <v>1021.1407200000001</v>
      </c>
      <c r="AB5" s="20">
        <v>16415.349304735795</v>
      </c>
      <c r="AC5" s="21">
        <v>8.1387465468586787E-2</v>
      </c>
      <c r="AD5" s="20">
        <v>494.53780758310825</v>
      </c>
      <c r="AE5">
        <v>28</v>
      </c>
      <c r="AG5" s="19" t="s">
        <v>24</v>
      </c>
      <c r="AH5" s="2" t="s">
        <v>25</v>
      </c>
      <c r="AI5" s="2">
        <v>185</v>
      </c>
      <c r="AJ5" s="3">
        <v>43.2</v>
      </c>
      <c r="AK5" s="20">
        <v>4608.3474561712492</v>
      </c>
      <c r="AL5" s="21">
        <v>2.4409824296813352E-2</v>
      </c>
      <c r="AM5" s="20">
        <v>159.57050687554718</v>
      </c>
      <c r="AN5">
        <v>12</v>
      </c>
      <c r="AP5" s="22" t="s">
        <v>26</v>
      </c>
      <c r="AQ5" s="2" t="s">
        <v>27</v>
      </c>
      <c r="AR5" s="20">
        <v>8239.9290729108907</v>
      </c>
      <c r="AS5" s="21">
        <v>3.8651488369435202E-2</v>
      </c>
      <c r="AT5" s="20">
        <v>244.73739897681264</v>
      </c>
      <c r="AU5" s="51" t="s">
        <v>28</v>
      </c>
      <c r="AV5" s="23">
        <v>61549.523699999998</v>
      </c>
      <c r="AW5" s="24" t="s">
        <v>26</v>
      </c>
      <c r="AX5" s="25">
        <v>0</v>
      </c>
      <c r="AY5" s="25">
        <v>0</v>
      </c>
      <c r="AZ5" s="25">
        <v>0</v>
      </c>
      <c r="BA5" s="25">
        <v>0</v>
      </c>
      <c r="BB5" s="25">
        <v>4474.8765999999996</v>
      </c>
      <c r="BC5" s="25">
        <v>2142.1623</v>
      </c>
      <c r="BD5" s="25">
        <v>548.18939999999998</v>
      </c>
      <c r="BE5" s="25">
        <v>465.4522</v>
      </c>
      <c r="BF5" s="25">
        <v>581.25069999999994</v>
      </c>
      <c r="BG5" s="25">
        <v>2257.8710000000001</v>
      </c>
      <c r="BH5" s="25">
        <v>68.975999999999999</v>
      </c>
      <c r="BI5" s="25">
        <v>1569.386</v>
      </c>
      <c r="BJ5" s="25">
        <v>105.1966</v>
      </c>
      <c r="BK5" s="25">
        <v>0</v>
      </c>
      <c r="BL5" s="25">
        <v>3160.6391000000003</v>
      </c>
      <c r="BM5" s="25">
        <v>5414.5369000000001</v>
      </c>
      <c r="BN5" s="25">
        <v>0</v>
      </c>
      <c r="BO5" s="25">
        <v>107.4312</v>
      </c>
      <c r="BP5" s="25">
        <v>0</v>
      </c>
      <c r="BQ5" s="25">
        <v>0</v>
      </c>
      <c r="BR5" s="25">
        <v>25.5228</v>
      </c>
      <c r="BS5" s="25">
        <v>0</v>
      </c>
      <c r="BT5" s="25">
        <v>0</v>
      </c>
      <c r="BU5" s="25">
        <v>0</v>
      </c>
      <c r="BV5" s="25">
        <v>549.01729999999998</v>
      </c>
      <c r="BW5" s="25">
        <v>0</v>
      </c>
      <c r="BX5" s="25">
        <v>1210.8552999999999</v>
      </c>
      <c r="BY5" s="25">
        <v>10262.7467</v>
      </c>
      <c r="BZ5" s="25">
        <v>0</v>
      </c>
      <c r="CA5" s="25">
        <v>1829.0456999999999</v>
      </c>
      <c r="CB5" s="25">
        <v>14484.2621</v>
      </c>
      <c r="CC5" s="25">
        <v>0</v>
      </c>
      <c r="CD5" s="25">
        <v>4705.3410999999996</v>
      </c>
      <c r="CE5" s="25">
        <v>2663.4137000000001</v>
      </c>
      <c r="CF5" s="25">
        <v>620.31380000000001</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740.20090000000005</v>
      </c>
      <c r="CX5" s="25">
        <v>22.5747</v>
      </c>
      <c r="CY5" s="25">
        <v>0</v>
      </c>
      <c r="CZ5" s="25">
        <v>457.54169999999999</v>
      </c>
      <c r="DA5" s="25">
        <v>0</v>
      </c>
      <c r="DB5" s="25">
        <v>184.56120000000001</v>
      </c>
      <c r="DC5" s="25">
        <v>2428.9926</v>
      </c>
      <c r="DD5" s="25">
        <v>464.48059999999998</v>
      </c>
      <c r="DE5" s="25">
        <v>0</v>
      </c>
      <c r="DF5" s="25">
        <v>0</v>
      </c>
      <c r="DG5" s="25">
        <v>0</v>
      </c>
      <c r="DH5" s="25">
        <v>0</v>
      </c>
      <c r="DI5" s="25">
        <v>0</v>
      </c>
      <c r="DJ5" s="25">
        <v>0</v>
      </c>
      <c r="DK5" s="25">
        <v>0</v>
      </c>
      <c r="DL5" s="25">
        <v>0</v>
      </c>
      <c r="DM5" s="25">
        <v>0</v>
      </c>
      <c r="DN5" s="25">
        <v>0</v>
      </c>
      <c r="DO5" s="25">
        <v>0</v>
      </c>
      <c r="DP5" s="25">
        <v>4.0422000000000002</v>
      </c>
      <c r="DQ5" s="25">
        <v>0</v>
      </c>
      <c r="DR5" s="25">
        <v>0.64329999999999998</v>
      </c>
      <c r="DS5" s="25">
        <v>0</v>
      </c>
      <c r="DT5" s="25">
        <v>0</v>
      </c>
      <c r="DU5" s="25">
        <v>0</v>
      </c>
      <c r="DV5" s="25">
        <v>0</v>
      </c>
      <c r="DW5" s="25">
        <v>0</v>
      </c>
      <c r="DX5" s="25">
        <v>0</v>
      </c>
      <c r="DY5" s="25">
        <v>0</v>
      </c>
      <c r="DZ5" s="25">
        <v>0</v>
      </c>
      <c r="EA5" s="25">
        <v>0</v>
      </c>
      <c r="EB5" s="25">
        <v>0</v>
      </c>
      <c r="EC5" s="25">
        <v>0</v>
      </c>
      <c r="ED5" s="25">
        <v>0</v>
      </c>
      <c r="EE5" s="25">
        <v>0</v>
      </c>
      <c r="EF5" s="25">
        <v>0</v>
      </c>
      <c r="EG5" s="25">
        <v>0</v>
      </c>
      <c r="EH5" s="25">
        <v>0</v>
      </c>
      <c r="EI5" s="25">
        <v>0</v>
      </c>
      <c r="EJ5" s="25">
        <v>0</v>
      </c>
      <c r="EK5" s="25">
        <v>0</v>
      </c>
      <c r="EL5" s="25">
        <v>0</v>
      </c>
      <c r="EM5" s="25">
        <v>0</v>
      </c>
      <c r="EN5" s="25">
        <v>0</v>
      </c>
      <c r="EO5" s="25">
        <v>0</v>
      </c>
      <c r="EP5" s="25">
        <v>0</v>
      </c>
      <c r="EQ5" s="25">
        <v>0</v>
      </c>
      <c r="ER5" s="25">
        <v>0</v>
      </c>
      <c r="ES5" s="25">
        <v>0</v>
      </c>
      <c r="ET5" s="25">
        <v>0</v>
      </c>
      <c r="EU5" s="25">
        <v>0</v>
      </c>
      <c r="EV5" s="25">
        <v>0</v>
      </c>
      <c r="EW5" s="25">
        <v>0</v>
      </c>
      <c r="EX5" s="25">
        <v>0</v>
      </c>
      <c r="EY5" s="25">
        <v>0</v>
      </c>
      <c r="EZ5" s="25">
        <v>0</v>
      </c>
      <c r="FA5" s="25">
        <v>0</v>
      </c>
      <c r="FB5" s="25">
        <v>0</v>
      </c>
    </row>
    <row r="6" spans="1:158" ht="15" customHeight="1" thickBot="1" x14ac:dyDescent="0.3">
      <c r="A6" s="38">
        <v>2012</v>
      </c>
      <c r="B6" s="39">
        <v>1</v>
      </c>
      <c r="C6" s="39">
        <v>1</v>
      </c>
      <c r="D6" s="39">
        <v>1</v>
      </c>
      <c r="E6" s="39"/>
      <c r="F6" s="39">
        <v>1</v>
      </c>
      <c r="H6" s="38">
        <v>2012</v>
      </c>
      <c r="I6" s="39">
        <v>1</v>
      </c>
      <c r="J6" s="39">
        <v>1</v>
      </c>
      <c r="K6" s="39">
        <v>1</v>
      </c>
      <c r="L6" s="39"/>
      <c r="M6" s="39">
        <v>1</v>
      </c>
      <c r="O6" s="19" t="s">
        <v>29</v>
      </c>
      <c r="P6" s="2" t="s">
        <v>30</v>
      </c>
      <c r="Q6" s="2">
        <v>110</v>
      </c>
      <c r="R6" s="3">
        <v>7.09</v>
      </c>
      <c r="S6" s="20">
        <v>18093.213125428072</v>
      </c>
      <c r="T6" s="21">
        <v>8.9896030165643376E-2</v>
      </c>
      <c r="U6" s="20">
        <v>548.23135987370949</v>
      </c>
      <c r="V6">
        <v>7</v>
      </c>
      <c r="X6" t="s">
        <v>31</v>
      </c>
      <c r="Y6" t="s">
        <v>21</v>
      </c>
      <c r="Z6" s="2">
        <v>114.64668748217059</v>
      </c>
      <c r="AA6" s="3">
        <v>207.61295999999999</v>
      </c>
      <c r="AB6" s="20">
        <v>13758.209119574058</v>
      </c>
      <c r="AC6" s="21">
        <v>6.8901137272318863E-2</v>
      </c>
      <c r="AD6" s="20">
        <v>422.44131806047653</v>
      </c>
      <c r="AE6">
        <v>8</v>
      </c>
      <c r="AG6" s="19" t="s">
        <v>32</v>
      </c>
      <c r="AH6" s="2" t="s">
        <v>25</v>
      </c>
      <c r="AI6" s="2">
        <v>175</v>
      </c>
      <c r="AJ6" s="3">
        <v>43.4</v>
      </c>
      <c r="AK6" s="20">
        <v>5253.5013626346426</v>
      </c>
      <c r="AL6" s="21">
        <v>2.6872587251966836E-2</v>
      </c>
      <c r="AM6" s="20">
        <v>174.16354264405194</v>
      </c>
      <c r="AN6">
        <v>12</v>
      </c>
      <c r="AP6" s="22" t="s">
        <v>33</v>
      </c>
      <c r="AQ6" s="2" t="s">
        <v>34</v>
      </c>
      <c r="AR6" s="20">
        <v>6041.482817593178</v>
      </c>
      <c r="AS6" s="21">
        <v>2.8317995134396683E-2</v>
      </c>
      <c r="AT6" s="20">
        <v>186.72437683035881</v>
      </c>
      <c r="AU6" s="51"/>
      <c r="AV6" s="23">
        <v>2030.7647000000002</v>
      </c>
      <c r="AW6" s="24" t="s">
        <v>33</v>
      </c>
      <c r="AX6" s="25">
        <v>0</v>
      </c>
      <c r="AY6" s="25">
        <v>0</v>
      </c>
      <c r="AZ6" s="25">
        <v>0</v>
      </c>
      <c r="BA6" s="25">
        <v>0</v>
      </c>
      <c r="BB6" s="25">
        <v>0</v>
      </c>
      <c r="BC6" s="25">
        <v>0</v>
      </c>
      <c r="BD6" s="25">
        <v>0</v>
      </c>
      <c r="BE6" s="25">
        <v>0</v>
      </c>
      <c r="BF6" s="25">
        <v>123.05119999999999</v>
      </c>
      <c r="BG6" s="25">
        <v>1259.3368</v>
      </c>
      <c r="BH6" s="25">
        <v>0</v>
      </c>
      <c r="BI6" s="25">
        <v>0</v>
      </c>
      <c r="BJ6" s="25">
        <v>0</v>
      </c>
      <c r="BK6" s="25">
        <v>0</v>
      </c>
      <c r="BL6" s="25">
        <v>181.4889</v>
      </c>
      <c r="BM6" s="25">
        <v>138.62190000000001</v>
      </c>
      <c r="BN6" s="25">
        <v>0</v>
      </c>
      <c r="BO6" s="25">
        <v>38.506</v>
      </c>
      <c r="BP6" s="25">
        <v>0</v>
      </c>
      <c r="BQ6" s="25">
        <v>0</v>
      </c>
      <c r="BR6" s="25">
        <v>5.3551000000000002</v>
      </c>
      <c r="BS6" s="25">
        <v>0</v>
      </c>
      <c r="BT6" s="25">
        <v>0</v>
      </c>
      <c r="BU6" s="25">
        <v>0</v>
      </c>
      <c r="BV6" s="25">
        <v>0</v>
      </c>
      <c r="BW6" s="25">
        <v>0</v>
      </c>
      <c r="BX6" s="25">
        <v>0</v>
      </c>
      <c r="BY6" s="25">
        <v>0</v>
      </c>
      <c r="BZ6" s="25">
        <v>0</v>
      </c>
      <c r="CA6" s="25">
        <v>0</v>
      </c>
      <c r="CB6" s="25">
        <v>197.48149999999998</v>
      </c>
      <c r="CC6" s="25">
        <v>0</v>
      </c>
      <c r="CD6" s="25">
        <v>0</v>
      </c>
      <c r="CE6" s="25">
        <v>86.923299999999998</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c r="DS6" s="25">
        <v>0</v>
      </c>
      <c r="DT6" s="25">
        <v>0</v>
      </c>
      <c r="DU6" s="25">
        <v>0</v>
      </c>
      <c r="DV6" s="25">
        <v>0</v>
      </c>
      <c r="DW6" s="25">
        <v>0</v>
      </c>
      <c r="DX6" s="25">
        <v>0</v>
      </c>
      <c r="DY6" s="25">
        <v>0</v>
      </c>
      <c r="DZ6" s="25">
        <v>0</v>
      </c>
      <c r="EA6" s="25">
        <v>0</v>
      </c>
      <c r="EB6" s="25">
        <v>0</v>
      </c>
      <c r="EC6" s="25">
        <v>0</v>
      </c>
      <c r="ED6" s="25">
        <v>0</v>
      </c>
      <c r="EE6" s="25">
        <v>0</v>
      </c>
      <c r="EF6" s="25">
        <v>0</v>
      </c>
      <c r="EG6" s="25">
        <v>0</v>
      </c>
      <c r="EH6" s="25">
        <v>0</v>
      </c>
      <c r="EI6" s="25">
        <v>0</v>
      </c>
      <c r="EJ6" s="25">
        <v>0</v>
      </c>
      <c r="EK6" s="25">
        <v>0</v>
      </c>
      <c r="EL6" s="25">
        <v>0</v>
      </c>
      <c r="EM6" s="25">
        <v>0</v>
      </c>
      <c r="EN6" s="25">
        <v>0</v>
      </c>
      <c r="EO6" s="25">
        <v>0</v>
      </c>
      <c r="EP6" s="25">
        <v>0</v>
      </c>
      <c r="EQ6" s="25">
        <v>0</v>
      </c>
      <c r="ER6" s="25">
        <v>0</v>
      </c>
      <c r="ES6" s="25">
        <v>0</v>
      </c>
      <c r="ET6" s="25">
        <v>0</v>
      </c>
      <c r="EU6" s="25">
        <v>0</v>
      </c>
      <c r="EV6" s="25">
        <v>0</v>
      </c>
      <c r="EW6" s="25">
        <v>0</v>
      </c>
      <c r="EX6" s="25">
        <v>0</v>
      </c>
      <c r="EY6" s="25">
        <v>0</v>
      </c>
      <c r="EZ6" s="25">
        <v>0</v>
      </c>
      <c r="FA6" s="25">
        <v>0</v>
      </c>
      <c r="FB6" s="25">
        <v>0</v>
      </c>
    </row>
    <row r="7" spans="1:158" ht="15" customHeight="1" thickBot="1" x14ac:dyDescent="0.3">
      <c r="A7" s="38">
        <v>2014</v>
      </c>
      <c r="B7" s="39">
        <v>1</v>
      </c>
      <c r="C7" s="39">
        <v>1</v>
      </c>
      <c r="D7" s="39">
        <v>1</v>
      </c>
      <c r="E7" s="39"/>
      <c r="F7" s="39">
        <v>1</v>
      </c>
      <c r="H7" s="38">
        <v>2014</v>
      </c>
      <c r="I7" s="39">
        <v>1</v>
      </c>
      <c r="J7" s="39">
        <v>1</v>
      </c>
      <c r="K7" s="39">
        <v>1</v>
      </c>
      <c r="L7" s="39"/>
      <c r="M7" s="39">
        <v>1</v>
      </c>
      <c r="O7" s="19" t="s">
        <v>35</v>
      </c>
      <c r="P7" s="2" t="s">
        <v>23</v>
      </c>
      <c r="Q7" s="2">
        <v>110</v>
      </c>
      <c r="R7" s="3">
        <v>14.45</v>
      </c>
      <c r="S7" s="20">
        <v>16986.607699058339</v>
      </c>
      <c r="T7" s="21">
        <v>8.4875252803807297E-2</v>
      </c>
      <c r="U7" s="20">
        <v>518.00213376575357</v>
      </c>
      <c r="V7">
        <v>28</v>
      </c>
      <c r="X7" t="s">
        <v>31</v>
      </c>
      <c r="Y7" t="s">
        <v>21</v>
      </c>
      <c r="Z7" s="2">
        <v>114.64668748217059</v>
      </c>
      <c r="AA7" s="3">
        <v>39.15896</v>
      </c>
      <c r="AB7" s="20">
        <v>13758.209119574058</v>
      </c>
      <c r="AC7" s="21">
        <v>6.8901137272318863E-2</v>
      </c>
      <c r="AD7" s="20">
        <v>422.44131806047653</v>
      </c>
      <c r="AE7">
        <v>9</v>
      </c>
      <c r="AG7" s="19" t="s">
        <v>36</v>
      </c>
      <c r="AH7" s="2" t="s">
        <v>25</v>
      </c>
      <c r="AI7" s="2">
        <v>170</v>
      </c>
      <c r="AJ7" s="3">
        <v>25.198063118580635</v>
      </c>
      <c r="AK7" s="20">
        <v>5816.5820285069931</v>
      </c>
      <c r="AL7" s="21">
        <v>3.0000875746427368E-2</v>
      </c>
      <c r="AM7" s="20">
        <v>193.65427787605296</v>
      </c>
      <c r="AN7">
        <v>12</v>
      </c>
      <c r="AP7" s="22" t="s">
        <v>37</v>
      </c>
      <c r="AQ7" s="2" t="s">
        <v>38</v>
      </c>
      <c r="AR7" s="20">
        <v>4701.1435775175069</v>
      </c>
      <c r="AS7" s="21">
        <v>2.2796487469922092E-2</v>
      </c>
      <c r="AT7" s="20">
        <v>151.11640134910058</v>
      </c>
      <c r="AU7" s="51"/>
      <c r="AV7" s="23">
        <v>99.917000000000002</v>
      </c>
      <c r="AW7" s="24" t="s">
        <v>37</v>
      </c>
      <c r="AX7" s="25">
        <v>0</v>
      </c>
      <c r="AY7" s="25">
        <v>0</v>
      </c>
      <c r="AZ7" s="25">
        <v>0</v>
      </c>
      <c r="BA7" s="25">
        <v>0</v>
      </c>
      <c r="BB7" s="25">
        <v>0</v>
      </c>
      <c r="BC7" s="25">
        <v>0</v>
      </c>
      <c r="BD7" s="25">
        <v>0</v>
      </c>
      <c r="BE7" s="25">
        <v>0</v>
      </c>
      <c r="BF7" s="25">
        <v>0</v>
      </c>
      <c r="BG7" s="25">
        <v>0</v>
      </c>
      <c r="BH7" s="25">
        <v>0</v>
      </c>
      <c r="BI7" s="25">
        <v>0</v>
      </c>
      <c r="BJ7" s="25">
        <v>0</v>
      </c>
      <c r="BK7" s="25">
        <v>0</v>
      </c>
      <c r="BL7" s="25">
        <v>0</v>
      </c>
      <c r="BM7" s="25">
        <v>94.998400000000004</v>
      </c>
      <c r="BN7" s="25">
        <v>0</v>
      </c>
      <c r="BO7" s="25">
        <v>4.9185999999999996</v>
      </c>
      <c r="BP7" s="25">
        <v>0</v>
      </c>
      <c r="BQ7" s="25">
        <v>0</v>
      </c>
      <c r="BR7" s="25">
        <v>0</v>
      </c>
      <c r="BS7" s="25">
        <v>0</v>
      </c>
      <c r="BT7" s="25">
        <v>0</v>
      </c>
      <c r="BU7" s="25">
        <v>0</v>
      </c>
      <c r="BV7" s="25">
        <v>0</v>
      </c>
      <c r="BW7" s="25">
        <v>0</v>
      </c>
      <c r="BX7" s="25">
        <v>0</v>
      </c>
      <c r="BY7" s="25">
        <v>0</v>
      </c>
      <c r="BZ7" s="25">
        <v>0</v>
      </c>
      <c r="CA7" s="25">
        <v>0</v>
      </c>
      <c r="CB7" s="25">
        <v>0</v>
      </c>
      <c r="CC7" s="25">
        <v>0</v>
      </c>
      <c r="CD7" s="25">
        <v>0</v>
      </c>
      <c r="CE7" s="25">
        <v>0</v>
      </c>
      <c r="CF7" s="25">
        <v>0</v>
      </c>
      <c r="CG7" s="25">
        <v>0</v>
      </c>
      <c r="CH7" s="25">
        <v>0</v>
      </c>
      <c r="CI7" s="25">
        <v>0</v>
      </c>
      <c r="CJ7" s="25">
        <v>0</v>
      </c>
      <c r="CK7" s="25">
        <v>0</v>
      </c>
      <c r="CL7" s="25">
        <v>0</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c r="DP7" s="25">
        <v>0</v>
      </c>
      <c r="DQ7" s="25">
        <v>0</v>
      </c>
      <c r="DR7" s="25">
        <v>0</v>
      </c>
      <c r="DS7" s="25">
        <v>0</v>
      </c>
      <c r="DT7" s="25">
        <v>0</v>
      </c>
      <c r="DU7" s="25">
        <v>0</v>
      </c>
      <c r="DV7" s="25">
        <v>0</v>
      </c>
      <c r="DW7" s="25">
        <v>0</v>
      </c>
      <c r="DX7" s="25">
        <v>0</v>
      </c>
      <c r="DY7" s="25">
        <v>0</v>
      </c>
      <c r="DZ7" s="25">
        <v>0</v>
      </c>
      <c r="EA7" s="25">
        <v>0</v>
      </c>
      <c r="EB7" s="25">
        <v>0</v>
      </c>
      <c r="EC7" s="25">
        <v>0</v>
      </c>
      <c r="ED7" s="25">
        <v>0</v>
      </c>
      <c r="EE7" s="25">
        <v>0</v>
      </c>
      <c r="EF7" s="25">
        <v>0</v>
      </c>
      <c r="EG7" s="25">
        <v>0</v>
      </c>
      <c r="EH7" s="25">
        <v>0</v>
      </c>
      <c r="EI7" s="25">
        <v>0</v>
      </c>
      <c r="EJ7" s="25">
        <v>0</v>
      </c>
      <c r="EK7" s="25">
        <v>0</v>
      </c>
      <c r="EL7" s="25">
        <v>0</v>
      </c>
      <c r="EM7" s="25">
        <v>0</v>
      </c>
      <c r="EN7" s="25">
        <v>0</v>
      </c>
      <c r="EO7" s="25">
        <v>0</v>
      </c>
      <c r="EP7" s="25">
        <v>0</v>
      </c>
      <c r="EQ7" s="25">
        <v>0</v>
      </c>
      <c r="ER7" s="25">
        <v>0</v>
      </c>
      <c r="ES7" s="25">
        <v>0</v>
      </c>
      <c r="ET7" s="25">
        <v>0</v>
      </c>
      <c r="EU7" s="25">
        <v>0</v>
      </c>
      <c r="EV7" s="25">
        <v>0</v>
      </c>
      <c r="EW7" s="25">
        <v>0</v>
      </c>
      <c r="EX7" s="25">
        <v>0</v>
      </c>
      <c r="EY7" s="25">
        <v>0</v>
      </c>
      <c r="EZ7" s="25">
        <v>0</v>
      </c>
      <c r="FA7" s="25">
        <v>0</v>
      </c>
      <c r="FB7" s="25">
        <v>0</v>
      </c>
    </row>
    <row r="8" spans="1:158" ht="15" customHeight="1" thickBot="1" x14ac:dyDescent="0.3">
      <c r="A8" s="38">
        <v>2016</v>
      </c>
      <c r="B8" s="40" t="e">
        <f>1-(1-B$15)/($A$15-2015)</f>
        <v>#REF!</v>
      </c>
      <c r="C8" s="40" t="e">
        <f t="shared" ref="C8:F8" si="0">1-(1-C$15)/($A$15-2015)</f>
        <v>#REF!</v>
      </c>
      <c r="D8" s="40" t="e">
        <f t="shared" si="0"/>
        <v>#REF!</v>
      </c>
      <c r="E8" s="40"/>
      <c r="F8" s="40" t="e">
        <f t="shared" si="0"/>
        <v>#REF!</v>
      </c>
      <c r="H8" s="38">
        <v>2016</v>
      </c>
      <c r="I8" s="40" t="e">
        <f t="shared" ref="I8:M8" si="1">1-(1-I$15)/($A$15-2015)</f>
        <v>#REF!</v>
      </c>
      <c r="J8" s="40" t="e">
        <f t="shared" si="1"/>
        <v>#REF!</v>
      </c>
      <c r="K8" s="40" t="e">
        <f t="shared" si="1"/>
        <v>#REF!</v>
      </c>
      <c r="L8" s="40"/>
      <c r="M8" s="40" t="e">
        <f t="shared" si="1"/>
        <v>#REF!</v>
      </c>
      <c r="O8" s="19" t="s">
        <v>39</v>
      </c>
      <c r="P8" s="2" t="s">
        <v>25</v>
      </c>
      <c r="Q8" s="2">
        <v>110</v>
      </c>
      <c r="R8" s="3">
        <v>10.78</v>
      </c>
      <c r="S8" s="20">
        <v>16880.408780042311</v>
      </c>
      <c r="T8" s="21">
        <v>8.6164909889493921E-2</v>
      </c>
      <c r="U8" s="20">
        <v>524.38783297998225</v>
      </c>
      <c r="V8">
        <v>12</v>
      </c>
      <c r="X8" t="s">
        <v>31</v>
      </c>
      <c r="Y8" t="s">
        <v>21</v>
      </c>
      <c r="Z8" s="2">
        <v>114.64668748217059</v>
      </c>
      <c r="AA8" s="3">
        <v>87.502160000000003</v>
      </c>
      <c r="AB8" s="20">
        <v>13758.209119574058</v>
      </c>
      <c r="AC8" s="21">
        <v>6.8901137272318863E-2</v>
      </c>
      <c r="AD8" s="20">
        <v>422.44131806047653</v>
      </c>
      <c r="AE8">
        <v>10</v>
      </c>
      <c r="AG8" s="19" t="s">
        <v>40</v>
      </c>
      <c r="AH8" s="2" t="s">
        <v>21</v>
      </c>
      <c r="AI8" s="2">
        <v>300</v>
      </c>
      <c r="AJ8" s="3">
        <v>45</v>
      </c>
      <c r="AK8" s="20">
        <v>3800</v>
      </c>
      <c r="AL8" s="21">
        <v>1.5594242186358803E-2</v>
      </c>
      <c r="AM8" s="20">
        <v>106.71275053410196</v>
      </c>
      <c r="AN8">
        <v>10</v>
      </c>
      <c r="AP8" s="22" t="s">
        <v>41</v>
      </c>
      <c r="AQ8" s="2" t="s">
        <v>27</v>
      </c>
      <c r="AR8" s="20">
        <v>8485.7063755507024</v>
      </c>
      <c r="AS8" s="21">
        <v>3.8487272302424505E-2</v>
      </c>
      <c r="AT8" s="20">
        <v>244.65135044676228</v>
      </c>
      <c r="AU8" s="51"/>
      <c r="AV8" s="23">
        <v>634575.63221025327</v>
      </c>
      <c r="AW8" s="24" t="s">
        <v>41</v>
      </c>
      <c r="AX8" s="25">
        <v>353.61059999999998</v>
      </c>
      <c r="AY8" s="25">
        <v>4018.3328000000001</v>
      </c>
      <c r="AZ8" s="25">
        <v>7940.1229999999996</v>
      </c>
      <c r="BA8" s="25">
        <v>865.35230000000001</v>
      </c>
      <c r="BB8" s="25">
        <v>18022.8943</v>
      </c>
      <c r="BC8" s="25">
        <v>3369.24</v>
      </c>
      <c r="BD8" s="25">
        <v>24204.478499999997</v>
      </c>
      <c r="BE8" s="25">
        <v>5873.8240999999998</v>
      </c>
      <c r="BF8" s="25">
        <v>19524.400300000001</v>
      </c>
      <c r="BG8" s="25">
        <v>17597.897499999999</v>
      </c>
      <c r="BH8" s="25">
        <v>324.7296</v>
      </c>
      <c r="BI8" s="25">
        <v>83656.568899999998</v>
      </c>
      <c r="BJ8" s="25">
        <v>1815.5360000000001</v>
      </c>
      <c r="BK8" s="25">
        <v>738.97910000000002</v>
      </c>
      <c r="BL8" s="25">
        <v>36108.590299999996</v>
      </c>
      <c r="BM8" s="25">
        <v>15688.154</v>
      </c>
      <c r="BN8" s="25">
        <v>18701.490999999998</v>
      </c>
      <c r="BO8" s="25">
        <v>2421.0639000000001</v>
      </c>
      <c r="BP8" s="25">
        <v>5415.2020000000002</v>
      </c>
      <c r="BQ8" s="25">
        <v>7283.7648000000008</v>
      </c>
      <c r="BR8" s="25">
        <v>1707.4218999999998</v>
      </c>
      <c r="BS8" s="25">
        <v>0</v>
      </c>
      <c r="BT8" s="25">
        <v>0</v>
      </c>
      <c r="BU8" s="25">
        <v>2486.8467000000001</v>
      </c>
      <c r="BV8" s="25">
        <v>30725.3943</v>
      </c>
      <c r="BW8" s="25">
        <v>165.90350000000001</v>
      </c>
      <c r="BX8" s="25">
        <v>4627.5932000000003</v>
      </c>
      <c r="BY8" s="25">
        <v>38710.285300000003</v>
      </c>
      <c r="BZ8" s="25">
        <v>2331.9248000000002</v>
      </c>
      <c r="CA8" s="25">
        <v>5214.6239999999998</v>
      </c>
      <c r="CB8" s="25">
        <v>44811.551899999999</v>
      </c>
      <c r="CC8" s="25">
        <v>27.525100000000002</v>
      </c>
      <c r="CD8" s="25">
        <v>30002.707499999997</v>
      </c>
      <c r="CE8" s="25">
        <v>28675.240899999997</v>
      </c>
      <c r="CF8" s="25">
        <v>15433.3842</v>
      </c>
      <c r="CG8" s="25">
        <v>22279.2454</v>
      </c>
      <c r="CH8" s="25">
        <v>474.04160000000002</v>
      </c>
      <c r="CI8" s="25">
        <v>9709.7939999999999</v>
      </c>
      <c r="CJ8" s="25">
        <v>5465.0765000000001</v>
      </c>
      <c r="CK8" s="25">
        <v>662.6721</v>
      </c>
      <c r="CL8" s="25">
        <v>0</v>
      </c>
      <c r="CM8" s="25">
        <v>0</v>
      </c>
      <c r="CN8" s="25">
        <v>0</v>
      </c>
      <c r="CO8" s="25">
        <v>0</v>
      </c>
      <c r="CP8" s="25">
        <v>96.163000000000011</v>
      </c>
      <c r="CQ8" s="25">
        <v>0</v>
      </c>
      <c r="CR8" s="25">
        <v>0</v>
      </c>
      <c r="CS8" s="25">
        <v>0</v>
      </c>
      <c r="CT8" s="25">
        <v>0</v>
      </c>
      <c r="CU8" s="25">
        <v>0.12180000000000001</v>
      </c>
      <c r="CV8" s="25">
        <v>8729.5388999999996</v>
      </c>
      <c r="CW8" s="25">
        <v>14040.815399999999</v>
      </c>
      <c r="CX8" s="25">
        <v>1275.3158000000001</v>
      </c>
      <c r="CY8" s="25">
        <v>0</v>
      </c>
      <c r="CZ8" s="25">
        <v>7894.6162999999997</v>
      </c>
      <c r="DA8" s="25">
        <v>22545.655200000001</v>
      </c>
      <c r="DB8" s="25">
        <v>12765.4606</v>
      </c>
      <c r="DC8" s="25">
        <v>24250.4126</v>
      </c>
      <c r="DD8" s="25">
        <v>8522.2297999999992</v>
      </c>
      <c r="DE8" s="25">
        <v>1001.69</v>
      </c>
      <c r="DF8" s="25">
        <v>0</v>
      </c>
      <c r="DG8" s="25">
        <v>0</v>
      </c>
      <c r="DH8" s="25">
        <v>0</v>
      </c>
      <c r="DI8" s="25">
        <v>0</v>
      </c>
      <c r="DJ8" s="25">
        <v>0</v>
      </c>
      <c r="DK8" s="25">
        <v>0</v>
      </c>
      <c r="DL8" s="25">
        <v>0</v>
      </c>
      <c r="DM8" s="25">
        <v>0</v>
      </c>
      <c r="DN8" s="25">
        <v>0</v>
      </c>
      <c r="DO8" s="25">
        <v>0</v>
      </c>
      <c r="DP8" s="25">
        <v>55.843000000000004</v>
      </c>
      <c r="DQ8" s="25">
        <v>8452.4853999999996</v>
      </c>
      <c r="DR8" s="25">
        <v>1055.614</v>
      </c>
      <c r="DS8" s="25">
        <v>16.339526430470979</v>
      </c>
      <c r="DT8" s="25">
        <v>0</v>
      </c>
      <c r="DU8" s="25">
        <v>0</v>
      </c>
      <c r="DV8" s="25">
        <v>1.7255</v>
      </c>
      <c r="DW8" s="25">
        <v>0</v>
      </c>
      <c r="DX8" s="25">
        <v>0</v>
      </c>
      <c r="DY8" s="25">
        <v>0</v>
      </c>
      <c r="DZ8" s="25">
        <v>0</v>
      </c>
      <c r="EA8" s="25">
        <v>0</v>
      </c>
      <c r="EB8" s="25">
        <v>0</v>
      </c>
      <c r="EC8" s="25">
        <v>29.834793795879126</v>
      </c>
      <c r="ED8" s="25">
        <v>0</v>
      </c>
      <c r="EE8" s="25">
        <v>0</v>
      </c>
      <c r="EF8" s="25">
        <v>0</v>
      </c>
      <c r="EG8" s="25">
        <v>0</v>
      </c>
      <c r="EH8" s="25">
        <v>0</v>
      </c>
      <c r="EI8" s="25">
        <v>0</v>
      </c>
      <c r="EJ8" s="25">
        <v>0</v>
      </c>
      <c r="EK8" s="25">
        <v>0</v>
      </c>
      <c r="EL8" s="25">
        <v>53.950834373826702</v>
      </c>
      <c r="EM8" s="25">
        <v>6238.5439999999999</v>
      </c>
      <c r="EN8" s="25">
        <v>13.072291463960999</v>
      </c>
      <c r="EO8" s="25">
        <v>100.73756418924</v>
      </c>
      <c r="EP8" s="25">
        <v>0</v>
      </c>
      <c r="EQ8" s="25">
        <v>0</v>
      </c>
      <c r="ER8" s="25">
        <v>0</v>
      </c>
      <c r="ES8" s="25">
        <v>0</v>
      </c>
      <c r="ET8" s="25">
        <v>0</v>
      </c>
      <c r="EU8" s="25">
        <v>0</v>
      </c>
      <c r="EV8" s="25">
        <v>0</v>
      </c>
      <c r="EW8" s="25">
        <v>0</v>
      </c>
      <c r="EX8" s="25">
        <v>0</v>
      </c>
      <c r="EY8" s="25">
        <v>0</v>
      </c>
      <c r="EZ8" s="25">
        <v>0</v>
      </c>
      <c r="FA8" s="25">
        <v>0</v>
      </c>
      <c r="FB8" s="25">
        <v>0</v>
      </c>
    </row>
    <row r="9" spans="1:158" ht="15" customHeight="1" thickBot="1" x14ac:dyDescent="0.3">
      <c r="A9" s="38">
        <v>2018</v>
      </c>
      <c r="B9" s="40" t="e">
        <f>B8-2*(1-B$15)/($A$15-2015)</f>
        <v>#REF!</v>
      </c>
      <c r="C9" s="40" t="e">
        <f t="shared" ref="C9:F14" si="2">C8-2*(1-C$15)/($A$15-2015)</f>
        <v>#REF!</v>
      </c>
      <c r="D9" s="40" t="e">
        <f t="shared" si="2"/>
        <v>#REF!</v>
      </c>
      <c r="E9" s="40"/>
      <c r="F9" s="40" t="e">
        <f t="shared" si="2"/>
        <v>#REF!</v>
      </c>
      <c r="H9" s="38">
        <v>2018</v>
      </c>
      <c r="I9" s="40" t="e">
        <f t="shared" ref="I9:M14" si="3">I8-2*(1-I$15)/($A$15-2015)</f>
        <v>#REF!</v>
      </c>
      <c r="J9" s="40" t="e">
        <f t="shared" si="3"/>
        <v>#REF!</v>
      </c>
      <c r="K9" s="40" t="e">
        <f t="shared" si="3"/>
        <v>#REF!</v>
      </c>
      <c r="L9" s="40"/>
      <c r="M9" s="40" t="e">
        <f t="shared" si="3"/>
        <v>#REF!</v>
      </c>
      <c r="O9" s="19" t="s">
        <v>42</v>
      </c>
      <c r="P9" s="2" t="s">
        <v>25</v>
      </c>
      <c r="Q9" s="2">
        <v>110</v>
      </c>
      <c r="R9" s="3">
        <v>5.43</v>
      </c>
      <c r="S9" s="20">
        <v>18808.702807732116</v>
      </c>
      <c r="T9" s="21">
        <v>9.3008284018683968E-2</v>
      </c>
      <c r="U9" s="20">
        <v>565.6421996053856</v>
      </c>
      <c r="V9">
        <v>12</v>
      </c>
      <c r="X9" t="s">
        <v>43</v>
      </c>
      <c r="Y9" t="s">
        <v>44</v>
      </c>
      <c r="Z9" s="2">
        <v>110.01162472087691</v>
      </c>
      <c r="AA9" s="3">
        <v>446.50167999999996</v>
      </c>
      <c r="AB9" s="20">
        <v>16407.900609647662</v>
      </c>
      <c r="AC9" s="21">
        <v>8.1349095057051665E-2</v>
      </c>
      <c r="AD9" s="20">
        <v>494.33241085321441</v>
      </c>
      <c r="AE9">
        <v>33</v>
      </c>
      <c r="AG9" s="19" t="s">
        <v>45</v>
      </c>
      <c r="AH9" s="2" t="s">
        <v>21</v>
      </c>
      <c r="AI9" s="2">
        <v>250</v>
      </c>
      <c r="AJ9" s="3">
        <v>43.570398209767369</v>
      </c>
      <c r="AK9" s="20">
        <v>3800</v>
      </c>
      <c r="AL9" s="21">
        <v>1.8467763235564812E-2</v>
      </c>
      <c r="AM9" s="20">
        <v>125.76969689959556</v>
      </c>
      <c r="AN9">
        <v>10</v>
      </c>
      <c r="AP9" s="22" t="s">
        <v>46</v>
      </c>
      <c r="AQ9" s="2" t="s">
        <v>34</v>
      </c>
      <c r="AR9" s="20">
        <v>6227.6826156079023</v>
      </c>
      <c r="AS9" s="21">
        <v>2.8082837084627617E-2</v>
      </c>
      <c r="AT9" s="20">
        <v>185.93768147108511</v>
      </c>
      <c r="AU9" s="51"/>
      <c r="AV9" s="23">
        <v>196522.35369999998</v>
      </c>
      <c r="AW9" t="s">
        <v>46</v>
      </c>
      <c r="AX9" s="25">
        <v>0</v>
      </c>
      <c r="AY9" s="25">
        <v>1.37E-2</v>
      </c>
      <c r="AZ9" s="25">
        <v>0</v>
      </c>
      <c r="BA9" s="25">
        <v>0</v>
      </c>
      <c r="BB9" s="25">
        <v>8906.3810000000012</v>
      </c>
      <c r="BC9" s="25">
        <v>7464.3013999999994</v>
      </c>
      <c r="BD9" s="25">
        <v>4262.9198999999999</v>
      </c>
      <c r="BE9" s="25">
        <v>10050.9532</v>
      </c>
      <c r="BF9" s="25">
        <v>1563.6783</v>
      </c>
      <c r="BG9" s="25">
        <v>4288.0969999999998</v>
      </c>
      <c r="BH9" s="25">
        <v>138.89879999999999</v>
      </c>
      <c r="BI9" s="25">
        <v>18970.325400000002</v>
      </c>
      <c r="BJ9" s="25">
        <v>846.00889999999993</v>
      </c>
      <c r="BK9" s="25">
        <v>0</v>
      </c>
      <c r="BL9" s="25">
        <v>6614.0502999999999</v>
      </c>
      <c r="BM9" s="25">
        <v>10924.4499</v>
      </c>
      <c r="BN9" s="25">
        <v>111.2223</v>
      </c>
      <c r="BO9" s="25">
        <v>254.19800000000001</v>
      </c>
      <c r="BP9" s="25">
        <v>0</v>
      </c>
      <c r="BQ9" s="25">
        <v>0</v>
      </c>
      <c r="BR9" s="25">
        <v>107.9734</v>
      </c>
      <c r="BS9" s="25">
        <v>0</v>
      </c>
      <c r="BT9" s="25">
        <v>0</v>
      </c>
      <c r="BU9" s="25">
        <v>0</v>
      </c>
      <c r="BV9" s="25">
        <v>17526.064299999998</v>
      </c>
      <c r="BW9" s="25">
        <v>0</v>
      </c>
      <c r="BX9" s="25">
        <v>3955.7267999999999</v>
      </c>
      <c r="BY9" s="25">
        <v>24313.784800000001</v>
      </c>
      <c r="BZ9" s="25">
        <v>514.3112000000001</v>
      </c>
      <c r="CA9" s="25">
        <v>6265.4183999999996</v>
      </c>
      <c r="CB9" s="25">
        <v>35329.203200000004</v>
      </c>
      <c r="CC9" s="25">
        <v>0</v>
      </c>
      <c r="CD9" s="25">
        <v>6745.9393</v>
      </c>
      <c r="CE9" s="25">
        <v>14447.8534</v>
      </c>
      <c r="CF9" s="25">
        <v>1130.5642</v>
      </c>
      <c r="CG9" s="25">
        <v>369.75010000000003</v>
      </c>
      <c r="CH9" s="25">
        <v>0</v>
      </c>
      <c r="CI9" s="25">
        <v>0</v>
      </c>
      <c r="CJ9" s="25">
        <v>0</v>
      </c>
      <c r="CK9" s="25">
        <v>0</v>
      </c>
      <c r="CL9" s="25">
        <v>0</v>
      </c>
      <c r="CM9" s="25">
        <v>0</v>
      </c>
      <c r="CN9" s="25">
        <v>0</v>
      </c>
      <c r="CO9" s="25">
        <v>0</v>
      </c>
      <c r="CP9" s="25">
        <v>0</v>
      </c>
      <c r="CQ9" s="25">
        <v>0</v>
      </c>
      <c r="CR9" s="25">
        <v>0</v>
      </c>
      <c r="CS9" s="25">
        <v>0</v>
      </c>
      <c r="CT9" s="25">
        <v>0</v>
      </c>
      <c r="CU9" s="25">
        <v>0</v>
      </c>
      <c r="CV9" s="25">
        <v>29.1691</v>
      </c>
      <c r="CW9" s="25">
        <v>1714.5029</v>
      </c>
      <c r="CX9" s="25">
        <v>270.3879</v>
      </c>
      <c r="CY9" s="25">
        <v>0</v>
      </c>
      <c r="CZ9" s="25">
        <v>1388.96</v>
      </c>
      <c r="DA9" s="25">
        <v>176.1096</v>
      </c>
      <c r="DB9" s="25">
        <v>577.83690000000001</v>
      </c>
      <c r="DC9" s="25">
        <v>6256.3487999999998</v>
      </c>
      <c r="DD9" s="25">
        <v>997.44749999999999</v>
      </c>
      <c r="DE9" s="25">
        <v>0</v>
      </c>
      <c r="DF9" s="25">
        <v>0</v>
      </c>
      <c r="DG9" s="25">
        <v>0</v>
      </c>
      <c r="DH9" s="25">
        <v>0</v>
      </c>
      <c r="DI9" s="25">
        <v>0</v>
      </c>
      <c r="DJ9" s="25">
        <v>0</v>
      </c>
      <c r="DK9" s="25">
        <v>0</v>
      </c>
      <c r="DL9" s="25">
        <v>0</v>
      </c>
      <c r="DM9" s="25">
        <v>0</v>
      </c>
      <c r="DN9" s="25">
        <v>0</v>
      </c>
      <c r="DO9" s="25">
        <v>0</v>
      </c>
      <c r="DP9" s="25">
        <v>5.9170999999999996</v>
      </c>
      <c r="DQ9" s="25">
        <v>0</v>
      </c>
      <c r="DR9" s="25">
        <v>3.5867</v>
      </c>
      <c r="DS9" s="25">
        <v>0</v>
      </c>
      <c r="DT9" s="25">
        <v>0</v>
      </c>
      <c r="DU9" s="25">
        <v>0</v>
      </c>
      <c r="DV9" s="25">
        <v>0</v>
      </c>
      <c r="DW9" s="25">
        <v>0</v>
      </c>
      <c r="DX9" s="25">
        <v>0</v>
      </c>
      <c r="DY9" s="25">
        <v>0</v>
      </c>
      <c r="DZ9" s="25">
        <v>0</v>
      </c>
      <c r="EA9" s="25">
        <v>0</v>
      </c>
      <c r="EB9" s="25">
        <v>0</v>
      </c>
      <c r="EC9" s="25">
        <v>0</v>
      </c>
      <c r="ED9" s="25">
        <v>0</v>
      </c>
      <c r="EE9" s="25">
        <v>0</v>
      </c>
      <c r="EF9" s="25">
        <v>0</v>
      </c>
      <c r="EG9" s="25">
        <v>0</v>
      </c>
      <c r="EH9" s="25">
        <v>0</v>
      </c>
      <c r="EI9" s="25">
        <v>0</v>
      </c>
      <c r="EJ9" s="25">
        <v>0</v>
      </c>
      <c r="EK9" s="25">
        <v>0</v>
      </c>
      <c r="EL9" s="25">
        <v>0</v>
      </c>
      <c r="EM9" s="25">
        <v>0</v>
      </c>
      <c r="EN9" s="25">
        <v>0</v>
      </c>
      <c r="EO9" s="25">
        <v>0</v>
      </c>
      <c r="EP9" s="25">
        <v>0</v>
      </c>
      <c r="EQ9" s="25">
        <v>0</v>
      </c>
      <c r="ER9" s="25">
        <v>0</v>
      </c>
      <c r="ES9" s="25">
        <v>0</v>
      </c>
      <c r="ET9" s="25">
        <v>0</v>
      </c>
      <c r="EU9" s="25">
        <v>0</v>
      </c>
      <c r="EV9" s="25">
        <v>0</v>
      </c>
      <c r="EW9" s="25">
        <v>0</v>
      </c>
      <c r="EX9" s="25">
        <v>0</v>
      </c>
      <c r="EY9" s="25">
        <v>0</v>
      </c>
      <c r="EZ9" s="25">
        <v>0</v>
      </c>
      <c r="FA9" s="25">
        <v>0</v>
      </c>
      <c r="FB9" s="25">
        <v>0</v>
      </c>
    </row>
    <row r="10" spans="1:158" ht="15" customHeight="1" thickBot="1" x14ac:dyDescent="0.3">
      <c r="A10" s="38">
        <v>2020</v>
      </c>
      <c r="B10" s="40" t="e">
        <f t="shared" ref="B10:B14" si="4">B9-2*(1-B$15)/($A$15-2015)</f>
        <v>#REF!</v>
      </c>
      <c r="C10" s="40" t="e">
        <f t="shared" si="2"/>
        <v>#REF!</v>
      </c>
      <c r="D10" s="40" t="e">
        <f t="shared" si="2"/>
        <v>#REF!</v>
      </c>
      <c r="E10" s="40"/>
      <c r="F10" s="40" t="e">
        <f t="shared" si="2"/>
        <v>#REF!</v>
      </c>
      <c r="H10" s="38">
        <v>2020</v>
      </c>
      <c r="I10" s="40" t="e">
        <f t="shared" si="3"/>
        <v>#REF!</v>
      </c>
      <c r="J10" s="40" t="e">
        <f t="shared" si="3"/>
        <v>#REF!</v>
      </c>
      <c r="K10" s="40" t="e">
        <f t="shared" si="3"/>
        <v>#REF!</v>
      </c>
      <c r="L10" s="40"/>
      <c r="M10" s="40" t="e">
        <f t="shared" si="3"/>
        <v>#REF!</v>
      </c>
      <c r="O10" s="19" t="s">
        <v>47</v>
      </c>
      <c r="P10" s="2" t="s">
        <v>21</v>
      </c>
      <c r="Q10" s="2">
        <v>110</v>
      </c>
      <c r="R10" s="3">
        <v>9.14</v>
      </c>
      <c r="S10" s="20">
        <v>16820.022986508313</v>
      </c>
      <c r="T10" s="21">
        <v>8.7072584721085838E-2</v>
      </c>
      <c r="U10" s="20">
        <v>528.74429666072149</v>
      </c>
      <c r="V10">
        <v>8</v>
      </c>
      <c r="X10" t="s">
        <v>43</v>
      </c>
      <c r="Y10" t="s">
        <v>44</v>
      </c>
      <c r="Z10" s="2">
        <v>110.01162472087691</v>
      </c>
      <c r="AA10" s="3">
        <v>618.15776000000005</v>
      </c>
      <c r="AB10" s="20">
        <v>16407.900609647662</v>
      </c>
      <c r="AC10" s="21">
        <v>8.1349095057051665E-2</v>
      </c>
      <c r="AD10" s="20">
        <v>494.33241085321441</v>
      </c>
      <c r="AE10">
        <v>34</v>
      </c>
      <c r="AG10" s="19" t="s">
        <v>48</v>
      </c>
      <c r="AH10" s="2" t="s">
        <v>21</v>
      </c>
      <c r="AI10" s="2">
        <v>325</v>
      </c>
      <c r="AJ10" s="3">
        <v>66.746919331284474</v>
      </c>
      <c r="AK10" s="20">
        <v>3800</v>
      </c>
      <c r="AL10" s="21">
        <v>1.5781634522535566E-2</v>
      </c>
      <c r="AM10" s="20">
        <v>107.96796544044989</v>
      </c>
      <c r="AN10">
        <v>10</v>
      </c>
      <c r="AP10" s="22" t="s">
        <v>49</v>
      </c>
      <c r="AQ10" s="2" t="s">
        <v>38</v>
      </c>
      <c r="AR10" s="20">
        <v>4844.5439867994755</v>
      </c>
      <c r="AS10" s="21">
        <v>2.2608548454108309E-2</v>
      </c>
      <c r="AT10" s="20">
        <v>150.01257907683078</v>
      </c>
      <c r="AU10" s="51"/>
      <c r="AV10" s="23">
        <v>9272.4012999999977</v>
      </c>
      <c r="AW10" t="s">
        <v>49</v>
      </c>
      <c r="AX10" s="25">
        <v>0</v>
      </c>
      <c r="AY10" s="25">
        <v>0</v>
      </c>
      <c r="AZ10" s="25">
        <v>0</v>
      </c>
      <c r="BA10" s="25">
        <v>0</v>
      </c>
      <c r="BB10" s="25">
        <v>259.84839999999997</v>
      </c>
      <c r="BC10" s="25">
        <v>0</v>
      </c>
      <c r="BD10" s="25">
        <v>16.744299999999999</v>
      </c>
      <c r="BE10" s="25">
        <v>0</v>
      </c>
      <c r="BF10" s="25">
        <v>416.5351</v>
      </c>
      <c r="BG10" s="25">
        <v>3581.7899000000002</v>
      </c>
      <c r="BH10" s="25">
        <v>18.2027</v>
      </c>
      <c r="BI10" s="25">
        <v>0</v>
      </c>
      <c r="BJ10" s="25">
        <v>0</v>
      </c>
      <c r="BK10" s="25">
        <v>0</v>
      </c>
      <c r="BL10" s="25">
        <v>791.93560000000002</v>
      </c>
      <c r="BM10" s="25">
        <v>408.66640000000001</v>
      </c>
      <c r="BN10" s="25">
        <v>0</v>
      </c>
      <c r="BO10" s="25">
        <v>78.690600000000003</v>
      </c>
      <c r="BP10" s="25">
        <v>0</v>
      </c>
      <c r="BQ10" s="25">
        <v>0</v>
      </c>
      <c r="BR10" s="25">
        <v>19.604600000000001</v>
      </c>
      <c r="BS10" s="25">
        <v>0</v>
      </c>
      <c r="BT10" s="25">
        <v>0</v>
      </c>
      <c r="BU10" s="25">
        <v>0</v>
      </c>
      <c r="BV10" s="25">
        <v>0</v>
      </c>
      <c r="BW10" s="25">
        <v>0</v>
      </c>
      <c r="BX10" s="25">
        <v>18.316400000000002</v>
      </c>
      <c r="BY10" s="25">
        <v>843.62080000000014</v>
      </c>
      <c r="BZ10" s="25">
        <v>0</v>
      </c>
      <c r="CA10" s="25">
        <v>0.32950000000000002</v>
      </c>
      <c r="CB10" s="25">
        <v>2279.7934999999998</v>
      </c>
      <c r="CC10" s="25">
        <v>0</v>
      </c>
      <c r="CD10" s="25">
        <v>57.216899999999995</v>
      </c>
      <c r="CE10" s="25">
        <v>481.10659999999996</v>
      </c>
      <c r="CF10" s="25">
        <v>0</v>
      </c>
      <c r="CG10" s="25">
        <v>0</v>
      </c>
      <c r="CH10" s="25">
        <v>0</v>
      </c>
      <c r="CI10" s="25">
        <v>0</v>
      </c>
      <c r="CJ10" s="25">
        <v>0</v>
      </c>
      <c r="CK10" s="25">
        <v>0</v>
      </c>
      <c r="CL10" s="25">
        <v>0</v>
      </c>
      <c r="CM10" s="25">
        <v>0</v>
      </c>
      <c r="CN10" s="25">
        <v>0</v>
      </c>
      <c r="CO10" s="25">
        <v>0</v>
      </c>
      <c r="CP10" s="25">
        <v>0</v>
      </c>
      <c r="CQ10" s="25">
        <v>0</v>
      </c>
      <c r="CR10" s="25">
        <v>0</v>
      </c>
      <c r="CS10" s="25">
        <v>0</v>
      </c>
      <c r="CT10" s="25">
        <v>0</v>
      </c>
      <c r="CU10" s="25">
        <v>0</v>
      </c>
      <c r="CV10" s="25">
        <v>0</v>
      </c>
      <c r="CW10" s="25">
        <v>0</v>
      </c>
      <c r="CX10" s="25">
        <v>0</v>
      </c>
      <c r="CY10" s="25">
        <v>0</v>
      </c>
      <c r="CZ10" s="25">
        <v>0</v>
      </c>
      <c r="DA10" s="25">
        <v>0</v>
      </c>
      <c r="DB10" s="25">
        <v>0</v>
      </c>
      <c r="DC10" s="25">
        <v>0</v>
      </c>
      <c r="DD10" s="25">
        <v>0</v>
      </c>
      <c r="DE10" s="25">
        <v>0</v>
      </c>
      <c r="DF10" s="25">
        <v>0</v>
      </c>
      <c r="DG10" s="25">
        <v>0</v>
      </c>
      <c r="DH10" s="25">
        <v>0</v>
      </c>
      <c r="DI10" s="25">
        <v>0</v>
      </c>
      <c r="DJ10" s="25">
        <v>0</v>
      </c>
      <c r="DK10" s="25">
        <v>0</v>
      </c>
      <c r="DL10" s="25">
        <v>0</v>
      </c>
      <c r="DM10" s="25">
        <v>0</v>
      </c>
      <c r="DN10" s="25">
        <v>0</v>
      </c>
      <c r="DO10" s="25">
        <v>0</v>
      </c>
      <c r="DP10" s="25">
        <v>0</v>
      </c>
      <c r="DQ10" s="25">
        <v>0</v>
      </c>
      <c r="DR10" s="25">
        <v>0</v>
      </c>
      <c r="DS10" s="25">
        <v>0</v>
      </c>
      <c r="DT10" s="25">
        <v>0</v>
      </c>
      <c r="DU10" s="25">
        <v>0</v>
      </c>
      <c r="DV10" s="25">
        <v>0</v>
      </c>
      <c r="DW10" s="25">
        <v>0</v>
      </c>
      <c r="DX10" s="25">
        <v>0</v>
      </c>
      <c r="DY10" s="25">
        <v>0</v>
      </c>
      <c r="DZ10" s="25">
        <v>0</v>
      </c>
      <c r="EA10" s="25">
        <v>0</v>
      </c>
      <c r="EB10" s="25">
        <v>0</v>
      </c>
      <c r="EC10" s="25">
        <v>0</v>
      </c>
      <c r="ED10" s="25">
        <v>0</v>
      </c>
      <c r="EE10" s="25">
        <v>0</v>
      </c>
      <c r="EF10" s="25">
        <v>0</v>
      </c>
      <c r="EG10" s="25">
        <v>0</v>
      </c>
      <c r="EH10" s="25">
        <v>0</v>
      </c>
      <c r="EI10" s="25">
        <v>0</v>
      </c>
      <c r="EJ10" s="25">
        <v>0</v>
      </c>
      <c r="EK10" s="25">
        <v>0</v>
      </c>
      <c r="EL10" s="25">
        <v>0</v>
      </c>
      <c r="EM10" s="25">
        <v>0</v>
      </c>
      <c r="EN10" s="25">
        <v>0</v>
      </c>
      <c r="EO10" s="25">
        <v>0</v>
      </c>
      <c r="EP10" s="25">
        <v>0</v>
      </c>
      <c r="EQ10" s="25">
        <v>0</v>
      </c>
      <c r="ER10" s="25">
        <v>0</v>
      </c>
      <c r="ES10" s="25">
        <v>0</v>
      </c>
      <c r="ET10" s="25">
        <v>0</v>
      </c>
      <c r="EU10" s="25">
        <v>0</v>
      </c>
      <c r="EV10" s="25">
        <v>0</v>
      </c>
      <c r="EW10" s="25">
        <v>0</v>
      </c>
      <c r="EX10" s="25">
        <v>0</v>
      </c>
      <c r="EY10" s="25">
        <v>0</v>
      </c>
      <c r="EZ10" s="25">
        <v>0</v>
      </c>
      <c r="FA10" s="25">
        <v>0</v>
      </c>
      <c r="FB10" s="25">
        <v>0</v>
      </c>
    </row>
    <row r="11" spans="1:158" ht="15" customHeight="1" thickBot="1" x14ac:dyDescent="0.3">
      <c r="A11" s="38">
        <v>2022</v>
      </c>
      <c r="B11" s="40" t="e">
        <f t="shared" si="4"/>
        <v>#REF!</v>
      </c>
      <c r="C11" s="40" t="e">
        <f t="shared" si="2"/>
        <v>#REF!</v>
      </c>
      <c r="D11" s="40" t="e">
        <f t="shared" si="2"/>
        <v>#REF!</v>
      </c>
      <c r="E11" s="40"/>
      <c r="F11" s="40" t="e">
        <f t="shared" si="2"/>
        <v>#REF!</v>
      </c>
      <c r="H11" s="38">
        <v>2022</v>
      </c>
      <c r="I11" s="40" t="e">
        <f t="shared" si="3"/>
        <v>#REF!</v>
      </c>
      <c r="J11" s="40" t="e">
        <f t="shared" si="3"/>
        <v>#REF!</v>
      </c>
      <c r="K11" s="40" t="e">
        <f t="shared" si="3"/>
        <v>#REF!</v>
      </c>
      <c r="L11" s="40"/>
      <c r="M11" s="40" t="e">
        <f t="shared" si="3"/>
        <v>#REF!</v>
      </c>
      <c r="O11" s="19" t="s">
        <v>50</v>
      </c>
      <c r="P11" s="2" t="s">
        <v>23</v>
      </c>
      <c r="Q11" s="2">
        <v>110</v>
      </c>
      <c r="R11" s="3">
        <v>11.8</v>
      </c>
      <c r="S11" s="20">
        <v>17229.874123683174</v>
      </c>
      <c r="T11" s="21">
        <v>8.5913657633630305E-2</v>
      </c>
      <c r="U11" s="20">
        <v>524.8113027014906</v>
      </c>
      <c r="V11">
        <v>28</v>
      </c>
      <c r="X11" t="s">
        <v>51</v>
      </c>
      <c r="Y11" t="s">
        <v>52</v>
      </c>
      <c r="Z11" s="2">
        <v>109.16971510294874</v>
      </c>
      <c r="AA11" s="3">
        <v>653.76024000000007</v>
      </c>
      <c r="AB11" s="20">
        <v>17079.019363823445</v>
      </c>
      <c r="AC11" s="21">
        <v>8.4336487238217558E-2</v>
      </c>
      <c r="AD11" s="20">
        <v>511.08184292525669</v>
      </c>
      <c r="AE11">
        <v>15</v>
      </c>
      <c r="AG11" s="19" t="s">
        <v>53</v>
      </c>
      <c r="AH11" s="2" t="s">
        <v>21</v>
      </c>
      <c r="AI11" s="2">
        <v>175</v>
      </c>
      <c r="AJ11" s="3">
        <v>24.666329095280776</v>
      </c>
      <c r="AK11" s="20">
        <v>5390.1193913032821</v>
      </c>
      <c r="AL11" s="21">
        <v>2.8644602603569245E-2</v>
      </c>
      <c r="AM11" s="20">
        <v>185.68170864569481</v>
      </c>
      <c r="AN11">
        <v>10</v>
      </c>
      <c r="AP11" s="22" t="s">
        <v>54</v>
      </c>
      <c r="AQ11" s="2" t="s">
        <v>55</v>
      </c>
      <c r="AR11" s="20">
        <v>4539.9461955680927</v>
      </c>
      <c r="AS11" s="21">
        <v>2.4053414785078941E-2</v>
      </c>
      <c r="AT11" s="20">
        <v>164.13695247356151</v>
      </c>
      <c r="AU11" s="51"/>
      <c r="AV11" s="23">
        <v>239.71864316376983</v>
      </c>
      <c r="AW11" t="s">
        <v>54</v>
      </c>
      <c r="AX11" s="25">
        <v>0</v>
      </c>
      <c r="AY11" s="25">
        <v>0</v>
      </c>
      <c r="AZ11" s="25">
        <v>0</v>
      </c>
      <c r="BA11" s="25">
        <v>0</v>
      </c>
      <c r="BB11" s="25">
        <v>0</v>
      </c>
      <c r="BC11" s="25">
        <v>0</v>
      </c>
      <c r="BD11" s="25">
        <v>0</v>
      </c>
      <c r="BE11" s="25">
        <v>0</v>
      </c>
      <c r="BF11" s="25">
        <v>12.750643163769826</v>
      </c>
      <c r="BG11" s="25">
        <v>0</v>
      </c>
      <c r="BH11" s="25">
        <v>0</v>
      </c>
      <c r="BI11" s="25">
        <v>0</v>
      </c>
      <c r="BJ11" s="25">
        <v>0</v>
      </c>
      <c r="BK11" s="25">
        <v>0</v>
      </c>
      <c r="BL11" s="25">
        <v>0</v>
      </c>
      <c r="BM11" s="25">
        <v>96.133399999999995</v>
      </c>
      <c r="BN11" s="25">
        <v>0</v>
      </c>
      <c r="BO11" s="25">
        <v>25.945799999999998</v>
      </c>
      <c r="BP11" s="25">
        <v>0</v>
      </c>
      <c r="BQ11" s="25">
        <v>0</v>
      </c>
      <c r="BR11" s="25">
        <v>2.7031999999999998</v>
      </c>
      <c r="BS11" s="25">
        <v>0</v>
      </c>
      <c r="BT11" s="25">
        <v>0</v>
      </c>
      <c r="BU11" s="25">
        <v>0</v>
      </c>
      <c r="BV11" s="25">
        <v>0</v>
      </c>
      <c r="BW11" s="25">
        <v>0</v>
      </c>
      <c r="BX11" s="25">
        <v>0</v>
      </c>
      <c r="BY11" s="25">
        <v>0</v>
      </c>
      <c r="BZ11" s="25">
        <v>0</v>
      </c>
      <c r="CA11" s="25">
        <v>0</v>
      </c>
      <c r="CB11" s="25">
        <v>102.18559999999999</v>
      </c>
      <c r="CC11" s="25">
        <v>0</v>
      </c>
      <c r="CD11" s="25">
        <v>0</v>
      </c>
      <c r="CE11" s="25">
        <v>0</v>
      </c>
      <c r="CF11" s="25">
        <v>0</v>
      </c>
      <c r="CG11" s="25">
        <v>0</v>
      </c>
      <c r="CH11" s="25">
        <v>0</v>
      </c>
      <c r="CI11" s="25">
        <v>0</v>
      </c>
      <c r="CJ11" s="25">
        <v>0</v>
      </c>
      <c r="CK11" s="25">
        <v>0</v>
      </c>
      <c r="CL11" s="25">
        <v>0</v>
      </c>
      <c r="CM11" s="25">
        <v>0</v>
      </c>
      <c r="CN11" s="25">
        <v>0</v>
      </c>
      <c r="CO11" s="25">
        <v>0</v>
      </c>
      <c r="CP11" s="25">
        <v>0</v>
      </c>
      <c r="CQ11" s="25">
        <v>0</v>
      </c>
      <c r="CR11" s="25">
        <v>0</v>
      </c>
      <c r="CS11" s="25">
        <v>0</v>
      </c>
      <c r="CT11" s="25">
        <v>0</v>
      </c>
      <c r="CU11" s="25">
        <v>0</v>
      </c>
      <c r="CV11" s="25">
        <v>0</v>
      </c>
      <c r="CW11" s="25">
        <v>0</v>
      </c>
      <c r="CX11" s="25">
        <v>0</v>
      </c>
      <c r="CY11" s="25">
        <v>0</v>
      </c>
      <c r="CZ11" s="25">
        <v>0</v>
      </c>
      <c r="DA11" s="25">
        <v>0</v>
      </c>
      <c r="DB11" s="25">
        <v>0</v>
      </c>
      <c r="DC11" s="25">
        <v>0</v>
      </c>
      <c r="DD11" s="25">
        <v>0</v>
      </c>
      <c r="DE11" s="25">
        <v>0</v>
      </c>
      <c r="DF11" s="25">
        <v>0</v>
      </c>
      <c r="DG11" s="25">
        <v>0</v>
      </c>
      <c r="DH11" s="25">
        <v>0</v>
      </c>
      <c r="DI11" s="25">
        <v>0</v>
      </c>
      <c r="DJ11" s="25">
        <v>0</v>
      </c>
      <c r="DK11" s="25">
        <v>0</v>
      </c>
      <c r="DL11" s="25">
        <v>0</v>
      </c>
      <c r="DM11" s="25">
        <v>0</v>
      </c>
      <c r="DN11" s="25">
        <v>0</v>
      </c>
      <c r="DO11" s="25">
        <v>0</v>
      </c>
      <c r="DP11" s="25">
        <v>0</v>
      </c>
      <c r="DQ11" s="25">
        <v>0</v>
      </c>
      <c r="DR11" s="25">
        <v>0</v>
      </c>
      <c r="DS11" s="25">
        <v>0</v>
      </c>
      <c r="DT11" s="25">
        <v>0</v>
      </c>
      <c r="DU11" s="25">
        <v>0</v>
      </c>
      <c r="DV11" s="25">
        <v>0</v>
      </c>
      <c r="DW11" s="25">
        <v>0</v>
      </c>
      <c r="DX11" s="25">
        <v>0</v>
      </c>
      <c r="DY11" s="25">
        <v>0</v>
      </c>
      <c r="DZ11" s="25">
        <v>0</v>
      </c>
      <c r="EA11" s="25">
        <v>0</v>
      </c>
      <c r="EB11" s="25">
        <v>0</v>
      </c>
      <c r="EC11" s="25">
        <v>0</v>
      </c>
      <c r="ED11" s="25">
        <v>0</v>
      </c>
      <c r="EE11" s="25">
        <v>0</v>
      </c>
      <c r="EF11" s="25">
        <v>0</v>
      </c>
      <c r="EG11" s="25">
        <v>0</v>
      </c>
      <c r="EH11" s="25">
        <v>0</v>
      </c>
      <c r="EI11" s="25">
        <v>0</v>
      </c>
      <c r="EJ11" s="25">
        <v>0</v>
      </c>
      <c r="EK11" s="25">
        <v>0</v>
      </c>
      <c r="EL11" s="25">
        <v>0</v>
      </c>
      <c r="EM11" s="25">
        <v>0</v>
      </c>
      <c r="EN11" s="25">
        <v>0</v>
      </c>
      <c r="EO11" s="25">
        <v>0</v>
      </c>
      <c r="EP11" s="25">
        <v>0</v>
      </c>
      <c r="EQ11" s="25">
        <v>0</v>
      </c>
      <c r="ER11" s="25">
        <v>0</v>
      </c>
      <c r="ES11" s="25">
        <v>0</v>
      </c>
      <c r="ET11" s="25">
        <v>0</v>
      </c>
      <c r="EU11" s="25">
        <v>0</v>
      </c>
      <c r="EV11" s="25">
        <v>0</v>
      </c>
      <c r="EW11" s="25">
        <v>0</v>
      </c>
      <c r="EX11" s="25">
        <v>0</v>
      </c>
      <c r="EY11" s="25">
        <v>0</v>
      </c>
      <c r="EZ11" s="25">
        <v>0</v>
      </c>
      <c r="FA11" s="25">
        <v>0</v>
      </c>
      <c r="FB11" s="25">
        <v>0</v>
      </c>
    </row>
    <row r="12" spans="1:158" ht="15" customHeight="1" thickBot="1" x14ac:dyDescent="0.3">
      <c r="A12" s="38">
        <v>2024</v>
      </c>
      <c r="B12" s="40" t="e">
        <f t="shared" si="4"/>
        <v>#REF!</v>
      </c>
      <c r="C12" s="40" t="e">
        <f t="shared" si="2"/>
        <v>#REF!</v>
      </c>
      <c r="D12" s="40" t="e">
        <f t="shared" si="2"/>
        <v>#REF!</v>
      </c>
      <c r="E12" s="40"/>
      <c r="F12" s="40" t="e">
        <f t="shared" si="2"/>
        <v>#REF!</v>
      </c>
      <c r="H12" s="38">
        <v>2024</v>
      </c>
      <c r="I12" s="40" t="e">
        <f t="shared" si="3"/>
        <v>#REF!</v>
      </c>
      <c r="J12" s="40" t="e">
        <f t="shared" si="3"/>
        <v>#REF!</v>
      </c>
      <c r="K12" s="40" t="e">
        <f t="shared" si="3"/>
        <v>#REF!</v>
      </c>
      <c r="L12" s="40"/>
      <c r="M12" s="40" t="e">
        <f t="shared" si="3"/>
        <v>#REF!</v>
      </c>
      <c r="O12" s="19" t="s">
        <v>56</v>
      </c>
      <c r="P12" s="2" t="s">
        <v>57</v>
      </c>
      <c r="Q12" s="2">
        <v>110</v>
      </c>
      <c r="R12" s="3">
        <v>7.1</v>
      </c>
      <c r="S12" s="20">
        <v>18090.157191767961</v>
      </c>
      <c r="T12" s="21">
        <v>8.9884163155381169E-2</v>
      </c>
      <c r="U12" s="20">
        <v>548.16059621352531</v>
      </c>
      <c r="V12">
        <v>17</v>
      </c>
      <c r="X12" t="s">
        <v>51</v>
      </c>
      <c r="Y12" t="s">
        <v>52</v>
      </c>
      <c r="Z12" s="2">
        <v>109.16971510294874</v>
      </c>
      <c r="AA12" s="3">
        <v>263.20960000000002</v>
      </c>
      <c r="AB12" s="20">
        <v>17079.019363823445</v>
      </c>
      <c r="AC12" s="21">
        <v>8.4336487238217558E-2</v>
      </c>
      <c r="AD12" s="20">
        <v>511.08184292525669</v>
      </c>
      <c r="AE12">
        <v>16</v>
      </c>
      <c r="AG12" s="19" t="s">
        <v>58</v>
      </c>
      <c r="AH12" s="2" t="s">
        <v>59</v>
      </c>
      <c r="AI12" s="2">
        <v>155</v>
      </c>
      <c r="AJ12" s="3">
        <v>16</v>
      </c>
      <c r="AK12" s="20">
        <v>7139.298779189061</v>
      </c>
      <c r="AL12" s="21">
        <v>3.7306717511838706E-2</v>
      </c>
      <c r="AM12" s="20">
        <v>236.97346649952229</v>
      </c>
      <c r="AN12">
        <v>25</v>
      </c>
      <c r="AP12" s="22" t="s">
        <v>60</v>
      </c>
      <c r="AQ12" s="2" t="s">
        <v>61</v>
      </c>
      <c r="AR12" s="20">
        <v>3914.9938574010712</v>
      </c>
      <c r="AS12" s="21">
        <v>2.1199866551409676E-2</v>
      </c>
      <c r="AT12" s="20">
        <v>143.9400250831296</v>
      </c>
      <c r="AU12" s="51"/>
      <c r="AV12" s="23">
        <v>84.149799999999999</v>
      </c>
      <c r="AW12" t="s">
        <v>60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78.528599999999997</v>
      </c>
      <c r="BN12" s="25">
        <v>0</v>
      </c>
      <c r="BO12" s="25">
        <v>5.6212</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v>0</v>
      </c>
      <c r="ED12" s="25">
        <v>0</v>
      </c>
      <c r="EE12" s="25">
        <v>0</v>
      </c>
      <c r="EF12" s="25">
        <v>0</v>
      </c>
      <c r="EG12" s="25">
        <v>0</v>
      </c>
      <c r="EH12" s="25">
        <v>0</v>
      </c>
      <c r="EI12" s="25">
        <v>0</v>
      </c>
      <c r="EJ12" s="25">
        <v>0</v>
      </c>
      <c r="EK12" s="25">
        <v>0</v>
      </c>
      <c r="EL12" s="25">
        <v>0</v>
      </c>
      <c r="EM12" s="25">
        <v>0</v>
      </c>
      <c r="EN12" s="25">
        <v>0</v>
      </c>
      <c r="EO12" s="25">
        <v>0</v>
      </c>
      <c r="EP12" s="25">
        <v>0</v>
      </c>
      <c r="EQ12" s="25">
        <v>0</v>
      </c>
      <c r="ER12" s="25">
        <v>0</v>
      </c>
      <c r="ES12" s="25">
        <v>0</v>
      </c>
      <c r="ET12" s="25">
        <v>0</v>
      </c>
      <c r="EU12" s="25">
        <v>0</v>
      </c>
      <c r="EV12" s="25">
        <v>0</v>
      </c>
      <c r="EW12" s="25">
        <v>0</v>
      </c>
      <c r="EX12" s="25">
        <v>0</v>
      </c>
      <c r="EY12" s="25">
        <v>0</v>
      </c>
      <c r="EZ12" s="25">
        <v>0</v>
      </c>
      <c r="FA12" s="25">
        <v>0</v>
      </c>
      <c r="FB12" s="25">
        <v>0</v>
      </c>
    </row>
    <row r="13" spans="1:158" ht="15" customHeight="1" thickBot="1" x14ac:dyDescent="0.3">
      <c r="A13" s="38">
        <v>2026</v>
      </c>
      <c r="B13" s="40" t="e">
        <f t="shared" si="4"/>
        <v>#REF!</v>
      </c>
      <c r="C13" s="40" t="e">
        <f t="shared" si="2"/>
        <v>#REF!</v>
      </c>
      <c r="D13" s="40" t="e">
        <f t="shared" si="2"/>
        <v>#REF!</v>
      </c>
      <c r="E13" s="40"/>
      <c r="F13" s="40" t="e">
        <f t="shared" si="2"/>
        <v>#REF!</v>
      </c>
      <c r="H13" s="38">
        <v>2026</v>
      </c>
      <c r="I13" s="40" t="e">
        <f t="shared" si="3"/>
        <v>#REF!</v>
      </c>
      <c r="J13" s="40" t="e">
        <f t="shared" si="3"/>
        <v>#REF!</v>
      </c>
      <c r="K13" s="40" t="e">
        <f t="shared" si="3"/>
        <v>#REF!</v>
      </c>
      <c r="L13" s="40"/>
      <c r="M13" s="40" t="e">
        <f t="shared" si="3"/>
        <v>#REF!</v>
      </c>
      <c r="O13" s="19" t="s">
        <v>62</v>
      </c>
      <c r="P13" s="2" t="s">
        <v>63</v>
      </c>
      <c r="Q13" s="2">
        <v>110</v>
      </c>
      <c r="R13" s="3">
        <v>8.6199999999999992</v>
      </c>
      <c r="S13" s="20">
        <v>17740.666013483671</v>
      </c>
      <c r="T13" s="21">
        <v>8.8407183176662865E-2</v>
      </c>
      <c r="U13" s="20">
        <v>539.37166964514381</v>
      </c>
      <c r="V13">
        <v>31</v>
      </c>
      <c r="X13" t="s">
        <v>64</v>
      </c>
      <c r="Y13" t="s">
        <v>57</v>
      </c>
      <c r="Z13" s="2">
        <v>106.74570814363416</v>
      </c>
      <c r="AA13" s="3">
        <v>638.88704000000007</v>
      </c>
      <c r="AB13" s="20">
        <v>18773.533934128489</v>
      </c>
      <c r="AC13" s="21">
        <v>9.3228085336126809E-2</v>
      </c>
      <c r="AD13" s="20">
        <v>559.06027569132948</v>
      </c>
      <c r="AE13">
        <v>17</v>
      </c>
      <c r="AG13" s="19" t="s">
        <v>65</v>
      </c>
      <c r="AH13" s="2" t="s">
        <v>25</v>
      </c>
      <c r="AI13" s="2">
        <v>185</v>
      </c>
      <c r="AJ13" s="3">
        <v>26.368493919322908</v>
      </c>
      <c r="AK13" s="20">
        <v>4960.5927612835385</v>
      </c>
      <c r="AL13" s="21">
        <v>2.5599581765659137E-2</v>
      </c>
      <c r="AM13" s="20">
        <v>169.38153524897248</v>
      </c>
      <c r="AN13">
        <v>12</v>
      </c>
      <c r="AP13" s="22" t="s">
        <v>66</v>
      </c>
      <c r="AQ13" s="2" t="s">
        <v>67</v>
      </c>
      <c r="AR13" s="20">
        <v>3481.1535534409531</v>
      </c>
      <c r="AS13" s="21">
        <v>1.9087983254568574E-2</v>
      </c>
      <c r="AT13" s="20">
        <v>130.09133087750249</v>
      </c>
      <c r="AU13" s="51"/>
      <c r="AV13" s="23">
        <v>31.918800000000001</v>
      </c>
      <c r="AW13" t="s">
        <v>66</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31.918800000000001</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25">
        <v>0</v>
      </c>
      <c r="CV13" s="25">
        <v>0</v>
      </c>
      <c r="CW13" s="25">
        <v>0</v>
      </c>
      <c r="CX13" s="25">
        <v>0</v>
      </c>
      <c r="CY13" s="25">
        <v>0</v>
      </c>
      <c r="CZ13" s="25">
        <v>0</v>
      </c>
      <c r="DA13" s="25">
        <v>0</v>
      </c>
      <c r="DB13" s="25">
        <v>0</v>
      </c>
      <c r="DC13" s="25">
        <v>0</v>
      </c>
      <c r="DD13" s="25">
        <v>0</v>
      </c>
      <c r="DE13" s="25">
        <v>0</v>
      </c>
      <c r="DF13" s="25">
        <v>0</v>
      </c>
      <c r="DG13" s="25">
        <v>0</v>
      </c>
      <c r="DH13" s="25">
        <v>0</v>
      </c>
      <c r="DI13" s="25">
        <v>0</v>
      </c>
      <c r="DJ13" s="25">
        <v>0</v>
      </c>
      <c r="DK13" s="25">
        <v>0</v>
      </c>
      <c r="DL13" s="25">
        <v>0</v>
      </c>
      <c r="DM13" s="25">
        <v>0</v>
      </c>
      <c r="DN13" s="25">
        <v>0</v>
      </c>
      <c r="DO13" s="25">
        <v>0</v>
      </c>
      <c r="DP13" s="25">
        <v>0</v>
      </c>
      <c r="DQ13" s="25">
        <v>0</v>
      </c>
      <c r="DR13" s="25">
        <v>0</v>
      </c>
      <c r="DS13" s="25">
        <v>0</v>
      </c>
      <c r="DT13" s="25">
        <v>0</v>
      </c>
      <c r="DU13" s="25">
        <v>0</v>
      </c>
      <c r="DV13" s="25">
        <v>0</v>
      </c>
      <c r="DW13" s="25">
        <v>0</v>
      </c>
      <c r="DX13" s="25">
        <v>0</v>
      </c>
      <c r="DY13" s="25">
        <v>0</v>
      </c>
      <c r="DZ13" s="25">
        <v>0</v>
      </c>
      <c r="EA13" s="25">
        <v>0</v>
      </c>
      <c r="EB13" s="25">
        <v>0</v>
      </c>
      <c r="EC13" s="25">
        <v>0</v>
      </c>
      <c r="ED13" s="25">
        <v>0</v>
      </c>
      <c r="EE13" s="25">
        <v>0</v>
      </c>
      <c r="EF13" s="25">
        <v>0</v>
      </c>
      <c r="EG13" s="25">
        <v>0</v>
      </c>
      <c r="EH13" s="25">
        <v>0</v>
      </c>
      <c r="EI13" s="25">
        <v>0</v>
      </c>
      <c r="EJ13" s="25">
        <v>0</v>
      </c>
      <c r="EK13" s="25">
        <v>0</v>
      </c>
      <c r="EL13" s="25">
        <v>0</v>
      </c>
      <c r="EM13" s="25">
        <v>0</v>
      </c>
      <c r="EN13" s="25">
        <v>0</v>
      </c>
      <c r="EO13" s="25">
        <v>0</v>
      </c>
      <c r="EP13" s="25">
        <v>0</v>
      </c>
      <c r="EQ13" s="25">
        <v>0</v>
      </c>
      <c r="ER13" s="25">
        <v>0</v>
      </c>
      <c r="ES13" s="25">
        <v>0</v>
      </c>
      <c r="ET13" s="25">
        <v>0</v>
      </c>
      <c r="EU13" s="25">
        <v>0</v>
      </c>
      <c r="EV13" s="25">
        <v>0</v>
      </c>
      <c r="EW13" s="25">
        <v>0</v>
      </c>
      <c r="EX13" s="25">
        <v>0</v>
      </c>
      <c r="EY13" s="25">
        <v>0</v>
      </c>
      <c r="EZ13" s="25">
        <v>0</v>
      </c>
      <c r="FA13" s="25">
        <v>0</v>
      </c>
      <c r="FB13" s="25">
        <v>0</v>
      </c>
    </row>
    <row r="14" spans="1:158" ht="15" customHeight="1" thickBot="1" x14ac:dyDescent="0.3">
      <c r="A14" s="38">
        <v>2028</v>
      </c>
      <c r="B14" s="40" t="e">
        <f t="shared" si="4"/>
        <v>#REF!</v>
      </c>
      <c r="C14" s="40" t="e">
        <f t="shared" si="2"/>
        <v>#REF!</v>
      </c>
      <c r="D14" s="40" t="e">
        <f t="shared" si="2"/>
        <v>#REF!</v>
      </c>
      <c r="E14" s="40"/>
      <c r="F14" s="40" t="e">
        <f t="shared" si="2"/>
        <v>#REF!</v>
      </c>
      <c r="H14" s="38">
        <v>2028</v>
      </c>
      <c r="I14" s="40" t="e">
        <f>I13-2*(1-I$15)/($A$15-2015)</f>
        <v>#REF!</v>
      </c>
      <c r="J14" s="40" t="e">
        <f t="shared" si="3"/>
        <v>#REF!</v>
      </c>
      <c r="K14" s="40" t="e">
        <f t="shared" si="3"/>
        <v>#REF!</v>
      </c>
      <c r="L14" s="40"/>
      <c r="M14" s="40" t="e">
        <f t="shared" si="3"/>
        <v>#REF!</v>
      </c>
      <c r="O14" s="19" t="s">
        <v>68</v>
      </c>
      <c r="P14" s="2" t="s">
        <v>21</v>
      </c>
      <c r="Q14" s="2">
        <v>110</v>
      </c>
      <c r="R14" s="3">
        <v>5.37</v>
      </c>
      <c r="S14" s="20">
        <v>18849.065065072209</v>
      </c>
      <c r="T14" s="21">
        <v>9.3149695194464657E-2</v>
      </c>
      <c r="U14" s="20">
        <v>566.48298952046434</v>
      </c>
      <c r="V14">
        <v>8</v>
      </c>
      <c r="X14" t="s">
        <v>69</v>
      </c>
      <c r="Y14" t="s">
        <v>63</v>
      </c>
      <c r="Z14" s="2">
        <v>110.25176350619668</v>
      </c>
      <c r="AA14" s="3">
        <v>332.81423999999998</v>
      </c>
      <c r="AB14" s="20">
        <v>16923.770510982784</v>
      </c>
      <c r="AC14" s="21">
        <v>8.1763801767759589E-2</v>
      </c>
      <c r="AD14" s="20">
        <v>498.80281302525941</v>
      </c>
      <c r="AE14">
        <v>31</v>
      </c>
      <c r="AG14" s="19" t="s">
        <v>70</v>
      </c>
      <c r="AH14" s="2" t="s">
        <v>25</v>
      </c>
      <c r="AI14" s="2">
        <v>190</v>
      </c>
      <c r="AJ14" s="3">
        <v>104</v>
      </c>
      <c r="AK14" s="20">
        <v>4745.888036201759</v>
      </c>
      <c r="AL14" s="21">
        <v>2.4863346926617434E-2</v>
      </c>
      <c r="AM14" s="20">
        <v>163.58978948951196</v>
      </c>
      <c r="AN14">
        <v>12</v>
      </c>
      <c r="AP14" t="s">
        <v>71</v>
      </c>
      <c r="AQ14" s="2" t="s">
        <v>27</v>
      </c>
      <c r="AR14" s="20">
        <v>8869.2503343650806</v>
      </c>
      <c r="AS14" s="21">
        <v>3.9223941786033653E-2</v>
      </c>
      <c r="AT14" s="20">
        <v>249.53599577282446</v>
      </c>
      <c r="AU14" s="51"/>
      <c r="AV14" s="23">
        <v>426794.3950669028</v>
      </c>
      <c r="AW14" t="s">
        <v>71</v>
      </c>
      <c r="AX14" s="25">
        <v>6817.3413</v>
      </c>
      <c r="AY14" s="25">
        <v>11557.955999999998</v>
      </c>
      <c r="AZ14" s="25">
        <v>16258.8799</v>
      </c>
      <c r="BA14" s="25">
        <v>4481.5199000000002</v>
      </c>
      <c r="BB14" s="25">
        <v>13856.832600000002</v>
      </c>
      <c r="BC14" s="25">
        <v>732.92179999999996</v>
      </c>
      <c r="BD14" s="25">
        <v>1647.9736681378286</v>
      </c>
      <c r="BE14" s="25">
        <v>357.24039999999997</v>
      </c>
      <c r="BF14" s="25">
        <v>11715.629199999999</v>
      </c>
      <c r="BG14" s="25">
        <v>13057.018</v>
      </c>
      <c r="BH14" s="25">
        <v>1187.3004999999998</v>
      </c>
      <c r="BI14" s="25">
        <v>2849.143</v>
      </c>
      <c r="BJ14" s="25">
        <v>0</v>
      </c>
      <c r="BK14" s="25">
        <v>8933.4</v>
      </c>
      <c r="BL14" s="25">
        <v>11905.872599999999</v>
      </c>
      <c r="BM14" s="25">
        <v>0</v>
      </c>
      <c r="BN14" s="25">
        <v>15923.710200000001</v>
      </c>
      <c r="BO14" s="25">
        <v>23059.0658</v>
      </c>
      <c r="BP14" s="25">
        <v>2249.8559</v>
      </c>
      <c r="BQ14" s="25">
        <v>16282.487500000001</v>
      </c>
      <c r="BR14" s="25">
        <v>4797.0852999999997</v>
      </c>
      <c r="BS14" s="25">
        <v>72.91279999999999</v>
      </c>
      <c r="BT14" s="25">
        <v>355.34009999999995</v>
      </c>
      <c r="BU14" s="25">
        <v>6210.5079999999998</v>
      </c>
      <c r="BV14" s="25">
        <v>7193.2224999999999</v>
      </c>
      <c r="BW14" s="25">
        <v>2736.9095000000002</v>
      </c>
      <c r="BX14" s="25">
        <v>540.13986866907749</v>
      </c>
      <c r="BY14" s="25">
        <v>10003.163199999999</v>
      </c>
      <c r="BZ14" s="25">
        <v>1454.0255999999999</v>
      </c>
      <c r="CA14" s="25">
        <v>0</v>
      </c>
      <c r="CB14" s="25">
        <v>23577.063000000002</v>
      </c>
      <c r="CC14" s="25">
        <v>544.78690000000006</v>
      </c>
      <c r="CD14" s="25">
        <v>13203.937600000001</v>
      </c>
      <c r="CE14" s="25">
        <v>18000.899799999999</v>
      </c>
      <c r="CF14" s="25">
        <v>20158.7988</v>
      </c>
      <c r="CG14" s="25">
        <v>15064.109899999999</v>
      </c>
      <c r="CH14" s="25">
        <v>9397.0918000000001</v>
      </c>
      <c r="CI14" s="25">
        <v>13854.2065</v>
      </c>
      <c r="CJ14" s="25">
        <v>13643.016300000001</v>
      </c>
      <c r="CK14" s="25">
        <v>4982.5594000000001</v>
      </c>
      <c r="CL14" s="25">
        <v>308.44659999999999</v>
      </c>
      <c r="CM14" s="25">
        <v>425.1816</v>
      </c>
      <c r="CN14" s="25">
        <v>1072.1327000000001</v>
      </c>
      <c r="CO14" s="25">
        <v>0</v>
      </c>
      <c r="CP14" s="25">
        <v>294.42959999999999</v>
      </c>
      <c r="CQ14" s="25">
        <v>0.6139</v>
      </c>
      <c r="CR14" s="25">
        <v>0</v>
      </c>
      <c r="CS14" s="25">
        <v>0</v>
      </c>
      <c r="CT14" s="25">
        <v>0</v>
      </c>
      <c r="CU14" s="25">
        <v>281.41110000000003</v>
      </c>
      <c r="CV14" s="25">
        <v>177.25985404068601</v>
      </c>
      <c r="CW14" s="25">
        <v>9654.2494000000006</v>
      </c>
      <c r="CX14" s="25">
        <v>0</v>
      </c>
      <c r="CY14" s="25">
        <v>207.02459999999999</v>
      </c>
      <c r="CZ14" s="25">
        <v>6200.3418000000001</v>
      </c>
      <c r="DA14" s="25">
        <v>12894.174599999998</v>
      </c>
      <c r="DB14" s="25">
        <v>5761.5789000000004</v>
      </c>
      <c r="DC14" s="25">
        <v>21097.4653</v>
      </c>
      <c r="DD14" s="25">
        <v>10257.7281</v>
      </c>
      <c r="DE14" s="25">
        <v>4976.1041999999998</v>
      </c>
      <c r="DF14" s="25">
        <v>0</v>
      </c>
      <c r="DG14" s="25">
        <v>0</v>
      </c>
      <c r="DH14" s="25">
        <v>0</v>
      </c>
      <c r="DI14" s="25">
        <v>0</v>
      </c>
      <c r="DJ14" s="25">
        <v>0</v>
      </c>
      <c r="DK14" s="25">
        <v>0</v>
      </c>
      <c r="DL14" s="25">
        <v>0</v>
      </c>
      <c r="DM14" s="25">
        <v>0</v>
      </c>
      <c r="DN14" s="25">
        <v>0</v>
      </c>
      <c r="DO14" s="25">
        <v>0</v>
      </c>
      <c r="DP14" s="25">
        <v>871.14240000000007</v>
      </c>
      <c r="DQ14" s="25">
        <v>2612.5226081850888</v>
      </c>
      <c r="DR14" s="25">
        <v>2074.6124</v>
      </c>
      <c r="DS14" s="25">
        <v>77.752799999999993</v>
      </c>
      <c r="DT14" s="25">
        <v>7.0224000000000011</v>
      </c>
      <c r="DU14" s="25">
        <v>58.706800000000001</v>
      </c>
      <c r="DV14" s="25">
        <v>144.3861</v>
      </c>
      <c r="DW14" s="25">
        <v>0</v>
      </c>
      <c r="DX14" s="25">
        <v>0</v>
      </c>
      <c r="DY14" s="25">
        <v>0</v>
      </c>
      <c r="DZ14" s="25">
        <v>0</v>
      </c>
      <c r="EA14" s="25">
        <v>0</v>
      </c>
      <c r="EB14" s="25">
        <v>2.5453999999999999</v>
      </c>
      <c r="EC14" s="25">
        <v>186.82900000000001</v>
      </c>
      <c r="ED14" s="25">
        <v>170.26570000000001</v>
      </c>
      <c r="EE14" s="25">
        <v>0</v>
      </c>
      <c r="EF14" s="25">
        <v>0</v>
      </c>
      <c r="EG14" s="25">
        <v>0</v>
      </c>
      <c r="EH14" s="25">
        <v>0</v>
      </c>
      <c r="EI14" s="25">
        <v>20.829267870042102</v>
      </c>
      <c r="EJ14" s="25">
        <v>0</v>
      </c>
      <c r="EK14" s="25">
        <v>0</v>
      </c>
      <c r="EL14" s="25">
        <v>2214.4</v>
      </c>
      <c r="EM14" s="25">
        <v>8681.0882000000001</v>
      </c>
      <c r="EN14" s="25">
        <v>2763.5900999999999</v>
      </c>
      <c r="EO14" s="25">
        <v>2245.5419000000002</v>
      </c>
      <c r="EP14" s="25">
        <v>0</v>
      </c>
      <c r="EQ14" s="25">
        <v>0</v>
      </c>
      <c r="ER14" s="25">
        <v>0</v>
      </c>
      <c r="ES14" s="25">
        <v>2213.0032000000001</v>
      </c>
      <c r="ET14" s="25">
        <v>0</v>
      </c>
      <c r="EU14" s="25">
        <v>0</v>
      </c>
      <c r="EV14" s="25">
        <v>10.501799999999999</v>
      </c>
      <c r="EW14" s="25">
        <v>0</v>
      </c>
      <c r="EX14" s="25">
        <v>167.58760000000001</v>
      </c>
      <c r="EY14" s="25">
        <v>0</v>
      </c>
      <c r="EZ14" s="25">
        <v>0</v>
      </c>
      <c r="FA14" s="25">
        <v>0</v>
      </c>
      <c r="FB14" s="25">
        <v>0</v>
      </c>
    </row>
    <row r="15" spans="1:158" ht="15" customHeight="1" thickBot="1" x14ac:dyDescent="0.3">
      <c r="A15" s="38">
        <v>2030</v>
      </c>
      <c r="B15" s="40" t="e">
        <f>#REF!</f>
        <v>#REF!</v>
      </c>
      <c r="C15" s="40" t="e">
        <f>#REF!</f>
        <v>#REF!</v>
      </c>
      <c r="D15" s="40" t="e">
        <f>#REF!</f>
        <v>#REF!</v>
      </c>
      <c r="E15" s="40"/>
      <c r="F15" s="40" t="e">
        <f>#REF!</f>
        <v>#REF!</v>
      </c>
      <c r="H15" s="38">
        <v>2030</v>
      </c>
      <c r="I15" s="40" t="e">
        <f>#REF!</f>
        <v>#REF!</v>
      </c>
      <c r="J15" s="40" t="e">
        <f>#REF!</f>
        <v>#REF!</v>
      </c>
      <c r="K15" s="40" t="e">
        <f>#REF!</f>
        <v>#REF!</v>
      </c>
      <c r="L15" s="40"/>
      <c r="M15" s="40" t="e">
        <f>#REF!</f>
        <v>#REF!</v>
      </c>
      <c r="O15" s="19" t="s">
        <v>72</v>
      </c>
      <c r="P15" s="2" t="s">
        <v>52</v>
      </c>
      <c r="Q15" s="2">
        <v>110</v>
      </c>
      <c r="R15" s="3">
        <v>6.35</v>
      </c>
      <c r="S15" s="20">
        <v>18344.185869194553</v>
      </c>
      <c r="T15" s="21">
        <v>9.0849830930114062E-2</v>
      </c>
      <c r="U15" s="20">
        <v>553.89519278182843</v>
      </c>
      <c r="V15">
        <v>15</v>
      </c>
      <c r="X15" t="s">
        <v>73</v>
      </c>
      <c r="Y15" t="s">
        <v>25</v>
      </c>
      <c r="Z15" s="2">
        <v>118.61910831364366</v>
      </c>
      <c r="AA15" s="3">
        <v>658.87031999999999</v>
      </c>
      <c r="AB15" s="20">
        <v>12096.53283094419</v>
      </c>
      <c r="AC15" s="21">
        <v>6.0986818860679165E-2</v>
      </c>
      <c r="AD15" s="20">
        <v>375.93726503060981</v>
      </c>
      <c r="AE15">
        <v>12</v>
      </c>
      <c r="AG15" s="19" t="s">
        <v>74</v>
      </c>
      <c r="AH15" s="2" t="s">
        <v>21</v>
      </c>
      <c r="AI15" s="2">
        <v>170</v>
      </c>
      <c r="AJ15" s="3">
        <v>42</v>
      </c>
      <c r="AK15" s="20">
        <v>5564.6859766047055</v>
      </c>
      <c r="AL15" s="21">
        <v>2.836367048825416E-2</v>
      </c>
      <c r="AM15" s="20">
        <v>182.97988613373889</v>
      </c>
      <c r="AN15">
        <v>10</v>
      </c>
      <c r="AP15" t="s">
        <v>75</v>
      </c>
      <c r="AQ15" s="2" t="s">
        <v>34</v>
      </c>
      <c r="AR15" s="20">
        <v>6493.0200808079699</v>
      </c>
      <c r="AS15" s="21">
        <v>2.885836593627546E-2</v>
      </c>
      <c r="AT15" s="20">
        <v>188.36018868343854</v>
      </c>
      <c r="AU15" s="51"/>
      <c r="AV15" s="23">
        <v>631046.79679850535</v>
      </c>
      <c r="AW15" t="s">
        <v>75</v>
      </c>
      <c r="AX15" s="25">
        <v>2871.8816000000002</v>
      </c>
      <c r="AY15" s="25">
        <v>7659.3665999999994</v>
      </c>
      <c r="AZ15" s="25">
        <v>15615.581900000001</v>
      </c>
      <c r="BA15" s="25">
        <v>2746.6136000000001</v>
      </c>
      <c r="BB15" s="25">
        <v>23675.328300000001</v>
      </c>
      <c r="BC15" s="25">
        <v>1012.2033999999999</v>
      </c>
      <c r="BD15" s="25">
        <v>25450.008600000001</v>
      </c>
      <c r="BE15" s="25">
        <v>2519.2079999999996</v>
      </c>
      <c r="BF15" s="25">
        <v>21308.0144</v>
      </c>
      <c r="BG15" s="25">
        <v>18184.556400000001</v>
      </c>
      <c r="BH15" s="25">
        <v>349.46199999999999</v>
      </c>
      <c r="BI15" s="25">
        <v>75336.102200000008</v>
      </c>
      <c r="BJ15" s="25">
        <v>1380.2</v>
      </c>
      <c r="BK15" s="25">
        <v>3082.7447999999999</v>
      </c>
      <c r="BL15" s="25">
        <v>41914.037199999992</v>
      </c>
      <c r="BM15" s="25">
        <v>12376.787299999998</v>
      </c>
      <c r="BN15" s="25">
        <v>30585.677100000001</v>
      </c>
      <c r="BO15" s="25">
        <v>3335.1450000000004</v>
      </c>
      <c r="BP15" s="25">
        <v>4115.2728999999999</v>
      </c>
      <c r="BQ15" s="25">
        <v>5431.8365999999996</v>
      </c>
      <c r="BR15" s="25">
        <v>2534.1464999999998</v>
      </c>
      <c r="BS15" s="25">
        <v>0</v>
      </c>
      <c r="BT15" s="25">
        <v>0</v>
      </c>
      <c r="BU15" s="25">
        <v>1547.2983999999999</v>
      </c>
      <c r="BV15" s="25">
        <v>26242.457399999996</v>
      </c>
      <c r="BW15" s="25">
        <v>246.14879999999999</v>
      </c>
      <c r="BX15" s="25">
        <v>4607.4258999999993</v>
      </c>
      <c r="BY15" s="25">
        <v>33459.0988</v>
      </c>
      <c r="BZ15" s="25">
        <v>2535.1403</v>
      </c>
      <c r="CA15" s="25">
        <v>3668.4898999999996</v>
      </c>
      <c r="CB15" s="25">
        <v>39027.590300000003</v>
      </c>
      <c r="CC15" s="25">
        <v>15.6447</v>
      </c>
      <c r="CD15" s="25">
        <v>29980.530299999999</v>
      </c>
      <c r="CE15" s="25">
        <v>25275.908600000002</v>
      </c>
      <c r="CF15" s="25">
        <v>13238.0139</v>
      </c>
      <c r="CG15" s="25">
        <v>21106.286599999999</v>
      </c>
      <c r="CH15" s="25">
        <v>239.54400000000001</v>
      </c>
      <c r="CI15" s="25">
        <v>10567.3377</v>
      </c>
      <c r="CJ15" s="25">
        <v>2064.7021</v>
      </c>
      <c r="CK15" s="25">
        <v>829.57899999999995</v>
      </c>
      <c r="CL15" s="25">
        <v>0</v>
      </c>
      <c r="CM15" s="25">
        <v>0</v>
      </c>
      <c r="CN15" s="25">
        <v>0</v>
      </c>
      <c r="CO15" s="25">
        <v>0</v>
      </c>
      <c r="CP15" s="25">
        <v>95.495499999999993</v>
      </c>
      <c r="CQ15" s="25">
        <v>0</v>
      </c>
      <c r="CR15" s="25">
        <v>0</v>
      </c>
      <c r="CS15" s="25">
        <v>0</v>
      </c>
      <c r="CT15" s="25">
        <v>0</v>
      </c>
      <c r="CU15" s="25">
        <v>0</v>
      </c>
      <c r="CV15" s="25">
        <v>9882.5944</v>
      </c>
      <c r="CW15" s="25">
        <v>15047.037499999999</v>
      </c>
      <c r="CX15" s="25">
        <v>1268.5157999999999</v>
      </c>
      <c r="CY15" s="25">
        <v>0</v>
      </c>
      <c r="CZ15" s="25">
        <v>8419.7788999999993</v>
      </c>
      <c r="DA15" s="25">
        <v>22816.548700000003</v>
      </c>
      <c r="DB15" s="25">
        <v>11500.5651</v>
      </c>
      <c r="DC15" s="25">
        <v>22947.560099999999</v>
      </c>
      <c r="DD15" s="25">
        <v>6850.0366000000004</v>
      </c>
      <c r="DE15" s="25">
        <v>847.70280000000002</v>
      </c>
      <c r="DF15" s="25">
        <v>0</v>
      </c>
      <c r="DG15" s="25">
        <v>0</v>
      </c>
      <c r="DH15" s="25">
        <v>0</v>
      </c>
      <c r="DI15" s="25">
        <v>0</v>
      </c>
      <c r="DJ15" s="25">
        <v>0</v>
      </c>
      <c r="DK15" s="25">
        <v>0</v>
      </c>
      <c r="DL15" s="25">
        <v>0</v>
      </c>
      <c r="DM15" s="25">
        <v>0</v>
      </c>
      <c r="DN15" s="25">
        <v>0</v>
      </c>
      <c r="DO15" s="25">
        <v>0</v>
      </c>
      <c r="DP15" s="25">
        <v>29.741199999999999</v>
      </c>
      <c r="DQ15" s="25">
        <v>8007.8613999999998</v>
      </c>
      <c r="DR15" s="25">
        <v>732.15660000000003</v>
      </c>
      <c r="DS15" s="25">
        <v>13.9019955353669</v>
      </c>
      <c r="DT15" s="25">
        <v>0</v>
      </c>
      <c r="DU15" s="25">
        <v>0</v>
      </c>
      <c r="DV15" s="25">
        <v>0</v>
      </c>
      <c r="DW15" s="25">
        <v>0</v>
      </c>
      <c r="DX15" s="25">
        <v>0</v>
      </c>
      <c r="DY15" s="25">
        <v>0</v>
      </c>
      <c r="DZ15" s="25">
        <v>0</v>
      </c>
      <c r="EA15" s="25">
        <v>0</v>
      </c>
      <c r="EB15" s="25">
        <v>0</v>
      </c>
      <c r="EC15" s="25">
        <v>33.903174768044423</v>
      </c>
      <c r="ED15" s="25">
        <v>0</v>
      </c>
      <c r="EE15" s="25">
        <v>0</v>
      </c>
      <c r="EF15" s="25">
        <v>0</v>
      </c>
      <c r="EG15" s="25">
        <v>0</v>
      </c>
      <c r="EH15" s="25">
        <v>0</v>
      </c>
      <c r="EI15" s="25">
        <v>0</v>
      </c>
      <c r="EJ15" s="25">
        <v>0</v>
      </c>
      <c r="EK15" s="25">
        <v>0</v>
      </c>
      <c r="EL15" s="25">
        <v>32.773720866631997</v>
      </c>
      <c r="EM15" s="25">
        <v>6383.8796466304329</v>
      </c>
      <c r="EN15" s="25">
        <v>1.3725607048099799</v>
      </c>
      <c r="EO15" s="25">
        <v>0</v>
      </c>
      <c r="EP15" s="25">
        <v>0</v>
      </c>
      <c r="EQ15" s="25">
        <v>0</v>
      </c>
      <c r="ER15" s="25">
        <v>0</v>
      </c>
      <c r="ES15" s="25">
        <v>0</v>
      </c>
      <c r="ET15" s="25">
        <v>0</v>
      </c>
      <c r="EU15" s="25">
        <v>0</v>
      </c>
      <c r="EV15" s="25">
        <v>0</v>
      </c>
      <c r="EW15" s="25">
        <v>0</v>
      </c>
      <c r="EX15" s="25">
        <v>0</v>
      </c>
      <c r="EY15" s="25">
        <v>0</v>
      </c>
      <c r="EZ15" s="25">
        <v>0</v>
      </c>
      <c r="FA15" s="25">
        <v>0</v>
      </c>
      <c r="FB15" s="25">
        <v>0</v>
      </c>
    </row>
    <row r="16" spans="1:158" ht="15" customHeight="1" thickBot="1" x14ac:dyDescent="0.3">
      <c r="A16" s="38">
        <v>2032</v>
      </c>
      <c r="B16" s="40" t="e">
        <f>B$15</f>
        <v>#REF!</v>
      </c>
      <c r="C16" s="40" t="e">
        <f t="shared" ref="C16:F16" si="5">C$15</f>
        <v>#REF!</v>
      </c>
      <c r="D16" s="40" t="e">
        <f t="shared" si="5"/>
        <v>#REF!</v>
      </c>
      <c r="E16" s="40"/>
      <c r="F16" s="40" t="e">
        <f t="shared" si="5"/>
        <v>#REF!</v>
      </c>
      <c r="H16" s="38">
        <v>2032</v>
      </c>
      <c r="I16" s="40" t="e">
        <f t="shared" ref="I16:M25" si="6">I$15</f>
        <v>#REF!</v>
      </c>
      <c r="J16" s="40" t="e">
        <f t="shared" si="6"/>
        <v>#REF!</v>
      </c>
      <c r="K16" s="40" t="e">
        <f t="shared" si="6"/>
        <v>#REF!</v>
      </c>
      <c r="L16" s="40"/>
      <c r="M16" s="40" t="e">
        <f t="shared" si="6"/>
        <v>#REF!</v>
      </c>
      <c r="O16" s="19" t="s">
        <v>76</v>
      </c>
      <c r="P16" s="2" t="s">
        <v>52</v>
      </c>
      <c r="Q16" s="2">
        <v>110</v>
      </c>
      <c r="R16" s="3">
        <v>9.06</v>
      </c>
      <c r="S16" s="20">
        <v>17324.545185289451</v>
      </c>
      <c r="T16" s="21">
        <v>8.7622596525615354E-2</v>
      </c>
      <c r="U16" s="20">
        <v>533.68942903663037</v>
      </c>
      <c r="V16">
        <v>15</v>
      </c>
      <c r="X16" t="s">
        <v>77</v>
      </c>
      <c r="Y16" t="s">
        <v>30</v>
      </c>
      <c r="Z16" s="2">
        <v>114.7896131490301</v>
      </c>
      <c r="AA16" s="3">
        <v>34.2376</v>
      </c>
      <c r="AB16" s="20">
        <v>13480.476840651063</v>
      </c>
      <c r="AC16" s="21">
        <v>6.8297556588604036E-2</v>
      </c>
      <c r="AD16" s="20">
        <v>418.40567797757325</v>
      </c>
      <c r="AE16">
        <v>5</v>
      </c>
      <c r="AG16" s="19" t="s">
        <v>78</v>
      </c>
      <c r="AH16" s="2" t="s">
        <v>25</v>
      </c>
      <c r="AI16" s="2">
        <v>175</v>
      </c>
      <c r="AJ16" s="3">
        <v>37.099999999999994</v>
      </c>
      <c r="AK16" s="20">
        <v>5314.8923720150269</v>
      </c>
      <c r="AL16" s="21">
        <v>2.7314834013627286E-2</v>
      </c>
      <c r="AM16" s="20">
        <v>177.08274752183888</v>
      </c>
      <c r="AN16">
        <v>12</v>
      </c>
      <c r="AP16" t="s">
        <v>79</v>
      </c>
      <c r="AQ16" s="2" t="s">
        <v>38</v>
      </c>
      <c r="AR16" s="20">
        <v>5039.2583256283269</v>
      </c>
      <c r="AS16" s="21">
        <v>2.2771139738960524E-2</v>
      </c>
      <c r="AT16" s="20">
        <v>151.03716992009234</v>
      </c>
      <c r="AU16" s="51"/>
      <c r="AV16" s="23">
        <v>312243.39629999991</v>
      </c>
      <c r="AW16" t="s">
        <v>79</v>
      </c>
      <c r="AX16" s="25">
        <v>0</v>
      </c>
      <c r="AY16" s="25">
        <v>330.51650000000001</v>
      </c>
      <c r="AZ16" s="25">
        <v>22.528499999999998</v>
      </c>
      <c r="BA16" s="25">
        <v>0</v>
      </c>
      <c r="BB16" s="25">
        <v>7929.9387999999999</v>
      </c>
      <c r="BC16" s="25">
        <v>9427.8927000000003</v>
      </c>
      <c r="BD16" s="25">
        <v>11001.118699999999</v>
      </c>
      <c r="BE16" s="25">
        <v>15793.974200000001</v>
      </c>
      <c r="BF16" s="25">
        <v>4989.1282000000001</v>
      </c>
      <c r="BG16" s="25">
        <v>7515.7521999999999</v>
      </c>
      <c r="BH16" s="25">
        <v>170.8168</v>
      </c>
      <c r="BI16" s="25">
        <v>49291.203700000005</v>
      </c>
      <c r="BJ16" s="25">
        <v>2795.4405000000002</v>
      </c>
      <c r="BK16" s="25">
        <v>2.3942000000000001</v>
      </c>
      <c r="BL16" s="25">
        <v>10673.3223</v>
      </c>
      <c r="BM16" s="25">
        <v>12360.321200000002</v>
      </c>
      <c r="BN16" s="25">
        <v>872.30880000000002</v>
      </c>
      <c r="BO16" s="25">
        <v>341.29750000000001</v>
      </c>
      <c r="BP16" s="25">
        <v>0</v>
      </c>
      <c r="BQ16" s="25">
        <v>0</v>
      </c>
      <c r="BR16" s="25">
        <v>219.1131</v>
      </c>
      <c r="BS16" s="25">
        <v>0</v>
      </c>
      <c r="BT16" s="25">
        <v>0</v>
      </c>
      <c r="BU16" s="25">
        <v>0</v>
      </c>
      <c r="BV16" s="25">
        <v>35411.904099999992</v>
      </c>
      <c r="BW16" s="25">
        <v>0</v>
      </c>
      <c r="BX16" s="25">
        <v>5193.8262999999997</v>
      </c>
      <c r="BY16" s="25">
        <v>34938.399299999997</v>
      </c>
      <c r="BZ16" s="25">
        <v>911.48479999999995</v>
      </c>
      <c r="CA16" s="25">
        <v>9604.5005000000001</v>
      </c>
      <c r="CB16" s="25">
        <v>48093.170499999993</v>
      </c>
      <c r="CC16" s="25">
        <v>0</v>
      </c>
      <c r="CD16" s="25">
        <v>8412.2245999999996</v>
      </c>
      <c r="CE16" s="25">
        <v>21171.315699999999</v>
      </c>
      <c r="CF16" s="25">
        <v>809.70429999999999</v>
      </c>
      <c r="CG16" s="25">
        <v>241.15499999999997</v>
      </c>
      <c r="CH16" s="25">
        <v>0</v>
      </c>
      <c r="CI16" s="25">
        <v>0</v>
      </c>
      <c r="CJ16" s="25">
        <v>0</v>
      </c>
      <c r="CK16" s="25">
        <v>0</v>
      </c>
      <c r="CL16" s="25">
        <v>0</v>
      </c>
      <c r="CM16" s="25">
        <v>0</v>
      </c>
      <c r="CN16" s="25">
        <v>0</v>
      </c>
      <c r="CO16" s="25">
        <v>0</v>
      </c>
      <c r="CP16" s="25">
        <v>0</v>
      </c>
      <c r="CQ16" s="25">
        <v>0</v>
      </c>
      <c r="CR16" s="25">
        <v>0</v>
      </c>
      <c r="CS16" s="25">
        <v>0</v>
      </c>
      <c r="CT16" s="25">
        <v>0</v>
      </c>
      <c r="CU16" s="25">
        <v>0</v>
      </c>
      <c r="CV16" s="25">
        <v>14.7913</v>
      </c>
      <c r="CW16" s="25">
        <v>1683.2044000000001</v>
      </c>
      <c r="CX16" s="25">
        <v>529.14940000000001</v>
      </c>
      <c r="CY16" s="25">
        <v>0</v>
      </c>
      <c r="CZ16" s="25">
        <v>2340.0259999999998</v>
      </c>
      <c r="DA16" s="25">
        <v>93.187100000000001</v>
      </c>
      <c r="DB16" s="25">
        <v>730.87</v>
      </c>
      <c r="DC16" s="25">
        <v>7267.1719000000003</v>
      </c>
      <c r="DD16" s="25">
        <v>1039.5552</v>
      </c>
      <c r="DE16" s="25">
        <v>0</v>
      </c>
      <c r="DF16" s="25">
        <v>0</v>
      </c>
      <c r="DG16" s="25">
        <v>0</v>
      </c>
      <c r="DH16" s="25">
        <v>0</v>
      </c>
      <c r="DI16" s="25">
        <v>0</v>
      </c>
      <c r="DJ16" s="25">
        <v>0</v>
      </c>
      <c r="DK16" s="25">
        <v>0</v>
      </c>
      <c r="DL16" s="25">
        <v>0</v>
      </c>
      <c r="DM16" s="25">
        <v>0</v>
      </c>
      <c r="DN16" s="25">
        <v>0</v>
      </c>
      <c r="DO16" s="25">
        <v>0</v>
      </c>
      <c r="DP16" s="25">
        <v>7.5444000000000004</v>
      </c>
      <c r="DQ16" s="25">
        <v>6.8847000000000005</v>
      </c>
      <c r="DR16" s="25">
        <v>6.2588999999999997</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25">
        <v>0</v>
      </c>
      <c r="EO16" s="25">
        <v>0</v>
      </c>
      <c r="EP16" s="25">
        <v>0</v>
      </c>
      <c r="EQ16" s="25">
        <v>0</v>
      </c>
      <c r="ER16" s="25">
        <v>0</v>
      </c>
      <c r="ES16" s="25">
        <v>0</v>
      </c>
      <c r="ET16" s="25">
        <v>0</v>
      </c>
      <c r="EU16" s="25">
        <v>0</v>
      </c>
      <c r="EV16" s="25">
        <v>0</v>
      </c>
      <c r="EW16" s="25">
        <v>0</v>
      </c>
      <c r="EX16" s="25">
        <v>0</v>
      </c>
      <c r="EY16" s="25">
        <v>0</v>
      </c>
      <c r="EZ16" s="25">
        <v>0</v>
      </c>
      <c r="FA16" s="25">
        <v>0</v>
      </c>
      <c r="FB16" s="25">
        <v>0</v>
      </c>
    </row>
    <row r="17" spans="1:158" ht="15" customHeight="1" thickBot="1" x14ac:dyDescent="0.3">
      <c r="A17" s="38">
        <v>2034</v>
      </c>
      <c r="B17" s="40" t="e">
        <f t="shared" ref="B17:F25" si="7">B$15</f>
        <v>#REF!</v>
      </c>
      <c r="C17" s="40" t="e">
        <f t="shared" si="7"/>
        <v>#REF!</v>
      </c>
      <c r="D17" s="40" t="e">
        <f t="shared" si="7"/>
        <v>#REF!</v>
      </c>
      <c r="E17" s="40"/>
      <c r="F17" s="40" t="e">
        <f t="shared" si="7"/>
        <v>#REF!</v>
      </c>
      <c r="H17" s="38">
        <v>2034</v>
      </c>
      <c r="I17" s="40" t="e">
        <f t="shared" si="6"/>
        <v>#REF!</v>
      </c>
      <c r="J17" s="40" t="e">
        <f t="shared" si="6"/>
        <v>#REF!</v>
      </c>
      <c r="K17" s="40" t="e">
        <f t="shared" si="6"/>
        <v>#REF!</v>
      </c>
      <c r="L17" s="40"/>
      <c r="M17" s="40" t="e">
        <f t="shared" si="6"/>
        <v>#REF!</v>
      </c>
      <c r="O17" s="19" t="s">
        <v>80</v>
      </c>
      <c r="P17" s="2" t="s">
        <v>59</v>
      </c>
      <c r="Q17" s="2">
        <v>110</v>
      </c>
      <c r="R17" s="3">
        <v>12.27</v>
      </c>
      <c r="S17" s="20">
        <v>16402.465988565375</v>
      </c>
      <c r="T17" s="21">
        <v>8.5011852659300474E-2</v>
      </c>
      <c r="U17" s="20">
        <v>516.35484291151306</v>
      </c>
      <c r="V17">
        <v>25</v>
      </c>
      <c r="X17" t="s">
        <v>77</v>
      </c>
      <c r="Y17" t="s">
        <v>30</v>
      </c>
      <c r="Z17" s="2">
        <v>114.7896131490301</v>
      </c>
      <c r="AA17" s="3">
        <v>47.795920000000002</v>
      </c>
      <c r="AB17" s="20">
        <v>13480.476840651063</v>
      </c>
      <c r="AC17" s="21">
        <v>6.8297556588604036E-2</v>
      </c>
      <c r="AD17" s="20">
        <v>418.40567797757325</v>
      </c>
      <c r="AE17">
        <v>6</v>
      </c>
      <c r="AG17" s="19" t="s">
        <v>81</v>
      </c>
      <c r="AH17" s="2" t="s">
        <v>25</v>
      </c>
      <c r="AI17" s="2">
        <v>165</v>
      </c>
      <c r="AJ17" s="3">
        <v>29.4</v>
      </c>
      <c r="AK17" s="20">
        <v>5907.0430897593733</v>
      </c>
      <c r="AL17" s="21">
        <v>3.1010174270983716E-2</v>
      </c>
      <c r="AM17" s="20">
        <v>199.01374559484583</v>
      </c>
      <c r="AN17">
        <v>12</v>
      </c>
      <c r="AP17" t="s">
        <v>82</v>
      </c>
      <c r="AQ17" s="2" t="s">
        <v>55</v>
      </c>
      <c r="AR17" s="20">
        <v>4783.4573306234088</v>
      </c>
      <c r="AS17" s="21">
        <v>2.4799914799397402E-2</v>
      </c>
      <c r="AT17" s="20">
        <v>168.99592637804753</v>
      </c>
      <c r="AU17" s="51"/>
      <c r="AV17" s="23">
        <v>47005.322092877315</v>
      </c>
      <c r="AW17" t="s">
        <v>82</v>
      </c>
      <c r="AX17" s="25">
        <v>0</v>
      </c>
      <c r="AY17" s="25">
        <v>0</v>
      </c>
      <c r="AZ17" s="25">
        <v>0</v>
      </c>
      <c r="BA17" s="25">
        <v>0</v>
      </c>
      <c r="BB17" s="25">
        <v>5488.5212000000001</v>
      </c>
      <c r="BC17" s="25">
        <v>2661.6554999999998</v>
      </c>
      <c r="BD17" s="25">
        <v>359.16210000000001</v>
      </c>
      <c r="BE17" s="25">
        <v>243.4693</v>
      </c>
      <c r="BF17" s="25">
        <v>472.76179999999999</v>
      </c>
      <c r="BG17" s="25">
        <v>1242.8494000000001</v>
      </c>
      <c r="BH17" s="25">
        <v>58.447400000000002</v>
      </c>
      <c r="BI17" s="25">
        <v>632.89120000000003</v>
      </c>
      <c r="BJ17" s="25">
        <v>10.6076</v>
      </c>
      <c r="BK17" s="25">
        <v>0</v>
      </c>
      <c r="BL17" s="25">
        <v>3329.4870000000001</v>
      </c>
      <c r="BM17" s="25">
        <v>7201.1503000000012</v>
      </c>
      <c r="BN17" s="25">
        <v>0</v>
      </c>
      <c r="BO17" s="25">
        <v>124.98</v>
      </c>
      <c r="BP17" s="25">
        <v>0</v>
      </c>
      <c r="BQ17" s="25">
        <v>0</v>
      </c>
      <c r="BR17" s="25">
        <v>21.748600000000003</v>
      </c>
      <c r="BS17" s="25">
        <v>0</v>
      </c>
      <c r="BT17" s="25">
        <v>0</v>
      </c>
      <c r="BU17" s="25">
        <v>0</v>
      </c>
      <c r="BV17" s="25">
        <v>241.32570000000001</v>
      </c>
      <c r="BW17" s="25">
        <v>0</v>
      </c>
      <c r="BX17" s="25">
        <v>586.69380000000001</v>
      </c>
      <c r="BY17" s="25">
        <v>7082.0790999999999</v>
      </c>
      <c r="BZ17" s="25">
        <v>0</v>
      </c>
      <c r="CA17" s="25">
        <v>320.39699999999999</v>
      </c>
      <c r="CB17" s="25">
        <v>11616.849700000001</v>
      </c>
      <c r="CC17" s="25">
        <v>0</v>
      </c>
      <c r="CD17" s="25">
        <v>2456.1421999999998</v>
      </c>
      <c r="CE17" s="25">
        <v>2795.5264000000002</v>
      </c>
      <c r="CF17" s="25">
        <v>0</v>
      </c>
      <c r="CG17" s="25">
        <v>0</v>
      </c>
      <c r="CH17" s="25">
        <v>0</v>
      </c>
      <c r="CI17" s="25">
        <v>0</v>
      </c>
      <c r="CJ17" s="25">
        <v>0</v>
      </c>
      <c r="CK17" s="25">
        <v>0</v>
      </c>
      <c r="CL17" s="25">
        <v>0</v>
      </c>
      <c r="CM17" s="25">
        <v>0</v>
      </c>
      <c r="CN17" s="25">
        <v>0</v>
      </c>
      <c r="CO17" s="25">
        <v>0</v>
      </c>
      <c r="CP17" s="25">
        <v>0</v>
      </c>
      <c r="CQ17" s="25">
        <v>0</v>
      </c>
      <c r="CR17" s="25">
        <v>0</v>
      </c>
      <c r="CS17" s="25">
        <v>0</v>
      </c>
      <c r="CT17" s="25">
        <v>0</v>
      </c>
      <c r="CU17" s="25">
        <v>0</v>
      </c>
      <c r="CV17" s="25">
        <v>0</v>
      </c>
      <c r="CW17" s="25">
        <v>0</v>
      </c>
      <c r="CX17" s="25">
        <v>0</v>
      </c>
      <c r="CY17" s="25">
        <v>0</v>
      </c>
      <c r="CZ17" s="25">
        <v>58.576792877306367</v>
      </c>
      <c r="DA17" s="25">
        <v>0</v>
      </c>
      <c r="DB17" s="25">
        <v>0</v>
      </c>
      <c r="DC17" s="25">
        <v>0</v>
      </c>
      <c r="DD17" s="25">
        <v>0</v>
      </c>
      <c r="DE17" s="25">
        <v>0</v>
      </c>
      <c r="DF17" s="25">
        <v>0</v>
      </c>
      <c r="DG17" s="25">
        <v>0</v>
      </c>
      <c r="DH17" s="25">
        <v>0</v>
      </c>
      <c r="DI17" s="25">
        <v>0</v>
      </c>
      <c r="DJ17" s="25">
        <v>0</v>
      </c>
      <c r="DK17" s="25">
        <v>0</v>
      </c>
      <c r="DL17" s="25">
        <v>0</v>
      </c>
      <c r="DM17" s="25">
        <v>0</v>
      </c>
      <c r="DN17" s="25">
        <v>0</v>
      </c>
      <c r="DO17" s="25">
        <v>0</v>
      </c>
      <c r="DP17" s="25">
        <v>0</v>
      </c>
      <c r="DQ17" s="25">
        <v>0</v>
      </c>
      <c r="DR17" s="25">
        <v>0</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25">
        <v>0</v>
      </c>
      <c r="EO17" s="25">
        <v>0</v>
      </c>
      <c r="EP17" s="25">
        <v>0</v>
      </c>
      <c r="EQ17" s="25">
        <v>0</v>
      </c>
      <c r="ER17" s="25">
        <v>0</v>
      </c>
      <c r="ES17" s="25">
        <v>0</v>
      </c>
      <c r="ET17" s="25">
        <v>0</v>
      </c>
      <c r="EU17" s="25">
        <v>0</v>
      </c>
      <c r="EV17" s="25">
        <v>0</v>
      </c>
      <c r="EW17" s="25">
        <v>0</v>
      </c>
      <c r="EX17" s="25">
        <v>0</v>
      </c>
      <c r="EY17" s="25">
        <v>0</v>
      </c>
      <c r="EZ17" s="25">
        <v>0</v>
      </c>
      <c r="FA17" s="25">
        <v>0</v>
      </c>
      <c r="FB17" s="25">
        <v>0</v>
      </c>
    </row>
    <row r="18" spans="1:158" ht="15" customHeight="1" thickBot="1" x14ac:dyDescent="0.3">
      <c r="A18" s="38">
        <v>2036</v>
      </c>
      <c r="B18" s="40" t="e">
        <f t="shared" si="7"/>
        <v>#REF!</v>
      </c>
      <c r="C18" s="40" t="e">
        <f t="shared" si="7"/>
        <v>#REF!</v>
      </c>
      <c r="D18" s="40" t="e">
        <f t="shared" si="7"/>
        <v>#REF!</v>
      </c>
      <c r="E18" s="40"/>
      <c r="F18" s="40" t="e">
        <f t="shared" si="7"/>
        <v>#REF!</v>
      </c>
      <c r="H18" s="38">
        <v>2036</v>
      </c>
      <c r="I18" s="40" t="e">
        <f t="shared" si="6"/>
        <v>#REF!</v>
      </c>
      <c r="J18" s="40" t="e">
        <f t="shared" si="6"/>
        <v>#REF!</v>
      </c>
      <c r="K18" s="40" t="e">
        <f t="shared" si="6"/>
        <v>#REF!</v>
      </c>
      <c r="L18" s="40"/>
      <c r="M18" s="40" t="e">
        <f t="shared" si="6"/>
        <v>#REF!</v>
      </c>
      <c r="O18" s="19" t="s">
        <v>83</v>
      </c>
      <c r="P18" s="2" t="s">
        <v>30</v>
      </c>
      <c r="Q18" s="2">
        <v>110</v>
      </c>
      <c r="R18" s="3">
        <v>8.26</v>
      </c>
      <c r="S18" s="20">
        <v>17821.066411467433</v>
      </c>
      <c r="T18" s="21">
        <v>8.8741066590173653E-2</v>
      </c>
      <c r="U18" s="20">
        <v>541.37672494385674</v>
      </c>
      <c r="V18">
        <v>6</v>
      </c>
      <c r="X18" t="s">
        <v>77</v>
      </c>
      <c r="Y18" t="s">
        <v>30</v>
      </c>
      <c r="Z18" s="2">
        <v>114.7896131490301</v>
      </c>
      <c r="AA18" s="3">
        <v>457.20967999999999</v>
      </c>
      <c r="AB18" s="20">
        <v>13480.476840651063</v>
      </c>
      <c r="AC18" s="21">
        <v>6.8297556588604036E-2</v>
      </c>
      <c r="AD18" s="20">
        <v>418.40567797757325</v>
      </c>
      <c r="AE18">
        <v>7</v>
      </c>
      <c r="AG18" s="19" t="s">
        <v>84</v>
      </c>
      <c r="AH18" s="2" t="s">
        <v>21</v>
      </c>
      <c r="AI18" s="2">
        <v>180</v>
      </c>
      <c r="AJ18" s="3">
        <v>24.5</v>
      </c>
      <c r="AK18" s="20">
        <v>5260.1877982647184</v>
      </c>
      <c r="AL18" s="21">
        <v>2.7052227891050256E-2</v>
      </c>
      <c r="AM18" s="20">
        <v>178.27580721924826</v>
      </c>
      <c r="AN18">
        <v>10</v>
      </c>
      <c r="AP18" t="s">
        <v>85</v>
      </c>
      <c r="AQ18" s="2" t="s">
        <v>61</v>
      </c>
      <c r="AR18" s="20">
        <v>4102.5145853156364</v>
      </c>
      <c r="AS18" s="21">
        <v>2.1797720135802855E-2</v>
      </c>
      <c r="AT18" s="20">
        <v>147.70219173851928</v>
      </c>
      <c r="AU18" s="51"/>
      <c r="AV18" s="23">
        <v>4110.400087983101</v>
      </c>
      <c r="AW18" t="s">
        <v>85</v>
      </c>
      <c r="AX18" s="25">
        <v>0</v>
      </c>
      <c r="AY18" s="25">
        <v>0</v>
      </c>
      <c r="AZ18" s="25">
        <v>0</v>
      </c>
      <c r="BA18" s="25">
        <v>0</v>
      </c>
      <c r="BB18" s="25">
        <v>0</v>
      </c>
      <c r="BC18" s="25">
        <v>0</v>
      </c>
      <c r="BD18" s="25">
        <v>0</v>
      </c>
      <c r="BE18" s="25">
        <v>0</v>
      </c>
      <c r="BF18" s="25">
        <v>225.57748798310058</v>
      </c>
      <c r="BG18" s="25">
        <v>3105.2649999999999</v>
      </c>
      <c r="BH18" s="25">
        <v>0</v>
      </c>
      <c r="BI18" s="25">
        <v>0</v>
      </c>
      <c r="BJ18" s="25">
        <v>0</v>
      </c>
      <c r="BK18" s="25">
        <v>0</v>
      </c>
      <c r="BL18" s="25">
        <v>27.76</v>
      </c>
      <c r="BM18" s="25">
        <v>192.37780000000001</v>
      </c>
      <c r="BN18" s="25">
        <v>0</v>
      </c>
      <c r="BO18" s="25">
        <v>53.320900000000002</v>
      </c>
      <c r="BP18" s="25">
        <v>0</v>
      </c>
      <c r="BQ18" s="25">
        <v>0</v>
      </c>
      <c r="BR18" s="25">
        <v>22.956599999999998</v>
      </c>
      <c r="BS18" s="25">
        <v>0</v>
      </c>
      <c r="BT18" s="25">
        <v>0</v>
      </c>
      <c r="BU18" s="25">
        <v>0</v>
      </c>
      <c r="BV18" s="25">
        <v>0</v>
      </c>
      <c r="BW18" s="25">
        <v>0</v>
      </c>
      <c r="BX18" s="25">
        <v>0</v>
      </c>
      <c r="BY18" s="25">
        <v>0</v>
      </c>
      <c r="BZ18" s="25">
        <v>0</v>
      </c>
      <c r="CA18" s="25">
        <v>0</v>
      </c>
      <c r="CB18" s="25">
        <v>372.1413</v>
      </c>
      <c r="CC18" s="25">
        <v>0</v>
      </c>
      <c r="CD18" s="25">
        <v>0</v>
      </c>
      <c r="CE18" s="25">
        <v>111.00099999999999</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5">
        <v>0</v>
      </c>
      <c r="DS18" s="25">
        <v>0</v>
      </c>
      <c r="DT18" s="25">
        <v>0</v>
      </c>
      <c r="DU18" s="25">
        <v>0</v>
      </c>
      <c r="DV18" s="25">
        <v>0</v>
      </c>
      <c r="DW18" s="25">
        <v>0</v>
      </c>
      <c r="DX18" s="25">
        <v>0</v>
      </c>
      <c r="DY18" s="25">
        <v>0</v>
      </c>
      <c r="DZ18" s="25">
        <v>0</v>
      </c>
      <c r="EA18" s="25">
        <v>0</v>
      </c>
      <c r="EB18" s="25">
        <v>0</v>
      </c>
      <c r="EC18" s="25">
        <v>0</v>
      </c>
      <c r="ED18" s="25">
        <v>0</v>
      </c>
      <c r="EE18" s="25">
        <v>0</v>
      </c>
      <c r="EF18" s="25">
        <v>0</v>
      </c>
      <c r="EG18" s="25">
        <v>0</v>
      </c>
      <c r="EH18" s="25">
        <v>0</v>
      </c>
      <c r="EI18" s="25">
        <v>0</v>
      </c>
      <c r="EJ18" s="25">
        <v>0</v>
      </c>
      <c r="EK18" s="25">
        <v>0</v>
      </c>
      <c r="EL18" s="25">
        <v>0</v>
      </c>
      <c r="EM18" s="25">
        <v>0</v>
      </c>
      <c r="EN18" s="25">
        <v>0</v>
      </c>
      <c r="EO18" s="25">
        <v>0</v>
      </c>
      <c r="EP18" s="25">
        <v>0</v>
      </c>
      <c r="EQ18" s="25">
        <v>0</v>
      </c>
      <c r="ER18" s="25">
        <v>0</v>
      </c>
      <c r="ES18" s="25">
        <v>0</v>
      </c>
      <c r="ET18" s="25">
        <v>0</v>
      </c>
      <c r="EU18" s="25">
        <v>0</v>
      </c>
      <c r="EV18" s="25">
        <v>0</v>
      </c>
      <c r="EW18" s="25">
        <v>0</v>
      </c>
      <c r="EX18" s="25">
        <v>0</v>
      </c>
      <c r="EY18" s="25">
        <v>0</v>
      </c>
      <c r="EZ18" s="25">
        <v>0</v>
      </c>
      <c r="FA18" s="25">
        <v>0</v>
      </c>
      <c r="FB18" s="25">
        <v>0</v>
      </c>
    </row>
    <row r="19" spans="1:158" ht="15" customHeight="1" thickBot="1" x14ac:dyDescent="0.3">
      <c r="A19" s="38">
        <v>2038</v>
      </c>
      <c r="B19" s="40" t="e">
        <f t="shared" si="7"/>
        <v>#REF!</v>
      </c>
      <c r="C19" s="40" t="e">
        <f t="shared" si="7"/>
        <v>#REF!</v>
      </c>
      <c r="D19" s="40" t="e">
        <f t="shared" si="7"/>
        <v>#REF!</v>
      </c>
      <c r="E19" s="40"/>
      <c r="F19" s="40" t="e">
        <f t="shared" si="7"/>
        <v>#REF!</v>
      </c>
      <c r="H19" s="38">
        <v>2038</v>
      </c>
      <c r="I19" s="40" t="e">
        <f t="shared" si="6"/>
        <v>#REF!</v>
      </c>
      <c r="J19" s="40" t="e">
        <f t="shared" si="6"/>
        <v>#REF!</v>
      </c>
      <c r="K19" s="40" t="e">
        <f t="shared" si="6"/>
        <v>#REF!</v>
      </c>
      <c r="L19" s="40"/>
      <c r="M19" s="40" t="e">
        <f t="shared" si="6"/>
        <v>#REF!</v>
      </c>
      <c r="O19" s="19" t="s">
        <v>86</v>
      </c>
      <c r="P19" s="2" t="s">
        <v>52</v>
      </c>
      <c r="Q19" s="2">
        <v>110</v>
      </c>
      <c r="R19" s="3">
        <v>7.83</v>
      </c>
      <c r="S19" s="20">
        <v>18218.02217593505</v>
      </c>
      <c r="T19" s="21">
        <v>8.9539833699129143E-2</v>
      </c>
      <c r="U19" s="20">
        <v>546.99583283466075</v>
      </c>
      <c r="V19">
        <v>15</v>
      </c>
      <c r="X19" t="s">
        <v>87</v>
      </c>
      <c r="Y19" t="s">
        <v>59</v>
      </c>
      <c r="Z19" s="2">
        <v>111.24842764835252</v>
      </c>
      <c r="AA19" s="3">
        <v>217.51664</v>
      </c>
      <c r="AB19" s="20">
        <v>15098.700905134825</v>
      </c>
      <c r="AC19" s="21">
        <v>7.7314615025433631E-2</v>
      </c>
      <c r="AD19" s="20">
        <v>467.3066787705838</v>
      </c>
      <c r="AE19">
        <v>25</v>
      </c>
      <c r="AG19" s="19" t="s">
        <v>88</v>
      </c>
      <c r="AH19" s="2" t="s">
        <v>25</v>
      </c>
      <c r="AI19" s="2">
        <v>150</v>
      </c>
      <c r="AJ19" s="3">
        <v>0</v>
      </c>
      <c r="AK19" s="20">
        <v>7665.4365167003143</v>
      </c>
      <c r="AL19" s="21">
        <v>3.954606563273648E-2</v>
      </c>
      <c r="AM19" s="20">
        <v>251.89407576601482</v>
      </c>
      <c r="AN19">
        <v>12</v>
      </c>
      <c r="AP19" t="s">
        <v>89</v>
      </c>
      <c r="AQ19" s="2" t="s">
        <v>67</v>
      </c>
      <c r="AR19" s="20">
        <v>3637.566915490158</v>
      </c>
      <c r="AS19" s="21">
        <v>1.9588668283384222E-2</v>
      </c>
      <c r="AT19" s="20">
        <v>133.24946773581601</v>
      </c>
      <c r="AU19" s="51"/>
      <c r="AV19" s="23">
        <v>188.88139444037498</v>
      </c>
      <c r="AW19" t="s">
        <v>89</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153.62480000000002</v>
      </c>
      <c r="BN19" s="25">
        <v>0</v>
      </c>
      <c r="BO19" s="25">
        <v>20.100420033245602</v>
      </c>
      <c r="BP19" s="25">
        <v>0</v>
      </c>
      <c r="BQ19" s="25">
        <v>0</v>
      </c>
      <c r="BR19" s="25">
        <v>0</v>
      </c>
      <c r="BS19" s="25">
        <v>0</v>
      </c>
      <c r="BT19" s="25">
        <v>0</v>
      </c>
      <c r="BU19" s="25">
        <v>0</v>
      </c>
      <c r="BV19" s="25">
        <v>0</v>
      </c>
      <c r="BW19" s="25">
        <v>0</v>
      </c>
      <c r="BX19" s="25">
        <v>0</v>
      </c>
      <c r="BY19" s="25">
        <v>0</v>
      </c>
      <c r="BZ19" s="25">
        <v>0</v>
      </c>
      <c r="CA19" s="25">
        <v>0</v>
      </c>
      <c r="CB19" s="25">
        <v>15.156174407129363</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0</v>
      </c>
      <c r="DY19" s="25">
        <v>0</v>
      </c>
      <c r="DZ19" s="25">
        <v>0</v>
      </c>
      <c r="EA19" s="25">
        <v>0</v>
      </c>
      <c r="EB19" s="25">
        <v>0</v>
      </c>
      <c r="EC19" s="25">
        <v>0</v>
      </c>
      <c r="ED19" s="25">
        <v>0</v>
      </c>
      <c r="EE19" s="25">
        <v>0</v>
      </c>
      <c r="EF19" s="25">
        <v>0</v>
      </c>
      <c r="EG19" s="25">
        <v>0</v>
      </c>
      <c r="EH19" s="25">
        <v>0</v>
      </c>
      <c r="EI19" s="25">
        <v>0</v>
      </c>
      <c r="EJ19" s="25">
        <v>0</v>
      </c>
      <c r="EK19" s="25">
        <v>0</v>
      </c>
      <c r="EL19" s="25">
        <v>0</v>
      </c>
      <c r="EM19" s="25">
        <v>0</v>
      </c>
      <c r="EN19" s="25">
        <v>0</v>
      </c>
      <c r="EO19" s="25">
        <v>0</v>
      </c>
      <c r="EP19" s="25">
        <v>0</v>
      </c>
      <c r="EQ19" s="25">
        <v>0</v>
      </c>
      <c r="ER19" s="25">
        <v>0</v>
      </c>
      <c r="ES19" s="25">
        <v>0</v>
      </c>
      <c r="ET19" s="25">
        <v>0</v>
      </c>
      <c r="EU19" s="25">
        <v>0</v>
      </c>
      <c r="EV19" s="25">
        <v>0</v>
      </c>
      <c r="EW19" s="25">
        <v>0</v>
      </c>
      <c r="EX19" s="25">
        <v>0</v>
      </c>
      <c r="EY19" s="25">
        <v>0</v>
      </c>
      <c r="EZ19" s="25">
        <v>0</v>
      </c>
      <c r="FA19" s="25">
        <v>0</v>
      </c>
      <c r="FB19" s="25">
        <v>0</v>
      </c>
    </row>
    <row r="20" spans="1:158" ht="15" customHeight="1" thickBot="1" x14ac:dyDescent="0.3">
      <c r="A20" s="38">
        <v>2040</v>
      </c>
      <c r="B20" s="40" t="e">
        <f t="shared" si="7"/>
        <v>#REF!</v>
      </c>
      <c r="C20" s="40" t="e">
        <f t="shared" si="7"/>
        <v>#REF!</v>
      </c>
      <c r="D20" s="40" t="e">
        <f t="shared" si="7"/>
        <v>#REF!</v>
      </c>
      <c r="E20" s="40"/>
      <c r="F20" s="40" t="e">
        <f t="shared" si="7"/>
        <v>#REF!</v>
      </c>
      <c r="H20" s="38">
        <v>2040</v>
      </c>
      <c r="I20" s="40" t="e">
        <f t="shared" si="6"/>
        <v>#REF!</v>
      </c>
      <c r="J20" s="40" t="e">
        <f t="shared" si="6"/>
        <v>#REF!</v>
      </c>
      <c r="K20" s="40" t="e">
        <f t="shared" si="6"/>
        <v>#REF!</v>
      </c>
      <c r="L20" s="40"/>
      <c r="M20" s="40" t="e">
        <f t="shared" si="6"/>
        <v>#REF!</v>
      </c>
      <c r="O20" s="19" t="s">
        <v>90</v>
      </c>
      <c r="P20" s="2" t="s">
        <v>44</v>
      </c>
      <c r="Q20" s="2">
        <v>110</v>
      </c>
      <c r="R20" s="3">
        <v>8.2899999999999991</v>
      </c>
      <c r="S20" s="20">
        <v>17814.120576910194</v>
      </c>
      <c r="T20" s="21">
        <v>8.871244669283164E-2</v>
      </c>
      <c r="U20" s="20">
        <v>541.20497546073489</v>
      </c>
      <c r="V20">
        <v>33</v>
      </c>
      <c r="X20" t="s">
        <v>91</v>
      </c>
      <c r="Y20" t="s">
        <v>92</v>
      </c>
      <c r="Z20" s="2">
        <v>115</v>
      </c>
      <c r="AA20" s="3">
        <v>282.91968000000003</v>
      </c>
      <c r="AB20" s="20">
        <v>13684.617036744814</v>
      </c>
      <c r="AC20" s="21">
        <v>6.8206591560466809E-2</v>
      </c>
      <c r="AD20" s="20">
        <v>418.84416905717592</v>
      </c>
      <c r="AE20">
        <v>1</v>
      </c>
      <c r="AG20" s="19" t="s">
        <v>93</v>
      </c>
      <c r="AH20" s="2" t="s">
        <v>21</v>
      </c>
      <c r="AI20" s="2">
        <v>175</v>
      </c>
      <c r="AJ20" s="3">
        <v>33.599999999999994</v>
      </c>
      <c r="AK20" s="20">
        <v>5363.2440009862694</v>
      </c>
      <c r="AL20" s="21">
        <v>2.7625183206478793E-2</v>
      </c>
      <c r="AM20" s="20">
        <v>179.11172681523286</v>
      </c>
      <c r="AN20">
        <v>10</v>
      </c>
      <c r="AP20" t="s">
        <v>94</v>
      </c>
      <c r="AQ20" s="2" t="s">
        <v>95</v>
      </c>
      <c r="AR20" s="20">
        <v>3276.1485393394696</v>
      </c>
      <c r="AS20" s="21">
        <v>1.7906325968861034E-2</v>
      </c>
      <c r="AT20" s="20">
        <v>122.08043211945062</v>
      </c>
      <c r="AU20" s="51"/>
      <c r="AV20" s="23">
        <v>128.4649</v>
      </c>
      <c r="AW20" t="s">
        <v>94</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122.14100000000001</v>
      </c>
      <c r="BN20" s="25">
        <v>0</v>
      </c>
      <c r="BO20" s="25">
        <v>6.3239000000000001</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row>
    <row r="21" spans="1:158" ht="15" customHeight="1" thickBot="1" x14ac:dyDescent="0.3">
      <c r="A21" s="38">
        <v>2042</v>
      </c>
      <c r="B21" s="40" t="e">
        <f t="shared" si="7"/>
        <v>#REF!</v>
      </c>
      <c r="C21" s="40" t="e">
        <f t="shared" si="7"/>
        <v>#REF!</v>
      </c>
      <c r="D21" s="40" t="e">
        <f t="shared" si="7"/>
        <v>#REF!</v>
      </c>
      <c r="E21" s="40"/>
      <c r="F21" s="40" t="e">
        <f t="shared" si="7"/>
        <v>#REF!</v>
      </c>
      <c r="H21" s="38">
        <v>2042</v>
      </c>
      <c r="I21" s="40" t="e">
        <f t="shared" si="6"/>
        <v>#REF!</v>
      </c>
      <c r="J21" s="40" t="e">
        <f t="shared" si="6"/>
        <v>#REF!</v>
      </c>
      <c r="K21" s="40" t="e">
        <f t="shared" si="6"/>
        <v>#REF!</v>
      </c>
      <c r="L21" s="40"/>
      <c r="M21" s="40" t="e">
        <f t="shared" si="6"/>
        <v>#REF!</v>
      </c>
      <c r="O21" s="19" t="s">
        <v>96</v>
      </c>
      <c r="P21" s="2" t="s">
        <v>25</v>
      </c>
      <c r="Q21" s="2">
        <v>110</v>
      </c>
      <c r="R21" s="3">
        <v>5.85</v>
      </c>
      <c r="S21" s="20">
        <v>18547.809817731591</v>
      </c>
      <c r="T21" s="21">
        <v>9.1789053153804936E-2</v>
      </c>
      <c r="U21" s="20">
        <v>559.02724881082088</v>
      </c>
      <c r="V21">
        <v>12</v>
      </c>
      <c r="X21" t="s">
        <v>97</v>
      </c>
      <c r="Y21" t="s">
        <v>98</v>
      </c>
      <c r="Z21" s="2">
        <v>120.00000000000001</v>
      </c>
      <c r="AA21" s="3">
        <v>148.76128</v>
      </c>
      <c r="AB21" s="20">
        <v>11697.674739239535</v>
      </c>
      <c r="AC21" s="21">
        <v>5.8678110805756536E-2</v>
      </c>
      <c r="AD21" s="20">
        <v>363.09177987712576</v>
      </c>
      <c r="AE21">
        <v>21</v>
      </c>
      <c r="AG21" s="19" t="s">
        <v>99</v>
      </c>
      <c r="AH21" s="2" t="s">
        <v>52</v>
      </c>
      <c r="AI21" s="2">
        <v>150</v>
      </c>
      <c r="AJ21" s="3">
        <v>28.2</v>
      </c>
      <c r="AK21" s="20">
        <v>7427.481439364652</v>
      </c>
      <c r="AL21" s="21">
        <v>3.7608771000515379E-2</v>
      </c>
      <c r="AM21" s="20">
        <v>237.04855827911732</v>
      </c>
      <c r="AN21">
        <v>16</v>
      </c>
      <c r="AP21" t="s">
        <v>100</v>
      </c>
      <c r="AQ21" s="2" t="s">
        <v>27</v>
      </c>
      <c r="AR21" s="20">
        <v>9266.6968290919976</v>
      </c>
      <c r="AS21" s="21">
        <v>4.0133615916361776E-2</v>
      </c>
      <c r="AT21" s="20">
        <v>255.45816267887628</v>
      </c>
      <c r="AU21" s="51"/>
      <c r="AV21" s="23">
        <v>401827.1847867819</v>
      </c>
      <c r="AW21" t="s">
        <v>100</v>
      </c>
      <c r="AX21" s="25">
        <v>1502.8833</v>
      </c>
      <c r="AY21" s="25">
        <v>680.28240000000005</v>
      </c>
      <c r="AZ21" s="25">
        <v>0</v>
      </c>
      <c r="BA21" s="25">
        <v>0</v>
      </c>
      <c r="BB21" s="25">
        <v>1015.9842000000001</v>
      </c>
      <c r="BC21" s="25">
        <v>1145.21</v>
      </c>
      <c r="BD21" s="25">
        <v>0</v>
      </c>
      <c r="BE21" s="25">
        <v>394.84680000000003</v>
      </c>
      <c r="BF21" s="25">
        <v>9171.6798999999992</v>
      </c>
      <c r="BG21" s="25">
        <v>6125.1593000000003</v>
      </c>
      <c r="BH21" s="25">
        <v>869.86660000000006</v>
      </c>
      <c r="BI21" s="25">
        <v>0</v>
      </c>
      <c r="BJ21" s="25">
        <v>0</v>
      </c>
      <c r="BK21" s="25">
        <v>0</v>
      </c>
      <c r="BL21" s="25">
        <v>0</v>
      </c>
      <c r="BM21" s="25">
        <v>0</v>
      </c>
      <c r="BN21" s="25">
        <v>0</v>
      </c>
      <c r="BO21" s="25">
        <v>16451.127700000001</v>
      </c>
      <c r="BP21" s="25">
        <v>791.36099999999999</v>
      </c>
      <c r="BQ21" s="25">
        <v>12893.5399</v>
      </c>
      <c r="BR21" s="25">
        <v>28836.015300000003</v>
      </c>
      <c r="BS21" s="25">
        <v>2525.3272000000002</v>
      </c>
      <c r="BT21" s="25">
        <v>5607.8008999999993</v>
      </c>
      <c r="BU21" s="25">
        <v>11975.5178</v>
      </c>
      <c r="BV21" s="25">
        <v>5351.64</v>
      </c>
      <c r="BW21" s="25">
        <v>0</v>
      </c>
      <c r="BX21" s="25">
        <v>0</v>
      </c>
      <c r="BY21" s="25">
        <v>14413.508400000001</v>
      </c>
      <c r="BZ21" s="25">
        <v>3724.48</v>
      </c>
      <c r="CA21" s="25">
        <v>0</v>
      </c>
      <c r="CB21" s="25">
        <v>14533.9872</v>
      </c>
      <c r="CC21" s="25">
        <v>4258.2586000000001</v>
      </c>
      <c r="CD21" s="25">
        <v>10686.188199999999</v>
      </c>
      <c r="CE21" s="25">
        <v>16358.580600000001</v>
      </c>
      <c r="CF21" s="25">
        <v>5228.4980999999998</v>
      </c>
      <c r="CG21" s="25">
        <v>7273.0645999999997</v>
      </c>
      <c r="CH21" s="25">
        <v>12904.1551</v>
      </c>
      <c r="CI21" s="25">
        <v>31289.849600000001</v>
      </c>
      <c r="CJ21" s="25">
        <v>15249.563</v>
      </c>
      <c r="CK21" s="25">
        <v>26568.878799999999</v>
      </c>
      <c r="CL21" s="25">
        <v>1442.7118</v>
      </c>
      <c r="CM21" s="25">
        <v>1098.3962999999999</v>
      </c>
      <c r="CN21" s="25">
        <v>2334.3236999999999</v>
      </c>
      <c r="CO21" s="25">
        <v>3.8391000000000002</v>
      </c>
      <c r="CP21" s="25">
        <v>669.7296</v>
      </c>
      <c r="CQ21" s="25">
        <v>0</v>
      </c>
      <c r="CR21" s="25">
        <v>61.872500000000002</v>
      </c>
      <c r="CS21" s="25">
        <v>0.67100000000000004</v>
      </c>
      <c r="CT21" s="25">
        <v>44.281800000000004</v>
      </c>
      <c r="CU21" s="25">
        <v>2025.6222</v>
      </c>
      <c r="CV21" s="25">
        <v>40.017793511751364</v>
      </c>
      <c r="CW21" s="25">
        <v>17620.746999999999</v>
      </c>
      <c r="CX21" s="25">
        <v>0</v>
      </c>
      <c r="CY21" s="25">
        <v>6753.4440999999997</v>
      </c>
      <c r="CZ21" s="25">
        <v>10319.248100000001</v>
      </c>
      <c r="DA21" s="25">
        <v>15949.170100000001</v>
      </c>
      <c r="DB21" s="25">
        <v>2058.8584000000001</v>
      </c>
      <c r="DC21" s="25">
        <v>8471.8143</v>
      </c>
      <c r="DD21" s="25">
        <v>4193.8182999999999</v>
      </c>
      <c r="DE21" s="25">
        <v>2161.9575</v>
      </c>
      <c r="DF21" s="25">
        <v>0.68730000000000002</v>
      </c>
      <c r="DG21" s="25">
        <v>125.53919999999999</v>
      </c>
      <c r="DH21" s="25">
        <v>4.1902999999999997</v>
      </c>
      <c r="DI21" s="25">
        <v>76.022000000000006</v>
      </c>
      <c r="DJ21" s="25">
        <v>0</v>
      </c>
      <c r="DK21" s="25">
        <v>25.947600000000001</v>
      </c>
      <c r="DL21" s="25">
        <v>340.42450000000002</v>
      </c>
      <c r="DM21" s="25">
        <v>0</v>
      </c>
      <c r="DN21" s="25">
        <v>1.1349</v>
      </c>
      <c r="DO21" s="25">
        <v>53.663499999999999</v>
      </c>
      <c r="DP21" s="25">
        <v>1559.7420000000002</v>
      </c>
      <c r="DQ21" s="25">
        <v>0</v>
      </c>
      <c r="DR21" s="25">
        <v>379.05279999999999</v>
      </c>
      <c r="DS21" s="25">
        <v>240.34699999999998</v>
      </c>
      <c r="DT21" s="25">
        <v>733.86880000000008</v>
      </c>
      <c r="DU21" s="25">
        <v>421.38139999999999</v>
      </c>
      <c r="DV21" s="25">
        <v>134.5104</v>
      </c>
      <c r="DW21" s="25">
        <v>74.3613</v>
      </c>
      <c r="DX21" s="25">
        <v>4.1687000000000003</v>
      </c>
      <c r="DY21" s="25">
        <v>355.00200000000001</v>
      </c>
      <c r="DZ21" s="25">
        <v>644.54</v>
      </c>
      <c r="EA21" s="25">
        <v>9567.2131999999983</v>
      </c>
      <c r="EB21" s="25">
        <v>381.21810000000005</v>
      </c>
      <c r="EC21" s="25">
        <v>5179.2873999999993</v>
      </c>
      <c r="ED21" s="25">
        <v>599.3442</v>
      </c>
      <c r="EE21" s="25">
        <v>0</v>
      </c>
      <c r="EF21" s="25">
        <v>0</v>
      </c>
      <c r="EG21" s="25">
        <v>121.98230000000001</v>
      </c>
      <c r="EH21" s="25">
        <v>27.487400000000001</v>
      </c>
      <c r="EI21" s="25">
        <v>125.60719999999999</v>
      </c>
      <c r="EJ21" s="25">
        <v>247.75819999999999</v>
      </c>
      <c r="EK21" s="25">
        <v>154.63580000000002</v>
      </c>
      <c r="EL21" s="25">
        <v>7625.1529</v>
      </c>
      <c r="EM21" s="25">
        <v>4037.6943999999999</v>
      </c>
      <c r="EN21" s="25">
        <v>7326.6312000000007</v>
      </c>
      <c r="EO21" s="25">
        <v>2455.076</v>
      </c>
      <c r="EP21" s="25">
        <v>807.53759999999988</v>
      </c>
      <c r="EQ21" s="25">
        <v>378.54824107040798</v>
      </c>
      <c r="ER21" s="25">
        <v>105.711</v>
      </c>
      <c r="ES21" s="25">
        <v>13796.115600000001</v>
      </c>
      <c r="ET21" s="25">
        <v>9.9816000000000003</v>
      </c>
      <c r="EU21" s="25">
        <v>1.6516521998081499</v>
      </c>
      <c r="EV21" s="25">
        <v>0</v>
      </c>
      <c r="EW21" s="25">
        <v>0.71330000000000005</v>
      </c>
      <c r="EX21" s="25">
        <v>384.74009999999998</v>
      </c>
      <c r="EY21" s="25">
        <v>8.3684999999999992</v>
      </c>
      <c r="EZ21" s="25">
        <v>232.36709999999999</v>
      </c>
      <c r="FA21" s="25">
        <v>0</v>
      </c>
      <c r="FB21" s="25">
        <v>0</v>
      </c>
    </row>
    <row r="22" spans="1:158" ht="15" customHeight="1" thickBot="1" x14ac:dyDescent="0.3">
      <c r="A22" s="38">
        <v>2044</v>
      </c>
      <c r="B22" s="40" t="e">
        <f t="shared" si="7"/>
        <v>#REF!</v>
      </c>
      <c r="C22" s="40" t="e">
        <f t="shared" si="7"/>
        <v>#REF!</v>
      </c>
      <c r="D22" s="40" t="e">
        <f t="shared" si="7"/>
        <v>#REF!</v>
      </c>
      <c r="E22" s="40"/>
      <c r="F22" s="40" t="e">
        <f t="shared" si="7"/>
        <v>#REF!</v>
      </c>
      <c r="H22" s="38">
        <v>2044</v>
      </c>
      <c r="I22" s="40" t="e">
        <f t="shared" si="6"/>
        <v>#REF!</v>
      </c>
      <c r="J22" s="40" t="e">
        <f t="shared" si="6"/>
        <v>#REF!</v>
      </c>
      <c r="K22" s="40" t="e">
        <f t="shared" si="6"/>
        <v>#REF!</v>
      </c>
      <c r="L22" s="40"/>
      <c r="M22" s="40" t="e">
        <f t="shared" si="6"/>
        <v>#REF!</v>
      </c>
      <c r="O22" s="19" t="s">
        <v>101</v>
      </c>
      <c r="P22" s="2" t="s">
        <v>21</v>
      </c>
      <c r="Q22" s="2">
        <v>110</v>
      </c>
      <c r="R22" s="3">
        <v>6.28</v>
      </c>
      <c r="S22" s="20">
        <v>18370.785474008182</v>
      </c>
      <c r="T22" s="21">
        <v>9.0948518531446226E-2</v>
      </c>
      <c r="U22" s="20">
        <v>554.4791991685471</v>
      </c>
      <c r="V22">
        <v>9</v>
      </c>
      <c r="X22" t="s">
        <v>102</v>
      </c>
      <c r="Y22" t="s">
        <v>21</v>
      </c>
      <c r="Z22" s="2">
        <v>166.00338960433939</v>
      </c>
      <c r="AA22" s="3">
        <v>208.01967999999999</v>
      </c>
      <c r="AB22" s="20">
        <v>5272.3593091899693</v>
      </c>
      <c r="AC22" s="21">
        <v>2.8565865107892423E-2</v>
      </c>
      <c r="AD22" s="20">
        <v>180.92322141934241</v>
      </c>
      <c r="AE22">
        <v>8</v>
      </c>
      <c r="AG22" s="19" t="s">
        <v>103</v>
      </c>
      <c r="AH22" s="2" t="s">
        <v>59</v>
      </c>
      <c r="AI22" s="2">
        <v>200</v>
      </c>
      <c r="AJ22" s="3">
        <v>108</v>
      </c>
      <c r="AK22" s="20">
        <v>4333.7154806890539</v>
      </c>
      <c r="AL22" s="21">
        <v>2.2872019743036844E-2</v>
      </c>
      <c r="AM22" s="20">
        <v>151.58135831293225</v>
      </c>
      <c r="AN22">
        <v>25</v>
      </c>
      <c r="AP22" t="s">
        <v>104</v>
      </c>
      <c r="AQ22" s="2" t="s">
        <v>34</v>
      </c>
      <c r="AR22" s="20">
        <v>6765.4075495280986</v>
      </c>
      <c r="AS22" s="21">
        <v>2.934121517640479E-2</v>
      </c>
      <c r="AT22" s="20">
        <v>191.54468212007686</v>
      </c>
      <c r="AU22" s="51"/>
      <c r="AV22" s="23">
        <v>411670.82391106145</v>
      </c>
      <c r="AW22" t="s">
        <v>104</v>
      </c>
      <c r="AX22" s="25">
        <v>4628.9712</v>
      </c>
      <c r="AY22" s="25">
        <v>10063.201800000001</v>
      </c>
      <c r="AZ22" s="25">
        <v>9607.199700000001</v>
      </c>
      <c r="BA22" s="25">
        <v>2249.2988999999998</v>
      </c>
      <c r="BB22" s="25">
        <v>11305.361000000001</v>
      </c>
      <c r="BC22" s="25">
        <v>654.8682</v>
      </c>
      <c r="BD22" s="25">
        <v>561.33207141927858</v>
      </c>
      <c r="BE22" s="25">
        <v>306.56119999999999</v>
      </c>
      <c r="BF22" s="25">
        <v>10738.1924</v>
      </c>
      <c r="BG22" s="25">
        <v>12087.6463</v>
      </c>
      <c r="BH22" s="25">
        <v>1183.6859999999999</v>
      </c>
      <c r="BI22" s="25">
        <v>1996.6569000000002</v>
      </c>
      <c r="BJ22" s="25">
        <v>0</v>
      </c>
      <c r="BK22" s="25">
        <v>6265.1069999999991</v>
      </c>
      <c r="BL22" s="25">
        <v>10169.280000000001</v>
      </c>
      <c r="BM22" s="25">
        <v>0</v>
      </c>
      <c r="BN22" s="25">
        <v>9815.0032999999985</v>
      </c>
      <c r="BO22" s="25">
        <v>20276.8642</v>
      </c>
      <c r="BP22" s="25">
        <v>5152.1759000000002</v>
      </c>
      <c r="BQ22" s="25">
        <v>16419.069199999998</v>
      </c>
      <c r="BR22" s="25">
        <v>5213.6553999999996</v>
      </c>
      <c r="BS22" s="25">
        <v>0</v>
      </c>
      <c r="BT22" s="25">
        <v>0</v>
      </c>
      <c r="BU22" s="25">
        <v>5725.1728000000003</v>
      </c>
      <c r="BV22" s="25">
        <v>6855.5154999999995</v>
      </c>
      <c r="BW22" s="25">
        <v>2699.0492999999997</v>
      </c>
      <c r="BX22" s="25">
        <v>404.94735807593725</v>
      </c>
      <c r="BY22" s="25">
        <v>9909.9771000000001</v>
      </c>
      <c r="BZ22" s="25">
        <v>1379.42</v>
      </c>
      <c r="CA22" s="25">
        <v>0</v>
      </c>
      <c r="CB22" s="25">
        <v>22898.479200000002</v>
      </c>
      <c r="CC22" s="25">
        <v>337.33199999999999</v>
      </c>
      <c r="CD22" s="25">
        <v>18163.133599999997</v>
      </c>
      <c r="CE22" s="25">
        <v>16571.406499999997</v>
      </c>
      <c r="CF22" s="25">
        <v>23501.697900000003</v>
      </c>
      <c r="CG22" s="25">
        <v>22566.451700000001</v>
      </c>
      <c r="CH22" s="25">
        <v>6462.7948999999999</v>
      </c>
      <c r="CI22" s="25">
        <v>14062.9923</v>
      </c>
      <c r="CJ22" s="25">
        <v>12690.878999999999</v>
      </c>
      <c r="CK22" s="25">
        <v>3672.8450000000003</v>
      </c>
      <c r="CL22" s="25">
        <v>230.08150000000001</v>
      </c>
      <c r="CM22" s="25">
        <v>418.47299999999996</v>
      </c>
      <c r="CN22" s="25">
        <v>706.98500000000001</v>
      </c>
      <c r="CO22" s="25">
        <v>0</v>
      </c>
      <c r="CP22" s="25">
        <v>205.38470000000001</v>
      </c>
      <c r="CQ22" s="25">
        <v>0</v>
      </c>
      <c r="CR22" s="25">
        <v>0</v>
      </c>
      <c r="CS22" s="25">
        <v>0</v>
      </c>
      <c r="CT22" s="25">
        <v>0</v>
      </c>
      <c r="CU22" s="25">
        <v>41.821699999999993</v>
      </c>
      <c r="CV22" s="25">
        <v>512.21579812182358</v>
      </c>
      <c r="CW22" s="25">
        <v>10312.447100000001</v>
      </c>
      <c r="CX22" s="25">
        <v>0</v>
      </c>
      <c r="CY22" s="25">
        <v>0</v>
      </c>
      <c r="CZ22" s="25">
        <v>5311.9381000000003</v>
      </c>
      <c r="DA22" s="25">
        <v>16610.1636</v>
      </c>
      <c r="DB22" s="25">
        <v>8890.3979999999992</v>
      </c>
      <c r="DC22" s="25">
        <v>22891.6515</v>
      </c>
      <c r="DD22" s="25">
        <v>11585.478299999999</v>
      </c>
      <c r="DE22" s="25">
        <v>4040.1819</v>
      </c>
      <c r="DF22" s="25">
        <v>0</v>
      </c>
      <c r="DG22" s="25">
        <v>0</v>
      </c>
      <c r="DH22" s="25">
        <v>0</v>
      </c>
      <c r="DI22" s="25">
        <v>0</v>
      </c>
      <c r="DJ22" s="25">
        <v>0</v>
      </c>
      <c r="DK22" s="25">
        <v>0</v>
      </c>
      <c r="DL22" s="25">
        <v>0</v>
      </c>
      <c r="DM22" s="25">
        <v>0</v>
      </c>
      <c r="DN22" s="25">
        <v>0</v>
      </c>
      <c r="DO22" s="25">
        <v>0</v>
      </c>
      <c r="DP22" s="25">
        <v>348.77430000000004</v>
      </c>
      <c r="DQ22" s="25">
        <v>5318.226394448473</v>
      </c>
      <c r="DR22" s="25">
        <v>3149.6734999999999</v>
      </c>
      <c r="DS22" s="25">
        <v>94.656000000000006</v>
      </c>
      <c r="DT22" s="25">
        <v>1.1327</v>
      </c>
      <c r="DU22" s="25">
        <v>0</v>
      </c>
      <c r="DV22" s="25">
        <v>92.072699999999998</v>
      </c>
      <c r="DW22" s="25">
        <v>0</v>
      </c>
      <c r="DX22" s="25">
        <v>0</v>
      </c>
      <c r="DY22" s="25">
        <v>0</v>
      </c>
      <c r="DZ22" s="25">
        <v>0</v>
      </c>
      <c r="EA22" s="25">
        <v>0</v>
      </c>
      <c r="EB22" s="25">
        <v>3.2063000000000001</v>
      </c>
      <c r="EC22" s="25">
        <v>115.63760000000001</v>
      </c>
      <c r="ED22" s="25">
        <v>66.221999999999994</v>
      </c>
      <c r="EE22" s="25">
        <v>0</v>
      </c>
      <c r="EF22" s="25">
        <v>0</v>
      </c>
      <c r="EG22" s="25">
        <v>0</v>
      </c>
      <c r="EH22" s="25">
        <v>0</v>
      </c>
      <c r="EI22" s="25">
        <v>1.0752316718733759</v>
      </c>
      <c r="EJ22" s="25">
        <v>0</v>
      </c>
      <c r="EK22" s="25">
        <v>0</v>
      </c>
      <c r="EL22" s="25">
        <v>805.64599999999996</v>
      </c>
      <c r="EM22" s="25">
        <v>9667.4372999999996</v>
      </c>
      <c r="EN22" s="25">
        <v>777.4189259319561</v>
      </c>
      <c r="EO22" s="25">
        <v>1830.7625313920801</v>
      </c>
      <c r="EP22" s="25">
        <v>0</v>
      </c>
      <c r="EQ22" s="25">
        <v>0</v>
      </c>
      <c r="ER22" s="25">
        <v>0</v>
      </c>
      <c r="ES22" s="25">
        <v>850.03359999999998</v>
      </c>
      <c r="ET22" s="25">
        <v>0</v>
      </c>
      <c r="EU22" s="25">
        <v>0</v>
      </c>
      <c r="EV22" s="25">
        <v>8.7623999999999995</v>
      </c>
      <c r="EW22" s="25">
        <v>0</v>
      </c>
      <c r="EX22" s="25">
        <v>186.6414</v>
      </c>
      <c r="EY22" s="25">
        <v>0</v>
      </c>
      <c r="EZ22" s="25">
        <v>0</v>
      </c>
      <c r="FA22" s="25">
        <v>0</v>
      </c>
      <c r="FB22" s="25">
        <v>0</v>
      </c>
    </row>
    <row r="23" spans="1:158" ht="15" customHeight="1" thickBot="1" x14ac:dyDescent="0.3">
      <c r="A23" s="38">
        <v>2046</v>
      </c>
      <c r="B23" s="40" t="e">
        <f t="shared" si="7"/>
        <v>#REF!</v>
      </c>
      <c r="C23" s="40" t="e">
        <f t="shared" si="7"/>
        <v>#REF!</v>
      </c>
      <c r="D23" s="40" t="e">
        <f t="shared" si="7"/>
        <v>#REF!</v>
      </c>
      <c r="E23" s="40"/>
      <c r="F23" s="40" t="e">
        <f t="shared" si="7"/>
        <v>#REF!</v>
      </c>
      <c r="H23" s="38">
        <v>2046</v>
      </c>
      <c r="I23" s="40" t="e">
        <f t="shared" si="6"/>
        <v>#REF!</v>
      </c>
      <c r="J23" s="40" t="e">
        <f t="shared" si="6"/>
        <v>#REF!</v>
      </c>
      <c r="K23" s="40" t="e">
        <f t="shared" si="6"/>
        <v>#REF!</v>
      </c>
      <c r="L23" s="40"/>
      <c r="M23" s="40" t="e">
        <f t="shared" si="6"/>
        <v>#REF!</v>
      </c>
      <c r="O23" s="19" t="s">
        <v>105</v>
      </c>
      <c r="P23" s="2" t="s">
        <v>30</v>
      </c>
      <c r="Q23" s="2">
        <v>110</v>
      </c>
      <c r="R23" s="3">
        <v>6.46</v>
      </c>
      <c r="S23" s="20">
        <v>17731.601815445363</v>
      </c>
      <c r="T23" s="21">
        <v>9.0078388209084453E-2</v>
      </c>
      <c r="U23" s="20">
        <v>547.54782980478456</v>
      </c>
      <c r="V23">
        <v>7</v>
      </c>
      <c r="X23" t="s">
        <v>102</v>
      </c>
      <c r="Y23" t="s">
        <v>21</v>
      </c>
      <c r="Z23" s="2">
        <v>166.00338960433939</v>
      </c>
      <c r="AA23" s="3">
        <v>83.351520000000008</v>
      </c>
      <c r="AB23" s="20">
        <v>5272.3593091899693</v>
      </c>
      <c r="AC23" s="21">
        <v>2.8565865107892423E-2</v>
      </c>
      <c r="AD23" s="20">
        <v>180.92322141934241</v>
      </c>
      <c r="AE23">
        <v>9</v>
      </c>
      <c r="AG23" s="19" t="s">
        <v>106</v>
      </c>
      <c r="AH23" s="2" t="s">
        <v>21</v>
      </c>
      <c r="AI23" s="2">
        <v>175</v>
      </c>
      <c r="AJ23" s="3">
        <v>18.680803517233926</v>
      </c>
      <c r="AK23" s="20">
        <v>5718.5691518869462</v>
      </c>
      <c r="AL23" s="21">
        <v>2.9643594743455657E-2</v>
      </c>
      <c r="AM23" s="20">
        <v>192.56237089773896</v>
      </c>
      <c r="AN23">
        <v>10</v>
      </c>
      <c r="AP23" t="s">
        <v>107</v>
      </c>
      <c r="AQ23" s="2" t="s">
        <v>38</v>
      </c>
      <c r="AR23" s="20">
        <v>5240.4894555035144</v>
      </c>
      <c r="AS23" s="21">
        <v>2.3043715921804712E-2</v>
      </c>
      <c r="AT23" s="20">
        <v>152.78926887438271</v>
      </c>
      <c r="AU23" s="51"/>
      <c r="AV23" s="23">
        <v>620148.45662489359</v>
      </c>
      <c r="AW23" t="s">
        <v>107</v>
      </c>
      <c r="AX23" s="25">
        <v>6291.3074999999999</v>
      </c>
      <c r="AY23" s="25">
        <v>11637.238300000001</v>
      </c>
      <c r="AZ23" s="25">
        <v>27057.858999999997</v>
      </c>
      <c r="BA23" s="25">
        <v>6109.1790000000001</v>
      </c>
      <c r="BB23" s="25">
        <v>29556.079099999999</v>
      </c>
      <c r="BC23" s="25">
        <v>865.4778</v>
      </c>
      <c r="BD23" s="25">
        <v>24138.908000000003</v>
      </c>
      <c r="BE23" s="25">
        <v>1533.1464000000001</v>
      </c>
      <c r="BF23" s="25">
        <v>21719.048999999999</v>
      </c>
      <c r="BG23" s="25">
        <v>19458.497200000002</v>
      </c>
      <c r="BH23" s="25">
        <v>319.4812</v>
      </c>
      <c r="BI23" s="25">
        <v>61759.14880000001</v>
      </c>
      <c r="BJ23" s="25">
        <v>879.45</v>
      </c>
      <c r="BK23" s="25">
        <v>7692.2312000000002</v>
      </c>
      <c r="BL23" s="25">
        <v>42695.3649</v>
      </c>
      <c r="BM23" s="25">
        <v>8063.0793999999996</v>
      </c>
      <c r="BN23" s="25">
        <v>43648.688299999994</v>
      </c>
      <c r="BO23" s="25">
        <v>5010.2204999999994</v>
      </c>
      <c r="BP23" s="25">
        <v>2285.1849999999999</v>
      </c>
      <c r="BQ23" s="25">
        <v>3360.9747000000002</v>
      </c>
      <c r="BR23" s="25">
        <v>3005.8526000000002</v>
      </c>
      <c r="BS23" s="25">
        <v>0</v>
      </c>
      <c r="BT23" s="25">
        <v>0</v>
      </c>
      <c r="BU23" s="25">
        <v>751.59390000000008</v>
      </c>
      <c r="BV23" s="25">
        <v>26154.334599999998</v>
      </c>
      <c r="BW23" s="25">
        <v>366.49079999999998</v>
      </c>
      <c r="BX23" s="25">
        <v>4402.6026000000011</v>
      </c>
      <c r="BY23" s="25">
        <v>29591.386899999998</v>
      </c>
      <c r="BZ23" s="25">
        <v>2637.03</v>
      </c>
      <c r="CA23" s="25">
        <v>1937.8296</v>
      </c>
      <c r="CB23" s="25">
        <v>36468.2834</v>
      </c>
      <c r="CC23" s="25">
        <v>0</v>
      </c>
      <c r="CD23" s="25">
        <v>25736.268600000003</v>
      </c>
      <c r="CE23" s="25">
        <v>22417.305800000002</v>
      </c>
      <c r="CF23" s="25">
        <v>10437.068800000001</v>
      </c>
      <c r="CG23" s="25">
        <v>14602.639799999999</v>
      </c>
      <c r="CH23" s="25">
        <v>73.100999999999999</v>
      </c>
      <c r="CI23" s="25">
        <v>10570.2477</v>
      </c>
      <c r="CJ23" s="25">
        <v>603.26989999999989</v>
      </c>
      <c r="CK23" s="25">
        <v>952.95690000000002</v>
      </c>
      <c r="CL23" s="25">
        <v>0</v>
      </c>
      <c r="CM23" s="25">
        <v>0</v>
      </c>
      <c r="CN23" s="25">
        <v>0</v>
      </c>
      <c r="CO23" s="25">
        <v>0</v>
      </c>
      <c r="CP23" s="25">
        <v>44.412799999999997</v>
      </c>
      <c r="CQ23" s="25">
        <v>0</v>
      </c>
      <c r="CR23" s="25">
        <v>0</v>
      </c>
      <c r="CS23" s="25">
        <v>0</v>
      </c>
      <c r="CT23" s="25">
        <v>0</v>
      </c>
      <c r="CU23" s="25">
        <v>0</v>
      </c>
      <c r="CV23" s="25">
        <v>10705.5996</v>
      </c>
      <c r="CW23" s="25">
        <v>14534.1559</v>
      </c>
      <c r="CX23" s="25">
        <v>1226.3520000000001</v>
      </c>
      <c r="CY23" s="25">
        <v>0</v>
      </c>
      <c r="CZ23" s="25">
        <v>8721.3107999999993</v>
      </c>
      <c r="DA23" s="25">
        <v>19942.427600000003</v>
      </c>
      <c r="DB23" s="25">
        <v>9481.2726999999995</v>
      </c>
      <c r="DC23" s="25">
        <v>21807.3652</v>
      </c>
      <c r="DD23" s="25">
        <v>5828.4170999999997</v>
      </c>
      <c r="DE23" s="25">
        <v>503.935</v>
      </c>
      <c r="DF23" s="25">
        <v>0</v>
      </c>
      <c r="DG23" s="25">
        <v>0</v>
      </c>
      <c r="DH23" s="25">
        <v>0</v>
      </c>
      <c r="DI23" s="25">
        <v>0</v>
      </c>
      <c r="DJ23" s="25">
        <v>0</v>
      </c>
      <c r="DK23" s="25">
        <v>0</v>
      </c>
      <c r="DL23" s="25">
        <v>0</v>
      </c>
      <c r="DM23" s="25">
        <v>0</v>
      </c>
      <c r="DN23" s="25">
        <v>0</v>
      </c>
      <c r="DO23" s="25">
        <v>0</v>
      </c>
      <c r="DP23" s="25">
        <v>24.775400000000001</v>
      </c>
      <c r="DQ23" s="25">
        <v>6562.3771999999999</v>
      </c>
      <c r="DR23" s="25">
        <v>232.3203</v>
      </c>
      <c r="DS23" s="25">
        <v>20.290099565433568</v>
      </c>
      <c r="DT23" s="25">
        <v>0</v>
      </c>
      <c r="DU23" s="25">
        <v>0</v>
      </c>
      <c r="DV23" s="25">
        <v>0</v>
      </c>
      <c r="DW23" s="25">
        <v>0</v>
      </c>
      <c r="DX23" s="25">
        <v>0</v>
      </c>
      <c r="DY23" s="25">
        <v>0</v>
      </c>
      <c r="DZ23" s="25">
        <v>0</v>
      </c>
      <c r="EA23" s="25">
        <v>0</v>
      </c>
      <c r="EB23" s="25">
        <v>0</v>
      </c>
      <c r="EC23" s="25">
        <v>10.262852923378576</v>
      </c>
      <c r="ED23" s="25">
        <v>0</v>
      </c>
      <c r="EE23" s="25">
        <v>0</v>
      </c>
      <c r="EF23" s="25">
        <v>0</v>
      </c>
      <c r="EG23" s="25">
        <v>0</v>
      </c>
      <c r="EH23" s="25">
        <v>0</v>
      </c>
      <c r="EI23" s="25">
        <v>0</v>
      </c>
      <c r="EJ23" s="25">
        <v>0</v>
      </c>
      <c r="EK23" s="25">
        <v>0</v>
      </c>
      <c r="EL23" s="25">
        <v>22.0397573179063</v>
      </c>
      <c r="EM23" s="25">
        <v>5692.3141150867559</v>
      </c>
      <c r="EN23" s="25">
        <v>0</v>
      </c>
      <c r="EO23" s="25">
        <v>0</v>
      </c>
      <c r="EP23" s="25">
        <v>0</v>
      </c>
      <c r="EQ23" s="25">
        <v>0</v>
      </c>
      <c r="ER23" s="25">
        <v>0</v>
      </c>
      <c r="ES23" s="25">
        <v>0</v>
      </c>
      <c r="ET23" s="25">
        <v>0</v>
      </c>
      <c r="EU23" s="25">
        <v>0</v>
      </c>
      <c r="EV23" s="25">
        <v>0</v>
      </c>
      <c r="EW23" s="25">
        <v>0</v>
      </c>
      <c r="EX23" s="25">
        <v>0</v>
      </c>
      <c r="EY23" s="25">
        <v>0</v>
      </c>
      <c r="EZ23" s="25">
        <v>0</v>
      </c>
      <c r="FA23" s="25">
        <v>0</v>
      </c>
      <c r="FB23" s="25">
        <v>0</v>
      </c>
    </row>
    <row r="24" spans="1:158" ht="15" customHeight="1" thickBot="1" x14ac:dyDescent="0.3">
      <c r="A24" s="38">
        <v>2048</v>
      </c>
      <c r="B24" s="40" t="e">
        <f t="shared" si="7"/>
        <v>#REF!</v>
      </c>
      <c r="C24" s="40" t="e">
        <f t="shared" si="7"/>
        <v>#REF!</v>
      </c>
      <c r="D24" s="40" t="e">
        <f t="shared" si="7"/>
        <v>#REF!</v>
      </c>
      <c r="E24" s="40"/>
      <c r="F24" s="40" t="e">
        <f t="shared" si="7"/>
        <v>#REF!</v>
      </c>
      <c r="H24" s="38">
        <v>2048</v>
      </c>
      <c r="I24" s="40" t="e">
        <f t="shared" si="6"/>
        <v>#REF!</v>
      </c>
      <c r="J24" s="40" t="e">
        <f t="shared" si="6"/>
        <v>#REF!</v>
      </c>
      <c r="K24" s="40" t="e">
        <f t="shared" si="6"/>
        <v>#REF!</v>
      </c>
      <c r="L24" s="40"/>
      <c r="M24" s="40" t="e">
        <f t="shared" si="6"/>
        <v>#REF!</v>
      </c>
      <c r="O24" s="19" t="s">
        <v>108</v>
      </c>
      <c r="P24" s="2" t="s">
        <v>52</v>
      </c>
      <c r="Q24" s="2">
        <v>110</v>
      </c>
      <c r="R24" s="3">
        <v>9.0399999999999991</v>
      </c>
      <c r="S24" s="20">
        <v>17328.415692480201</v>
      </c>
      <c r="T24" s="21">
        <v>8.7639459544873177E-2</v>
      </c>
      <c r="U24" s="20">
        <v>533.79083827135355</v>
      </c>
      <c r="V24">
        <v>15</v>
      </c>
      <c r="X24" t="s">
        <v>102</v>
      </c>
      <c r="Y24" t="s">
        <v>21</v>
      </c>
      <c r="Z24" s="2">
        <v>166.00338960433939</v>
      </c>
      <c r="AA24" s="3">
        <v>645.86176</v>
      </c>
      <c r="AB24" s="20">
        <v>5272.3593091899693</v>
      </c>
      <c r="AC24" s="21">
        <v>2.8565865107892423E-2</v>
      </c>
      <c r="AD24" s="20">
        <v>180.92322141934241</v>
      </c>
      <c r="AE24">
        <v>10</v>
      </c>
      <c r="AG24" s="19" t="s">
        <v>109</v>
      </c>
      <c r="AH24" s="2" t="s">
        <v>21</v>
      </c>
      <c r="AI24" s="2">
        <v>325</v>
      </c>
      <c r="AJ24" s="3">
        <v>50.055536399722222</v>
      </c>
      <c r="AK24" s="20">
        <v>3800</v>
      </c>
      <c r="AL24" s="21">
        <v>1.403134538672674E-2</v>
      </c>
      <c r="AM24" s="20">
        <v>96.081025919737897</v>
      </c>
      <c r="AN24">
        <v>10</v>
      </c>
      <c r="AP24" t="s">
        <v>110</v>
      </c>
      <c r="AQ24" s="2" t="s">
        <v>55</v>
      </c>
      <c r="AR24" s="20">
        <v>5024.7571515283144</v>
      </c>
      <c r="AS24" s="21">
        <v>2.5530074426301765E-2</v>
      </c>
      <c r="AT24" s="20">
        <v>173.76218147975374</v>
      </c>
      <c r="AU24" s="51"/>
      <c r="AV24" s="23">
        <v>376948.08262466418</v>
      </c>
      <c r="AW24" t="s">
        <v>110</v>
      </c>
      <c r="AX24" s="25">
        <v>39.681689755156739</v>
      </c>
      <c r="AY24" s="25">
        <v>762.14850000000001</v>
      </c>
      <c r="AZ24" s="25">
        <v>101.04249999999999</v>
      </c>
      <c r="BA24" s="25">
        <v>0</v>
      </c>
      <c r="BB24" s="25">
        <v>7655.7509</v>
      </c>
      <c r="BC24" s="25">
        <v>8202.5579000000016</v>
      </c>
      <c r="BD24" s="25">
        <v>17032.8855</v>
      </c>
      <c r="BE24" s="25">
        <v>16747.763800000001</v>
      </c>
      <c r="BF24" s="25">
        <v>9149.4742000000006</v>
      </c>
      <c r="BG24" s="25">
        <v>9780.2116999999998</v>
      </c>
      <c r="BH24" s="25">
        <v>261.75509999999997</v>
      </c>
      <c r="BI24" s="25">
        <v>73914.849399999992</v>
      </c>
      <c r="BJ24" s="25">
        <v>3885.2194999999997</v>
      </c>
      <c r="BK24" s="25">
        <v>42.897300000000001</v>
      </c>
      <c r="BL24" s="25">
        <v>15973.977800000001</v>
      </c>
      <c r="BM24" s="25">
        <v>16856.223000000002</v>
      </c>
      <c r="BN24" s="25">
        <v>2067.7489999999998</v>
      </c>
      <c r="BO24" s="25">
        <v>294.45429999999999</v>
      </c>
      <c r="BP24" s="25">
        <v>0</v>
      </c>
      <c r="BQ24" s="25">
        <v>0</v>
      </c>
      <c r="BR24" s="25">
        <v>364.1986</v>
      </c>
      <c r="BS24" s="25">
        <v>0</v>
      </c>
      <c r="BT24" s="25">
        <v>0</v>
      </c>
      <c r="BU24" s="25">
        <v>0</v>
      </c>
      <c r="BV24" s="25">
        <v>42001.489800000003</v>
      </c>
      <c r="BW24" s="25">
        <v>0</v>
      </c>
      <c r="BX24" s="25">
        <v>5708.9722000000002</v>
      </c>
      <c r="BY24" s="25">
        <v>39065.124500000005</v>
      </c>
      <c r="BZ24" s="25">
        <v>1264.1812000000002</v>
      </c>
      <c r="CA24" s="25">
        <v>11388.856299999999</v>
      </c>
      <c r="CB24" s="25">
        <v>50409.474199999997</v>
      </c>
      <c r="CC24" s="25">
        <v>0</v>
      </c>
      <c r="CD24" s="25">
        <v>10526.059799999999</v>
      </c>
      <c r="CE24" s="25">
        <v>18705.062100000003</v>
      </c>
      <c r="CF24" s="25">
        <v>518.46410000000003</v>
      </c>
      <c r="CG24" s="25">
        <v>105.7103</v>
      </c>
      <c r="CH24" s="25">
        <v>0</v>
      </c>
      <c r="CI24" s="25">
        <v>0</v>
      </c>
      <c r="CJ24" s="25">
        <v>0</v>
      </c>
      <c r="CK24" s="25">
        <v>0</v>
      </c>
      <c r="CL24" s="25">
        <v>0</v>
      </c>
      <c r="CM24" s="25">
        <v>0</v>
      </c>
      <c r="CN24" s="25">
        <v>0</v>
      </c>
      <c r="CO24" s="25">
        <v>0</v>
      </c>
      <c r="CP24" s="25">
        <v>0</v>
      </c>
      <c r="CQ24" s="25">
        <v>0</v>
      </c>
      <c r="CR24" s="25">
        <v>0</v>
      </c>
      <c r="CS24" s="25">
        <v>0</v>
      </c>
      <c r="CT24" s="25">
        <v>0</v>
      </c>
      <c r="CU24" s="25">
        <v>0</v>
      </c>
      <c r="CV24" s="25">
        <v>0</v>
      </c>
      <c r="CW24" s="25">
        <v>1320.4299999999998</v>
      </c>
      <c r="CX24" s="25">
        <v>724.4434</v>
      </c>
      <c r="CY24" s="25">
        <v>0</v>
      </c>
      <c r="CZ24" s="25">
        <v>2628.2323999999999</v>
      </c>
      <c r="DA24" s="25">
        <v>14.584199999999999</v>
      </c>
      <c r="DB24" s="25">
        <v>783.07610713872202</v>
      </c>
      <c r="DC24" s="25">
        <v>7648.8723</v>
      </c>
      <c r="DD24" s="25">
        <v>952.1339999999999</v>
      </c>
      <c r="DE24" s="25">
        <v>0</v>
      </c>
      <c r="DF24" s="25">
        <v>0</v>
      </c>
      <c r="DG24" s="25">
        <v>0</v>
      </c>
      <c r="DH24" s="25">
        <v>0</v>
      </c>
      <c r="DI24" s="25">
        <v>0</v>
      </c>
      <c r="DJ24" s="25">
        <v>0</v>
      </c>
      <c r="DK24" s="25">
        <v>0</v>
      </c>
      <c r="DL24" s="25">
        <v>0</v>
      </c>
      <c r="DM24" s="25">
        <v>0</v>
      </c>
      <c r="DN24" s="25">
        <v>0</v>
      </c>
      <c r="DO24" s="25">
        <v>0</v>
      </c>
      <c r="DP24" s="25">
        <v>10.352499999999999</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39.722527770457972</v>
      </c>
      <c r="EN24" s="25">
        <v>0</v>
      </c>
      <c r="EO24" s="25">
        <v>0</v>
      </c>
      <c r="EP24" s="25">
        <v>0</v>
      </c>
      <c r="EQ24" s="25">
        <v>0</v>
      </c>
      <c r="ER24" s="25">
        <v>0</v>
      </c>
      <c r="ES24" s="25">
        <v>0</v>
      </c>
      <c r="ET24" s="25">
        <v>0</v>
      </c>
      <c r="EU24" s="25">
        <v>0</v>
      </c>
      <c r="EV24" s="25">
        <v>0</v>
      </c>
      <c r="EW24" s="25">
        <v>0</v>
      </c>
      <c r="EX24" s="25">
        <v>0</v>
      </c>
      <c r="EY24" s="25">
        <v>0</v>
      </c>
      <c r="EZ24" s="25">
        <v>0</v>
      </c>
      <c r="FA24" s="25">
        <v>0</v>
      </c>
      <c r="FB24" s="25">
        <v>0</v>
      </c>
    </row>
    <row r="25" spans="1:158" ht="15" customHeight="1" thickBot="1" x14ac:dyDescent="0.3">
      <c r="A25" s="38">
        <v>2050</v>
      </c>
      <c r="B25" s="40" t="e">
        <f t="shared" si="7"/>
        <v>#REF!</v>
      </c>
      <c r="C25" s="40" t="e">
        <f t="shared" si="7"/>
        <v>#REF!</v>
      </c>
      <c r="D25" s="40" t="e">
        <f t="shared" si="7"/>
        <v>#REF!</v>
      </c>
      <c r="E25" s="40"/>
      <c r="F25" s="40" t="e">
        <f t="shared" si="7"/>
        <v>#REF!</v>
      </c>
      <c r="H25" s="38">
        <v>2050</v>
      </c>
      <c r="I25" s="40" t="e">
        <f t="shared" si="6"/>
        <v>#REF!</v>
      </c>
      <c r="J25" s="40" t="e">
        <f t="shared" si="6"/>
        <v>#REF!</v>
      </c>
      <c r="K25" s="40" t="e">
        <f t="shared" si="6"/>
        <v>#REF!</v>
      </c>
      <c r="L25" s="40"/>
      <c r="M25" s="40" t="e">
        <f t="shared" si="6"/>
        <v>#REF!</v>
      </c>
      <c r="O25" s="19" t="s">
        <v>111</v>
      </c>
      <c r="P25" s="2" t="s">
        <v>21</v>
      </c>
      <c r="Q25" s="2">
        <v>115</v>
      </c>
      <c r="R25" s="3">
        <v>5.5699999999999994</v>
      </c>
      <c r="S25" s="20">
        <v>14929.280486971194</v>
      </c>
      <c r="T25" s="21">
        <v>7.8358212489910178E-2</v>
      </c>
      <c r="U25" s="20">
        <v>478.32683738301023</v>
      </c>
      <c r="V25">
        <v>8</v>
      </c>
      <c r="X25" t="s">
        <v>112</v>
      </c>
      <c r="Y25" t="s">
        <v>52</v>
      </c>
      <c r="Z25" s="2">
        <v>147.70202086851714</v>
      </c>
      <c r="AA25" s="3">
        <v>307.75672000000003</v>
      </c>
      <c r="AB25" s="20">
        <v>7001.8132346991524</v>
      </c>
      <c r="AC25" s="21">
        <v>3.5579546418145785E-2</v>
      </c>
      <c r="AD25" s="20">
        <v>221.04448381151826</v>
      </c>
      <c r="AE25">
        <v>15</v>
      </c>
      <c r="AG25" s="19" t="s">
        <v>113</v>
      </c>
      <c r="AH25" s="2" t="s">
        <v>21</v>
      </c>
      <c r="AI25" s="2">
        <v>250</v>
      </c>
      <c r="AJ25" s="3">
        <v>66.067482685198712</v>
      </c>
      <c r="AK25" s="20">
        <v>3800</v>
      </c>
      <c r="AL25" s="21">
        <v>2.0073210613809192E-2</v>
      </c>
      <c r="AM25" s="20">
        <v>136.72622158063152</v>
      </c>
      <c r="AN25">
        <v>10</v>
      </c>
      <c r="AP25" t="s">
        <v>114</v>
      </c>
      <c r="AQ25" s="2" t="s">
        <v>61</v>
      </c>
      <c r="AR25" s="20">
        <v>4296.5949097122411</v>
      </c>
      <c r="AS25" s="21">
        <v>2.2406642901874656E-2</v>
      </c>
      <c r="AT25" s="20">
        <v>151.53975535838234</v>
      </c>
      <c r="AU25" s="51"/>
      <c r="AV25" s="23">
        <v>100613.45581985574</v>
      </c>
      <c r="AW25" t="s">
        <v>114</v>
      </c>
      <c r="AX25" s="25">
        <v>0</v>
      </c>
      <c r="AY25" s="25">
        <v>0</v>
      </c>
      <c r="AZ25" s="25">
        <v>0</v>
      </c>
      <c r="BA25" s="25">
        <v>0</v>
      </c>
      <c r="BB25" s="25">
        <v>7919.6938000000009</v>
      </c>
      <c r="BC25" s="25">
        <v>5110.4704000000002</v>
      </c>
      <c r="BD25" s="25">
        <v>1120.8373999999999</v>
      </c>
      <c r="BE25" s="25">
        <v>1947.5676000000001</v>
      </c>
      <c r="BF25" s="25">
        <v>581.32799999999997</v>
      </c>
      <c r="BG25" s="25">
        <v>1190.6045999999999</v>
      </c>
      <c r="BH25" s="25">
        <v>87.1798</v>
      </c>
      <c r="BI25" s="25">
        <v>5330.4295000000002</v>
      </c>
      <c r="BJ25" s="25">
        <v>83.291200000000003</v>
      </c>
      <c r="BK25" s="25">
        <v>0</v>
      </c>
      <c r="BL25" s="25">
        <v>5945.1854000000003</v>
      </c>
      <c r="BM25" s="25">
        <v>9644.2249999999985</v>
      </c>
      <c r="BN25" s="25">
        <v>39.734019494661027</v>
      </c>
      <c r="BO25" s="25">
        <v>209.02199999999999</v>
      </c>
      <c r="BP25" s="25">
        <v>0</v>
      </c>
      <c r="BQ25" s="25">
        <v>0</v>
      </c>
      <c r="BR25" s="25">
        <v>63.873699999999992</v>
      </c>
      <c r="BS25" s="25">
        <v>0</v>
      </c>
      <c r="BT25" s="25">
        <v>0</v>
      </c>
      <c r="BU25" s="25">
        <v>0</v>
      </c>
      <c r="BV25" s="25">
        <v>3021.9329000000007</v>
      </c>
      <c r="BW25" s="25">
        <v>0</v>
      </c>
      <c r="BX25" s="25">
        <v>1618.2157999999999</v>
      </c>
      <c r="BY25" s="25">
        <v>14852.2765</v>
      </c>
      <c r="BZ25" s="25">
        <v>91.192499999999995</v>
      </c>
      <c r="CA25" s="25">
        <v>1966.5483000000002</v>
      </c>
      <c r="CB25" s="25">
        <v>23441.692599999998</v>
      </c>
      <c r="CC25" s="25">
        <v>0</v>
      </c>
      <c r="CD25" s="25">
        <v>4185.2896000000001</v>
      </c>
      <c r="CE25" s="25">
        <v>11543.383899999999</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54.155671953450501</v>
      </c>
      <c r="CY25" s="25">
        <v>0</v>
      </c>
      <c r="CZ25" s="25">
        <v>565.32562840762171</v>
      </c>
      <c r="DA25" s="25">
        <v>0</v>
      </c>
      <c r="DB25" s="25">
        <v>0</v>
      </c>
      <c r="DC25" s="25">
        <v>0</v>
      </c>
      <c r="DD25" s="25">
        <v>0</v>
      </c>
      <c r="DE25" s="25">
        <v>0</v>
      </c>
      <c r="DF25" s="25">
        <v>0</v>
      </c>
      <c r="DG25" s="25">
        <v>0</v>
      </c>
      <c r="DH25" s="25">
        <v>0</v>
      </c>
      <c r="DI25" s="25">
        <v>0</v>
      </c>
      <c r="DJ25" s="25">
        <v>0</v>
      </c>
      <c r="DK25" s="25">
        <v>0</v>
      </c>
      <c r="DL25" s="25">
        <v>0</v>
      </c>
      <c r="DM25" s="25">
        <v>0</v>
      </c>
      <c r="DN25" s="25">
        <v>0</v>
      </c>
      <c r="DO25" s="25">
        <v>0</v>
      </c>
      <c r="DP25" s="25">
        <v>0</v>
      </c>
      <c r="DQ25" s="25">
        <v>0</v>
      </c>
      <c r="DR25" s="25">
        <v>0</v>
      </c>
      <c r="DS25" s="25">
        <v>0</v>
      </c>
      <c r="DT25" s="25">
        <v>0</v>
      </c>
      <c r="DU25" s="25">
        <v>0</v>
      </c>
      <c r="DV25" s="25">
        <v>0</v>
      </c>
      <c r="DW25" s="25">
        <v>0</v>
      </c>
      <c r="DX25" s="25">
        <v>0</v>
      </c>
      <c r="DY25" s="25">
        <v>0</v>
      </c>
      <c r="DZ25" s="25">
        <v>0</v>
      </c>
      <c r="EA25" s="25">
        <v>0</v>
      </c>
      <c r="EB25" s="25">
        <v>0</v>
      </c>
      <c r="EC25" s="25">
        <v>0</v>
      </c>
      <c r="ED25" s="25">
        <v>0</v>
      </c>
      <c r="EE25" s="25">
        <v>0</v>
      </c>
      <c r="EF25" s="25">
        <v>0</v>
      </c>
      <c r="EG25" s="25">
        <v>0</v>
      </c>
      <c r="EH25" s="25">
        <v>0</v>
      </c>
      <c r="EI25" s="25">
        <v>0</v>
      </c>
      <c r="EJ25" s="25">
        <v>0</v>
      </c>
      <c r="EK25" s="25">
        <v>0</v>
      </c>
      <c r="EL25" s="25">
        <v>0</v>
      </c>
      <c r="EM25" s="25">
        <v>0</v>
      </c>
      <c r="EN25" s="25">
        <v>0</v>
      </c>
      <c r="EO25" s="25">
        <v>0</v>
      </c>
      <c r="EP25" s="25">
        <v>0</v>
      </c>
      <c r="EQ25" s="25">
        <v>0</v>
      </c>
      <c r="ER25" s="25">
        <v>0</v>
      </c>
      <c r="ES25" s="25">
        <v>0</v>
      </c>
      <c r="ET25" s="25">
        <v>0</v>
      </c>
      <c r="EU25" s="25">
        <v>0</v>
      </c>
      <c r="EV25" s="25">
        <v>0</v>
      </c>
      <c r="EW25" s="25">
        <v>0</v>
      </c>
      <c r="EX25" s="25">
        <v>0</v>
      </c>
      <c r="EY25" s="25">
        <v>0</v>
      </c>
      <c r="EZ25" s="25">
        <v>0</v>
      </c>
      <c r="FA25" s="25">
        <v>0</v>
      </c>
      <c r="FB25" s="25">
        <v>0</v>
      </c>
    </row>
    <row r="26" spans="1:158" ht="15" customHeight="1" x14ac:dyDescent="0.25">
      <c r="O26" s="19" t="s">
        <v>115</v>
      </c>
      <c r="P26" s="2" t="s">
        <v>21</v>
      </c>
      <c r="Q26" s="2">
        <v>115</v>
      </c>
      <c r="R26" s="3">
        <v>7.07</v>
      </c>
      <c r="S26" s="20">
        <v>15188.935446093048</v>
      </c>
      <c r="T26" s="21">
        <v>7.6152049537508815E-2</v>
      </c>
      <c r="U26" s="20">
        <v>468.87298380134825</v>
      </c>
      <c r="V26">
        <v>10</v>
      </c>
      <c r="X26" t="s">
        <v>112</v>
      </c>
      <c r="Y26" t="s">
        <v>52</v>
      </c>
      <c r="Z26" s="2">
        <v>147.70202086851714</v>
      </c>
      <c r="AA26" s="3">
        <v>174.85040000000001</v>
      </c>
      <c r="AB26" s="20">
        <v>7001.8132346991524</v>
      </c>
      <c r="AC26" s="21">
        <v>3.5579546418145785E-2</v>
      </c>
      <c r="AD26" s="20">
        <v>221.04448381151826</v>
      </c>
      <c r="AE26">
        <v>16</v>
      </c>
      <c r="AG26" s="19" t="s">
        <v>116</v>
      </c>
      <c r="AH26" s="2" t="s">
        <v>21</v>
      </c>
      <c r="AI26" s="2">
        <v>340</v>
      </c>
      <c r="AJ26" s="3">
        <v>107.16344986572373</v>
      </c>
      <c r="AK26" s="20">
        <v>3800</v>
      </c>
      <c r="AL26" s="21">
        <v>1.5350810216578491E-2</v>
      </c>
      <c r="AM26" s="20">
        <v>104.77130551446453</v>
      </c>
      <c r="AN26">
        <v>10</v>
      </c>
      <c r="AP26" t="s">
        <v>117</v>
      </c>
      <c r="AQ26" s="2" t="s">
        <v>67</v>
      </c>
      <c r="AR26" s="20">
        <v>3799.6698565856077</v>
      </c>
      <c r="AS26" s="21">
        <v>2.0099359771256403E-2</v>
      </c>
      <c r="AT26" s="20">
        <v>136.47514162307607</v>
      </c>
      <c r="AU26" s="51"/>
      <c r="AV26" s="23">
        <v>10090.149337818948</v>
      </c>
      <c r="AW26" t="s">
        <v>117</v>
      </c>
      <c r="AX26" s="25">
        <v>0</v>
      </c>
      <c r="AY26" s="25">
        <v>0</v>
      </c>
      <c r="AZ26" s="25">
        <v>0</v>
      </c>
      <c r="BA26" s="25">
        <v>0</v>
      </c>
      <c r="BB26" s="25">
        <v>854.87959999999998</v>
      </c>
      <c r="BC26" s="25">
        <v>194.922</v>
      </c>
      <c r="BD26" s="25">
        <v>0</v>
      </c>
      <c r="BE26" s="25">
        <v>0</v>
      </c>
      <c r="BF26" s="25">
        <v>393.14753781894831</v>
      </c>
      <c r="BG26" s="25">
        <v>4306.7851000000001</v>
      </c>
      <c r="BH26" s="25">
        <v>0</v>
      </c>
      <c r="BI26" s="25">
        <v>0</v>
      </c>
      <c r="BJ26" s="25">
        <v>0</v>
      </c>
      <c r="BK26" s="25">
        <v>0</v>
      </c>
      <c r="BL26" s="25">
        <v>566.83360000000005</v>
      </c>
      <c r="BM26" s="25">
        <v>1397.2447999999999</v>
      </c>
      <c r="BN26" s="25">
        <v>0</v>
      </c>
      <c r="BO26" s="25">
        <v>77.912999999999997</v>
      </c>
      <c r="BP26" s="25">
        <v>0</v>
      </c>
      <c r="BQ26" s="25">
        <v>0</v>
      </c>
      <c r="BR26" s="25">
        <v>15.8415</v>
      </c>
      <c r="BS26" s="25">
        <v>0</v>
      </c>
      <c r="BT26" s="25">
        <v>0</v>
      </c>
      <c r="BU26" s="25">
        <v>0</v>
      </c>
      <c r="BV26" s="25">
        <v>0</v>
      </c>
      <c r="BW26" s="25">
        <v>0</v>
      </c>
      <c r="BX26" s="25">
        <v>0</v>
      </c>
      <c r="BY26" s="25">
        <v>568.28899999999999</v>
      </c>
      <c r="BZ26" s="25">
        <v>0</v>
      </c>
      <c r="CA26" s="25">
        <v>0</v>
      </c>
      <c r="CB26" s="25">
        <v>1007.646</v>
      </c>
      <c r="CC26" s="25">
        <v>0</v>
      </c>
      <c r="CD26" s="25">
        <v>313.08109999999999</v>
      </c>
      <c r="CE26" s="25">
        <v>393.56610000000001</v>
      </c>
      <c r="CF26" s="25">
        <v>0</v>
      </c>
      <c r="CG26" s="25">
        <v>0</v>
      </c>
      <c r="CH26" s="25">
        <v>0</v>
      </c>
      <c r="CI26" s="25">
        <v>0</v>
      </c>
      <c r="CJ26" s="25">
        <v>0</v>
      </c>
      <c r="CK26" s="25">
        <v>0</v>
      </c>
      <c r="CL26" s="25">
        <v>0</v>
      </c>
      <c r="CM26" s="25">
        <v>0</v>
      </c>
      <c r="CN26" s="25">
        <v>0</v>
      </c>
      <c r="CO26" s="25">
        <v>0</v>
      </c>
      <c r="CP26" s="25">
        <v>0</v>
      </c>
      <c r="CQ26" s="25">
        <v>0</v>
      </c>
      <c r="CR26" s="25">
        <v>0</v>
      </c>
      <c r="CS26" s="25">
        <v>0</v>
      </c>
      <c r="CT26" s="25">
        <v>0</v>
      </c>
      <c r="CU26" s="25">
        <v>0</v>
      </c>
      <c r="CV26" s="25">
        <v>0</v>
      </c>
      <c r="CW26" s="25">
        <v>0</v>
      </c>
      <c r="CX26" s="25">
        <v>0</v>
      </c>
      <c r="CY26" s="25">
        <v>0</v>
      </c>
      <c r="CZ26" s="25">
        <v>0</v>
      </c>
      <c r="DA26" s="25">
        <v>0</v>
      </c>
      <c r="DB26" s="25">
        <v>0</v>
      </c>
      <c r="DC26" s="25">
        <v>0</v>
      </c>
      <c r="DD26" s="25">
        <v>0</v>
      </c>
      <c r="DE26" s="25">
        <v>0</v>
      </c>
      <c r="DF26" s="25">
        <v>0</v>
      </c>
      <c r="DG26" s="25">
        <v>0</v>
      </c>
      <c r="DH26" s="25">
        <v>0</v>
      </c>
      <c r="DI26" s="25">
        <v>0</v>
      </c>
      <c r="DJ26" s="25">
        <v>0</v>
      </c>
      <c r="DK26" s="25">
        <v>0</v>
      </c>
      <c r="DL26" s="25">
        <v>0</v>
      </c>
      <c r="DM26" s="25">
        <v>0</v>
      </c>
      <c r="DN26" s="25">
        <v>0</v>
      </c>
      <c r="DO26" s="25">
        <v>0</v>
      </c>
      <c r="DP26" s="25">
        <v>0</v>
      </c>
      <c r="DQ26" s="25">
        <v>0</v>
      </c>
      <c r="DR26" s="25">
        <v>0</v>
      </c>
      <c r="DS26" s="25">
        <v>0</v>
      </c>
      <c r="DT26" s="25">
        <v>0</v>
      </c>
      <c r="DU26" s="25">
        <v>0</v>
      </c>
      <c r="DV26" s="25">
        <v>0</v>
      </c>
      <c r="DW26" s="25">
        <v>0</v>
      </c>
      <c r="DX26" s="25">
        <v>0</v>
      </c>
      <c r="DY26" s="25">
        <v>0</v>
      </c>
      <c r="DZ26" s="25">
        <v>0</v>
      </c>
      <c r="EA26" s="25">
        <v>0</v>
      </c>
      <c r="EB26" s="25">
        <v>0</v>
      </c>
      <c r="EC26" s="25">
        <v>0</v>
      </c>
      <c r="ED26" s="25">
        <v>0</v>
      </c>
      <c r="EE26" s="25">
        <v>0</v>
      </c>
      <c r="EF26" s="25">
        <v>0</v>
      </c>
      <c r="EG26" s="25">
        <v>0</v>
      </c>
      <c r="EH26" s="25">
        <v>0</v>
      </c>
      <c r="EI26" s="25">
        <v>0</v>
      </c>
      <c r="EJ26" s="25">
        <v>0</v>
      </c>
      <c r="EK26" s="25">
        <v>0</v>
      </c>
      <c r="EL26" s="25">
        <v>0</v>
      </c>
      <c r="EM26" s="25">
        <v>0</v>
      </c>
      <c r="EN26" s="25">
        <v>0</v>
      </c>
      <c r="EO26" s="25">
        <v>0</v>
      </c>
      <c r="EP26" s="25">
        <v>0</v>
      </c>
      <c r="EQ26" s="25">
        <v>0</v>
      </c>
      <c r="ER26" s="25">
        <v>0</v>
      </c>
      <c r="ES26" s="25">
        <v>0</v>
      </c>
      <c r="ET26" s="25">
        <v>0</v>
      </c>
      <c r="EU26" s="25">
        <v>0</v>
      </c>
      <c r="EV26" s="25">
        <v>0</v>
      </c>
      <c r="EW26" s="25">
        <v>0</v>
      </c>
      <c r="EX26" s="25">
        <v>0</v>
      </c>
      <c r="EY26" s="25">
        <v>0</v>
      </c>
      <c r="EZ26" s="25">
        <v>0</v>
      </c>
      <c r="FA26" s="25">
        <v>0</v>
      </c>
      <c r="FB26" s="25">
        <v>0</v>
      </c>
    </row>
    <row r="27" spans="1:158" ht="15" customHeight="1" x14ac:dyDescent="0.25">
      <c r="O27" s="19" t="s">
        <v>118</v>
      </c>
      <c r="P27" s="2" t="s">
        <v>92</v>
      </c>
      <c r="Q27" s="2">
        <v>115</v>
      </c>
      <c r="R27" s="3">
        <v>22.7</v>
      </c>
      <c r="S27" s="20">
        <v>13807.053896392124</v>
      </c>
      <c r="T27" s="21">
        <v>6.9302754927415791E-2</v>
      </c>
      <c r="U27" s="20">
        <v>426.52339220357874</v>
      </c>
      <c r="V27">
        <v>1</v>
      </c>
      <c r="X27" t="s">
        <v>119</v>
      </c>
      <c r="Y27" t="s">
        <v>25</v>
      </c>
      <c r="Z27" s="2">
        <v>164.39170070046112</v>
      </c>
      <c r="AA27" s="3">
        <v>1171.89536</v>
      </c>
      <c r="AB27" s="20">
        <v>5339.982868513318</v>
      </c>
      <c r="AC27" s="21">
        <v>2.9049335328196538E-2</v>
      </c>
      <c r="AD27" s="20">
        <v>183.60898969507227</v>
      </c>
      <c r="AE27">
        <v>12</v>
      </c>
      <c r="AG27" s="19" t="s">
        <v>120</v>
      </c>
      <c r="AH27" s="2" t="s">
        <v>25</v>
      </c>
      <c r="AI27" s="2">
        <v>170</v>
      </c>
      <c r="AJ27" s="3">
        <v>45.5</v>
      </c>
      <c r="AK27" s="20">
        <v>5392.3662501279923</v>
      </c>
      <c r="AL27" s="21">
        <v>2.8117142137758799E-2</v>
      </c>
      <c r="AM27" s="20">
        <v>181.27500078224438</v>
      </c>
      <c r="AN27">
        <v>12</v>
      </c>
      <c r="AP27" t="s">
        <v>121</v>
      </c>
      <c r="AQ27" s="2" t="s">
        <v>95</v>
      </c>
      <c r="AR27" s="20">
        <v>3412.8716494043515</v>
      </c>
      <c r="AS27" s="21">
        <v>1.8337767963711452E-2</v>
      </c>
      <c r="AT27" s="20">
        <v>124.80980786089651</v>
      </c>
      <c r="AU27" s="51"/>
      <c r="AV27" s="23">
        <v>1499.8099161967546</v>
      </c>
      <c r="AW27" t="s">
        <v>121</v>
      </c>
      <c r="AX27" s="25">
        <v>0</v>
      </c>
      <c r="AY27" s="25">
        <v>0</v>
      </c>
      <c r="AZ27" s="25">
        <v>0</v>
      </c>
      <c r="BA27" s="25">
        <v>0</v>
      </c>
      <c r="BB27" s="25">
        <v>0</v>
      </c>
      <c r="BC27" s="25">
        <v>0</v>
      </c>
      <c r="BD27" s="25">
        <v>0</v>
      </c>
      <c r="BE27" s="25">
        <v>0</v>
      </c>
      <c r="BF27" s="25">
        <v>59.467716196754409</v>
      </c>
      <c r="BG27" s="25">
        <v>967.30709999999999</v>
      </c>
      <c r="BH27" s="25">
        <v>0</v>
      </c>
      <c r="BI27" s="25">
        <v>0</v>
      </c>
      <c r="BJ27" s="25">
        <v>0</v>
      </c>
      <c r="BK27" s="25">
        <v>0</v>
      </c>
      <c r="BL27" s="25">
        <v>0</v>
      </c>
      <c r="BM27" s="25">
        <v>159.80029999999999</v>
      </c>
      <c r="BN27" s="25">
        <v>0</v>
      </c>
      <c r="BO27" s="25">
        <v>55.448599999999999</v>
      </c>
      <c r="BP27" s="25">
        <v>0</v>
      </c>
      <c r="BQ27" s="25">
        <v>0</v>
      </c>
      <c r="BR27" s="25">
        <v>11.2888</v>
      </c>
      <c r="BS27" s="25">
        <v>0</v>
      </c>
      <c r="BT27" s="25">
        <v>0</v>
      </c>
      <c r="BU27" s="25">
        <v>0</v>
      </c>
      <c r="BV27" s="25">
        <v>0</v>
      </c>
      <c r="BW27" s="25">
        <v>0</v>
      </c>
      <c r="BX27" s="25">
        <v>0</v>
      </c>
      <c r="BY27" s="25">
        <v>0</v>
      </c>
      <c r="BZ27" s="25">
        <v>0</v>
      </c>
      <c r="CA27" s="25">
        <v>0</v>
      </c>
      <c r="CB27" s="25">
        <v>246.4974</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row>
    <row r="28" spans="1:158" ht="15" customHeight="1" x14ac:dyDescent="0.25">
      <c r="O28" s="19" t="s">
        <v>122</v>
      </c>
      <c r="P28" s="2" t="s">
        <v>25</v>
      </c>
      <c r="Q28" s="2">
        <v>115</v>
      </c>
      <c r="R28" s="3">
        <v>7.28</v>
      </c>
      <c r="S28" s="20">
        <v>15268.64647650637</v>
      </c>
      <c r="T28" s="21">
        <v>7.6070683122759442E-2</v>
      </c>
      <c r="U28" s="20">
        <v>468.7537620403773</v>
      </c>
      <c r="V28">
        <v>12</v>
      </c>
      <c r="X28" t="s">
        <v>123</v>
      </c>
      <c r="Y28" t="s">
        <v>30</v>
      </c>
      <c r="Z28" s="2">
        <v>151.11510413130929</v>
      </c>
      <c r="AA28" s="3">
        <v>27.660799999999998</v>
      </c>
      <c r="AB28" s="20">
        <v>6341.600231257532</v>
      </c>
      <c r="AC28" s="21">
        <v>3.3740902846628625E-2</v>
      </c>
      <c r="AD28" s="20">
        <v>209.97682977243394</v>
      </c>
      <c r="AE28">
        <v>5</v>
      </c>
      <c r="AG28" s="19" t="s">
        <v>124</v>
      </c>
      <c r="AH28" s="2" t="s">
        <v>25</v>
      </c>
      <c r="AI28" s="2">
        <v>175</v>
      </c>
      <c r="AJ28" s="3">
        <v>33.599999999999994</v>
      </c>
      <c r="AK28" s="20">
        <v>5225.7450137537789</v>
      </c>
      <c r="AL28" s="21">
        <v>2.7613859692070475E-2</v>
      </c>
      <c r="AM28" s="20">
        <v>178.96516359704958</v>
      </c>
      <c r="AN28">
        <v>12</v>
      </c>
      <c r="AP28" t="s">
        <v>125</v>
      </c>
      <c r="AQ28" s="2">
        <v>325</v>
      </c>
      <c r="AR28" s="20">
        <v>3095.7090714770065</v>
      </c>
      <c r="AS28" s="21">
        <v>1.6948668005916455E-2</v>
      </c>
      <c r="AT28" s="20">
        <v>115.389852947631</v>
      </c>
      <c r="AU28" s="51"/>
      <c r="AV28" s="23">
        <v>157.0128</v>
      </c>
      <c r="AW28" s="26" t="s">
        <v>125</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149.28360000000001</v>
      </c>
      <c r="BN28" s="25">
        <v>0</v>
      </c>
      <c r="BO28" s="25">
        <v>7.7291999999999996</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row>
    <row r="29" spans="1:158" ht="15" customHeight="1" x14ac:dyDescent="0.25">
      <c r="O29" s="19" t="s">
        <v>126</v>
      </c>
      <c r="P29" s="2" t="s">
        <v>57</v>
      </c>
      <c r="Q29" s="2">
        <v>115</v>
      </c>
      <c r="R29" s="3">
        <v>12.93</v>
      </c>
      <c r="S29" s="20">
        <v>14356.570515448902</v>
      </c>
      <c r="T29" s="21">
        <v>7.2148818684231467E-2</v>
      </c>
      <c r="U29" s="20">
        <v>444.9865887304361</v>
      </c>
      <c r="V29">
        <v>17</v>
      </c>
      <c r="X29" t="s">
        <v>123</v>
      </c>
      <c r="Y29" t="s">
        <v>30</v>
      </c>
      <c r="Z29" s="2">
        <v>151.11510413130929</v>
      </c>
      <c r="AA29" s="3">
        <v>113.20016000000001</v>
      </c>
      <c r="AB29" s="20">
        <v>6341.600231257532</v>
      </c>
      <c r="AC29" s="21">
        <v>3.3740902846628625E-2</v>
      </c>
      <c r="AD29" s="20">
        <v>209.97682977243394</v>
      </c>
      <c r="AE29">
        <v>6</v>
      </c>
      <c r="AG29" s="19" t="s">
        <v>127</v>
      </c>
      <c r="AH29" s="2" t="s">
        <v>25</v>
      </c>
      <c r="AI29" s="2">
        <v>180</v>
      </c>
      <c r="AJ29" s="3">
        <v>11.4</v>
      </c>
      <c r="AK29" s="20">
        <v>5946.9825186850958</v>
      </c>
      <c r="AL29" s="21">
        <v>3.0577581751359557E-2</v>
      </c>
      <c r="AM29" s="20">
        <v>199.27518938129148</v>
      </c>
      <c r="AN29">
        <v>12</v>
      </c>
      <c r="AP29" t="s">
        <v>128</v>
      </c>
      <c r="AQ29" s="2" t="s">
        <v>129</v>
      </c>
      <c r="AR29" s="20">
        <v>2856.2211015151206</v>
      </c>
      <c r="AS29" s="21">
        <v>1.5783079636500257E-2</v>
      </c>
      <c r="AT29" s="20">
        <v>107.17792947962351</v>
      </c>
      <c r="AU29" s="51"/>
      <c r="AV29" s="23">
        <v>0</v>
      </c>
      <c r="AW29" t="s">
        <v>128</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row>
    <row r="30" spans="1:158" ht="15" customHeight="1" x14ac:dyDescent="0.25">
      <c r="O30" s="19" t="s">
        <v>130</v>
      </c>
      <c r="P30" s="2" t="s">
        <v>30</v>
      </c>
      <c r="Q30" s="2">
        <v>115</v>
      </c>
      <c r="R30" s="3">
        <v>6.06</v>
      </c>
      <c r="S30" s="20">
        <v>15259.692514661485</v>
      </c>
      <c r="T30" s="21">
        <v>7.7669828285665363E-2</v>
      </c>
      <c r="U30" s="20">
        <v>476.25927946311367</v>
      </c>
      <c r="V30">
        <v>5</v>
      </c>
      <c r="X30" t="s">
        <v>123</v>
      </c>
      <c r="Y30" t="s">
        <v>30</v>
      </c>
      <c r="Z30" s="2">
        <v>151.11510413130929</v>
      </c>
      <c r="AA30" s="3">
        <v>425.38400000000001</v>
      </c>
      <c r="AB30" s="20">
        <v>6341.600231257532</v>
      </c>
      <c r="AC30" s="21">
        <v>3.3740902846628625E-2</v>
      </c>
      <c r="AD30" s="20">
        <v>209.97682977243394</v>
      </c>
      <c r="AE30">
        <v>7</v>
      </c>
      <c r="AG30" s="19" t="s">
        <v>131</v>
      </c>
      <c r="AH30" s="2" t="s">
        <v>25</v>
      </c>
      <c r="AI30" s="2">
        <v>155</v>
      </c>
      <c r="AJ30" s="3">
        <v>0</v>
      </c>
      <c r="AK30" s="20">
        <v>6617.4612393210473</v>
      </c>
      <c r="AL30" s="21">
        <v>3.4323351463973722E-2</v>
      </c>
      <c r="AM30" s="20">
        <v>217.63229125442675</v>
      </c>
      <c r="AN30">
        <v>12</v>
      </c>
      <c r="AU30" s="51"/>
      <c r="AV30" s="23"/>
      <c r="AW30" s="27"/>
      <c r="AX30" s="25"/>
      <c r="AY30" s="25"/>
      <c r="AZ30" s="25"/>
      <c r="BA30" s="25"/>
      <c r="BB30" s="25"/>
      <c r="BC30" s="25"/>
      <c r="BD30" s="25"/>
      <c r="BE30" s="25"/>
      <c r="BF30" s="25"/>
      <c r="BI30" s="25"/>
      <c r="BJ30" s="25"/>
      <c r="BK30" s="25"/>
      <c r="BL30" s="25"/>
      <c r="BM30" s="25"/>
      <c r="BN30" s="25"/>
      <c r="BO30" s="25"/>
      <c r="BP30" s="25"/>
      <c r="BQ30" s="25"/>
      <c r="BR30" s="25"/>
      <c r="BS30" s="25"/>
      <c r="BT30" s="25"/>
      <c r="BU30" s="25"/>
      <c r="BV30" s="25"/>
      <c r="BW30" s="25"/>
      <c r="BX30" s="25"/>
      <c r="BY30" s="25"/>
      <c r="BZ30" s="25"/>
    </row>
    <row r="31" spans="1:158" ht="15" customHeight="1" x14ac:dyDescent="0.25">
      <c r="O31" s="19" t="s">
        <v>132</v>
      </c>
      <c r="P31" s="2" t="s">
        <v>52</v>
      </c>
      <c r="Q31" s="2">
        <v>115</v>
      </c>
      <c r="R31" s="3">
        <v>9.99</v>
      </c>
      <c r="S31" s="20">
        <v>14999.179195835412</v>
      </c>
      <c r="T31" s="21">
        <v>7.4176371819632742E-2</v>
      </c>
      <c r="U31" s="20">
        <v>458.00997817349759</v>
      </c>
      <c r="V31">
        <v>15</v>
      </c>
      <c r="X31" t="s">
        <v>133</v>
      </c>
      <c r="Y31" t="s">
        <v>59</v>
      </c>
      <c r="Z31" s="2">
        <v>150.30325476293299</v>
      </c>
      <c r="AA31" s="3">
        <v>217.80959999999999</v>
      </c>
      <c r="AB31" s="20">
        <v>6131.3626678482578</v>
      </c>
      <c r="AC31" s="21">
        <v>3.4070350267706495E-2</v>
      </c>
      <c r="AD31" s="20">
        <v>211.05247418157612</v>
      </c>
      <c r="AE31">
        <v>25</v>
      </c>
      <c r="AG31" s="19" t="s">
        <v>134</v>
      </c>
      <c r="AH31" s="2" t="s">
        <v>21</v>
      </c>
      <c r="AI31" s="2">
        <v>340</v>
      </c>
      <c r="AJ31" s="3">
        <v>70</v>
      </c>
      <c r="AK31" s="20">
        <v>3800</v>
      </c>
      <c r="AL31" s="21">
        <v>1.5350810216578491E-2</v>
      </c>
      <c r="AM31" s="20">
        <v>104.77130551446453</v>
      </c>
      <c r="AN31">
        <v>9</v>
      </c>
      <c r="AU31" s="51"/>
      <c r="AV31" s="23"/>
      <c r="AW31" s="27"/>
      <c r="AX31" s="25"/>
      <c r="AY31" s="25"/>
      <c r="AZ31" s="25"/>
      <c r="BA31" s="25"/>
      <c r="BB31" s="25"/>
      <c r="BC31" s="25"/>
      <c r="BD31" s="25"/>
      <c r="BE31" s="25"/>
      <c r="BF31" s="25"/>
      <c r="BI31" s="25"/>
      <c r="BJ31" s="25"/>
      <c r="BK31" s="25"/>
      <c r="BL31" s="25"/>
      <c r="BM31" s="25"/>
      <c r="BN31" s="25"/>
      <c r="BO31" s="25"/>
      <c r="BP31" s="25"/>
      <c r="BQ31" s="25"/>
      <c r="BR31" s="25"/>
      <c r="BS31" s="25"/>
      <c r="BT31" s="25"/>
      <c r="BU31" s="25"/>
      <c r="BV31" s="25"/>
      <c r="BW31" s="25"/>
      <c r="BX31" s="25"/>
      <c r="BY31" s="25"/>
      <c r="BZ31" s="25"/>
    </row>
    <row r="32" spans="1:158" ht="15" customHeight="1" x14ac:dyDescent="0.25">
      <c r="O32" s="19" t="s">
        <v>135</v>
      </c>
      <c r="P32" s="2" t="s">
        <v>57</v>
      </c>
      <c r="Q32" s="2">
        <v>115</v>
      </c>
      <c r="R32" s="3">
        <v>9.11</v>
      </c>
      <c r="S32" s="20">
        <v>14845.749823732807</v>
      </c>
      <c r="T32" s="21">
        <v>7.4390269924998795E-2</v>
      </c>
      <c r="U32" s="20">
        <v>458.62495279497568</v>
      </c>
      <c r="V32">
        <v>17</v>
      </c>
      <c r="X32" t="s">
        <v>136</v>
      </c>
      <c r="Y32" t="s">
        <v>21</v>
      </c>
      <c r="Z32" s="2">
        <v>290.23110721883364</v>
      </c>
      <c r="AA32" s="3">
        <v>707.00975999999991</v>
      </c>
      <c r="AB32" s="20">
        <v>3000</v>
      </c>
      <c r="AC32" s="21">
        <v>1.3848015630021636E-2</v>
      </c>
      <c r="AD32" s="20">
        <v>93.310771249547699</v>
      </c>
      <c r="AE32">
        <v>8</v>
      </c>
      <c r="AG32" s="19" t="s">
        <v>137</v>
      </c>
      <c r="AH32" s="2" t="s">
        <v>21</v>
      </c>
      <c r="AI32" s="2">
        <v>265</v>
      </c>
      <c r="AJ32" s="3">
        <v>70</v>
      </c>
      <c r="AK32" s="20">
        <v>3800</v>
      </c>
      <c r="AL32" s="21">
        <v>1.8984782799597144E-2</v>
      </c>
      <c r="AM32" s="20">
        <v>129.58994054497046</v>
      </c>
      <c r="AN32">
        <v>9</v>
      </c>
      <c r="AU32" s="51"/>
      <c r="AV32" s="23"/>
      <c r="AW32" s="27"/>
      <c r="AX32" s="25"/>
      <c r="AY32" s="25"/>
      <c r="AZ32" s="25"/>
      <c r="BA32" s="25"/>
      <c r="BB32" s="25"/>
      <c r="BC32" s="25"/>
      <c r="BD32" s="25"/>
      <c r="BE32" s="25"/>
      <c r="BF32" s="25"/>
      <c r="BI32" s="25"/>
      <c r="BJ32" s="25"/>
      <c r="BK32" s="25"/>
      <c r="BL32" s="25"/>
      <c r="BM32" s="25"/>
      <c r="BN32" s="25"/>
      <c r="BO32" s="25"/>
      <c r="BP32" s="25"/>
      <c r="BQ32" s="25"/>
      <c r="BR32" s="25"/>
      <c r="BS32" s="25"/>
      <c r="BT32" s="25"/>
      <c r="BU32" s="25"/>
      <c r="BV32" s="25"/>
      <c r="BW32" s="25"/>
      <c r="BX32" s="25"/>
      <c r="BY32" s="25"/>
      <c r="BZ32" s="25"/>
    </row>
    <row r="33" spans="15:78" ht="15" customHeight="1" x14ac:dyDescent="0.25">
      <c r="O33" s="19" t="s">
        <v>138</v>
      </c>
      <c r="P33" s="2" t="s">
        <v>21</v>
      </c>
      <c r="Q33" s="2">
        <v>115</v>
      </c>
      <c r="R33" s="3">
        <v>7.78</v>
      </c>
      <c r="S33" s="20">
        <v>15134.675215116611</v>
      </c>
      <c r="T33" s="21">
        <v>7.5554232936203086E-2</v>
      </c>
      <c r="U33" s="20">
        <v>465.65497625882546</v>
      </c>
      <c r="V33">
        <v>8</v>
      </c>
      <c r="X33" t="s">
        <v>136</v>
      </c>
      <c r="Y33" t="s">
        <v>21</v>
      </c>
      <c r="Z33" s="2">
        <v>290.23110721883364</v>
      </c>
      <c r="AA33" s="3">
        <v>2120.7180800000001</v>
      </c>
      <c r="AB33" s="20">
        <v>3000</v>
      </c>
      <c r="AC33" s="21">
        <v>1.3848015630021636E-2</v>
      </c>
      <c r="AD33" s="20">
        <v>93.310771249547699</v>
      </c>
      <c r="AE33">
        <v>9</v>
      </c>
      <c r="AG33" s="19" t="s">
        <v>139</v>
      </c>
      <c r="AH33" s="2" t="s">
        <v>21</v>
      </c>
      <c r="AI33" s="2">
        <v>180</v>
      </c>
      <c r="AJ33" s="3">
        <v>70</v>
      </c>
      <c r="AK33" s="20">
        <v>5247.2252388685356</v>
      </c>
      <c r="AL33" s="21">
        <v>2.6985412517671118E-2</v>
      </c>
      <c r="AM33" s="20">
        <v>177.80369114245823</v>
      </c>
      <c r="AN33">
        <v>9</v>
      </c>
      <c r="AU33" s="51"/>
      <c r="AV33" s="23"/>
      <c r="AW33" s="27"/>
      <c r="AX33" s="25"/>
      <c r="AY33" s="25"/>
      <c r="AZ33" s="25"/>
      <c r="BA33" s="25"/>
      <c r="BB33" s="25"/>
      <c r="BC33" s="25"/>
      <c r="BD33" s="25"/>
      <c r="BE33" s="25"/>
      <c r="BF33" s="25"/>
      <c r="BI33" s="25"/>
      <c r="BJ33" s="25"/>
      <c r="BK33" s="25"/>
      <c r="BL33" s="25"/>
      <c r="BM33" s="25"/>
      <c r="BN33" s="25"/>
      <c r="BO33" s="25"/>
      <c r="BP33" s="25"/>
      <c r="BQ33" s="25"/>
      <c r="BR33" s="25"/>
      <c r="BS33" s="25"/>
      <c r="BT33" s="25"/>
      <c r="BU33" s="25"/>
      <c r="BV33" s="25"/>
      <c r="BW33" s="25"/>
      <c r="BX33" s="25"/>
      <c r="BY33" s="25"/>
      <c r="BZ33" s="25"/>
    </row>
    <row r="34" spans="15:78" ht="15" customHeight="1" x14ac:dyDescent="0.25">
      <c r="O34" s="19" t="s">
        <v>140</v>
      </c>
      <c r="P34" s="2" t="s">
        <v>30</v>
      </c>
      <c r="Q34" s="2">
        <v>115</v>
      </c>
      <c r="R34" s="3">
        <v>9.1300000000000008</v>
      </c>
      <c r="S34" s="20">
        <v>14294.835012631655</v>
      </c>
      <c r="T34" s="21">
        <v>7.3369897692782821E-2</v>
      </c>
      <c r="U34" s="20">
        <v>451.8481921122555</v>
      </c>
      <c r="V34">
        <v>7</v>
      </c>
      <c r="X34" t="s">
        <v>136</v>
      </c>
      <c r="Y34" t="s">
        <v>21</v>
      </c>
      <c r="Z34" s="2">
        <v>290.23110721883364</v>
      </c>
      <c r="AA34" s="3">
        <v>6435.5964000000004</v>
      </c>
      <c r="AB34" s="20">
        <v>4000</v>
      </c>
      <c r="AC34" s="21">
        <v>1.3848015630021636E-2</v>
      </c>
      <c r="AD34" s="20">
        <v>93.310771249547699</v>
      </c>
      <c r="AE34">
        <v>10</v>
      </c>
      <c r="AG34" s="19" t="s">
        <v>141</v>
      </c>
      <c r="AH34" s="2" t="s">
        <v>21</v>
      </c>
      <c r="AI34" s="2">
        <v>320</v>
      </c>
      <c r="AJ34" s="3">
        <v>68</v>
      </c>
      <c r="AK34" s="20">
        <v>3800</v>
      </c>
      <c r="AL34" s="21">
        <v>1.5809673097295165E-2</v>
      </c>
      <c r="AM34" s="20">
        <v>108.29260498659556</v>
      </c>
      <c r="AN34">
        <v>9</v>
      </c>
      <c r="AU34" s="51"/>
      <c r="AV34" s="23"/>
      <c r="AW34" s="27"/>
      <c r="AX34" s="25"/>
      <c r="AY34" s="25"/>
      <c r="AZ34" s="25"/>
      <c r="BA34" s="25"/>
      <c r="BB34" s="25"/>
      <c r="BC34" s="25"/>
      <c r="BD34" s="25"/>
      <c r="BE34" s="25"/>
      <c r="BF34" s="25"/>
      <c r="BI34" s="25"/>
      <c r="BJ34" s="25"/>
      <c r="BK34" s="25"/>
      <c r="BL34" s="25"/>
      <c r="BM34" s="25"/>
      <c r="BN34" s="25"/>
      <c r="BO34" s="25"/>
      <c r="BP34" s="25"/>
      <c r="BQ34" s="25"/>
      <c r="BR34" s="25"/>
      <c r="BS34" s="25"/>
      <c r="BT34" s="25"/>
      <c r="BU34" s="25"/>
      <c r="BV34" s="25"/>
      <c r="BW34" s="25"/>
      <c r="BX34" s="25"/>
      <c r="BY34" s="25"/>
      <c r="BZ34" s="25"/>
    </row>
    <row r="35" spans="15:78" ht="15" customHeight="1" x14ac:dyDescent="0.25">
      <c r="O35" s="19" t="s">
        <v>142</v>
      </c>
      <c r="P35" s="2" t="s">
        <v>52</v>
      </c>
      <c r="Q35" s="2">
        <v>115</v>
      </c>
      <c r="R35" s="3">
        <v>10.09</v>
      </c>
      <c r="S35" s="20">
        <v>14710.518902249947</v>
      </c>
      <c r="T35" s="21">
        <v>7.3753901056149013E-2</v>
      </c>
      <c r="U35" s="20">
        <v>454.79355072571798</v>
      </c>
      <c r="V35">
        <v>15</v>
      </c>
      <c r="X35" t="s">
        <v>143</v>
      </c>
      <c r="Y35" t="s">
        <v>63</v>
      </c>
      <c r="Z35" s="2">
        <v>264.36295154301183</v>
      </c>
      <c r="AA35" s="3">
        <v>952.12776000000008</v>
      </c>
      <c r="AB35" s="20">
        <v>3000</v>
      </c>
      <c r="AC35" s="21">
        <v>1.5537004549414058E-2</v>
      </c>
      <c r="AD35" s="20">
        <v>104.22085698180999</v>
      </c>
      <c r="AE35">
        <v>31</v>
      </c>
      <c r="AG35" s="19" t="s">
        <v>144</v>
      </c>
      <c r="AH35" s="2" t="s">
        <v>21</v>
      </c>
      <c r="AI35" s="2">
        <v>220</v>
      </c>
      <c r="AJ35" s="3">
        <v>37</v>
      </c>
      <c r="AK35" s="20">
        <v>3853.3800870983887</v>
      </c>
      <c r="AL35" s="21">
        <v>2.2277908016728753E-2</v>
      </c>
      <c r="AM35" s="20">
        <v>150.77054635244997</v>
      </c>
      <c r="AN35">
        <v>9</v>
      </c>
      <c r="AU35" s="51"/>
      <c r="AV35" s="23"/>
      <c r="AW35" s="27"/>
      <c r="AX35" s="25"/>
      <c r="AY35" s="25"/>
      <c r="AZ35" s="25"/>
      <c r="BA35" s="25"/>
      <c r="BB35" s="25"/>
      <c r="BC35" s="25"/>
      <c r="BD35" s="25"/>
      <c r="BE35" s="25"/>
      <c r="BF35" s="25"/>
      <c r="BI35" s="25"/>
      <c r="BJ35" s="25"/>
      <c r="BK35" s="25"/>
      <c r="BL35" s="25"/>
      <c r="BM35" s="25"/>
      <c r="BN35" s="25"/>
      <c r="BO35" s="25"/>
      <c r="BP35" s="25"/>
      <c r="BQ35" s="25"/>
      <c r="BR35" s="25"/>
      <c r="BS35" s="25"/>
      <c r="BT35" s="25"/>
      <c r="BU35" s="25"/>
      <c r="BV35" s="25"/>
      <c r="BW35" s="25"/>
      <c r="BX35" s="25"/>
      <c r="BY35" s="25"/>
      <c r="BZ35" s="25"/>
    </row>
    <row r="36" spans="15:78" ht="15" customHeight="1" x14ac:dyDescent="0.25">
      <c r="O36" s="19" t="s">
        <v>145</v>
      </c>
      <c r="P36" s="2" t="s">
        <v>25</v>
      </c>
      <c r="Q36" s="2">
        <v>115</v>
      </c>
      <c r="R36" s="3">
        <v>5.98</v>
      </c>
      <c r="S36" s="20">
        <v>15748.426081881636</v>
      </c>
      <c r="T36" s="21">
        <v>7.8212701500332549E-2</v>
      </c>
      <c r="U36" s="20">
        <v>480.7923748112396</v>
      </c>
      <c r="V36">
        <v>12</v>
      </c>
      <c r="X36" t="s">
        <v>146</v>
      </c>
      <c r="Y36" t="s">
        <v>25</v>
      </c>
      <c r="Z36" s="2">
        <v>221.20188901505725</v>
      </c>
      <c r="AA36" s="3">
        <v>1999.10112</v>
      </c>
      <c r="AB36" s="20">
        <v>3398.3104137744826</v>
      </c>
      <c r="AC36" s="21">
        <v>1.8017530643222476E-2</v>
      </c>
      <c r="AD36" s="20">
        <v>120.1675252571043</v>
      </c>
      <c r="AE36">
        <v>12</v>
      </c>
      <c r="AG36" s="19" t="s">
        <v>147</v>
      </c>
      <c r="AH36" s="2" t="s">
        <v>21</v>
      </c>
      <c r="AI36" s="2">
        <v>300</v>
      </c>
      <c r="AJ36" s="3">
        <v>55</v>
      </c>
      <c r="AK36" s="20">
        <v>3800</v>
      </c>
      <c r="AL36" s="21">
        <v>1.4764370868211932E-2</v>
      </c>
      <c r="AM36" s="20">
        <v>101.94411823369454</v>
      </c>
      <c r="AN36">
        <v>9</v>
      </c>
      <c r="AU36" s="51"/>
      <c r="AV36" s="23"/>
      <c r="AW36" s="27"/>
      <c r="AX36" s="25"/>
      <c r="AY36" s="25"/>
      <c r="AZ36" s="25"/>
      <c r="BA36" s="25"/>
      <c r="BB36" s="25"/>
      <c r="BC36" s="25"/>
      <c r="BD36" s="25"/>
      <c r="BE36" s="25"/>
      <c r="BF36" s="25"/>
      <c r="BI36" s="25"/>
      <c r="BJ36" s="25"/>
      <c r="BK36" s="25"/>
      <c r="BL36" s="25"/>
      <c r="BM36" s="25"/>
      <c r="BN36" s="25"/>
      <c r="BO36" s="25"/>
      <c r="BP36" s="25"/>
      <c r="BQ36" s="25"/>
      <c r="BR36" s="25"/>
      <c r="BS36" s="25"/>
      <c r="BT36" s="25"/>
      <c r="BU36" s="25"/>
      <c r="BV36" s="25"/>
      <c r="BW36" s="25"/>
      <c r="BX36" s="25"/>
      <c r="BY36" s="25"/>
      <c r="BZ36" s="25"/>
    </row>
    <row r="37" spans="15:78" ht="15" customHeight="1" x14ac:dyDescent="0.25">
      <c r="O37" s="19" t="s">
        <v>148</v>
      </c>
      <c r="P37" s="2" t="s">
        <v>25</v>
      </c>
      <c r="Q37" s="2">
        <v>120</v>
      </c>
      <c r="R37" s="3">
        <v>8.5399999999999991</v>
      </c>
      <c r="S37" s="20">
        <v>12952.215440166301</v>
      </c>
      <c r="T37" s="21">
        <v>6.5067856915936473E-2</v>
      </c>
      <c r="U37" s="20">
        <v>404.09886844544548</v>
      </c>
      <c r="V37">
        <v>12</v>
      </c>
      <c r="X37" t="s">
        <v>149</v>
      </c>
      <c r="Y37" t="s">
        <v>30</v>
      </c>
      <c r="Z37" s="2">
        <v>274.99999999999994</v>
      </c>
      <c r="AA37" s="3">
        <v>427.48583999999994</v>
      </c>
      <c r="AB37" s="20">
        <v>3000</v>
      </c>
      <c r="AC37" s="21">
        <v>1.4513849337521643E-2</v>
      </c>
      <c r="AD37" s="20">
        <v>97.677780091887783</v>
      </c>
      <c r="AE37">
        <v>5</v>
      </c>
      <c r="AG37" s="19"/>
      <c r="AH37" s="2"/>
      <c r="AI37" s="2"/>
      <c r="AJ37" s="3"/>
      <c r="AK37" s="28"/>
      <c r="AL37" s="28"/>
      <c r="AM37" s="28"/>
      <c r="AN37" s="2"/>
      <c r="AU37" s="51"/>
      <c r="AV37" s="23"/>
      <c r="AW37" s="27"/>
      <c r="AX37" s="25"/>
      <c r="AY37" s="25"/>
      <c r="AZ37" s="25"/>
      <c r="BA37" s="25"/>
      <c r="BB37" s="25"/>
      <c r="BC37" s="25"/>
      <c r="BD37" s="25"/>
      <c r="BE37" s="25"/>
      <c r="BF37" s="25"/>
      <c r="BI37" s="25"/>
      <c r="BJ37" s="25"/>
      <c r="BK37" s="25"/>
      <c r="BL37" s="25"/>
      <c r="BM37" s="25"/>
      <c r="BN37" s="25"/>
      <c r="BO37" s="25"/>
      <c r="BP37" s="25"/>
      <c r="BQ37" s="25"/>
      <c r="BR37" s="25"/>
      <c r="BS37" s="25"/>
      <c r="BT37" s="25"/>
      <c r="BU37" s="25"/>
      <c r="BV37" s="25"/>
      <c r="BW37" s="25"/>
      <c r="BX37" s="25"/>
      <c r="BY37" s="25"/>
      <c r="BZ37" s="25"/>
    </row>
    <row r="38" spans="15:78" ht="15" customHeight="1" x14ac:dyDescent="0.25">
      <c r="O38" s="19" t="s">
        <v>150</v>
      </c>
      <c r="P38" s="2" t="s">
        <v>21</v>
      </c>
      <c r="Q38" s="2">
        <v>120</v>
      </c>
      <c r="R38" s="3">
        <v>9.42</v>
      </c>
      <c r="S38" s="20">
        <v>12785.463067086581</v>
      </c>
      <c r="T38" s="21">
        <v>6.4395054666733759E-2</v>
      </c>
      <c r="U38" s="20">
        <v>400.01372854037879</v>
      </c>
      <c r="V38">
        <v>8</v>
      </c>
      <c r="X38" t="s">
        <v>151</v>
      </c>
      <c r="Y38" t="s">
        <v>59</v>
      </c>
      <c r="Z38" s="2">
        <v>250</v>
      </c>
      <c r="AA38" s="3">
        <v>864.28552000000002</v>
      </c>
      <c r="AB38" s="20">
        <v>3000</v>
      </c>
      <c r="AC38" s="21">
        <v>1.5510390969021287E-2</v>
      </c>
      <c r="AD38" s="20">
        <v>104.21456603547549</v>
      </c>
      <c r="AE38">
        <v>25</v>
      </c>
      <c r="AG38" s="19"/>
      <c r="AH38" s="2"/>
      <c r="AI38" s="2"/>
      <c r="AJ38" s="3"/>
      <c r="AK38" s="28"/>
      <c r="AL38" s="28"/>
      <c r="AM38" s="28"/>
      <c r="AN38" s="2"/>
      <c r="AU38" s="51"/>
      <c r="AV38" s="23"/>
      <c r="AW38" s="27"/>
      <c r="AX38" s="25"/>
      <c r="AY38" s="25"/>
      <c r="AZ38" s="25"/>
      <c r="BA38" s="25"/>
      <c r="BB38" s="25"/>
      <c r="BC38" s="25"/>
      <c r="BD38" s="25"/>
      <c r="BE38" s="25"/>
      <c r="BF38" s="25"/>
      <c r="BI38" s="25"/>
      <c r="BJ38" s="25"/>
      <c r="BK38" s="25"/>
      <c r="BL38" s="25"/>
      <c r="BM38" s="25"/>
      <c r="BN38" s="25"/>
      <c r="BO38" s="25"/>
      <c r="BP38" s="25"/>
      <c r="BQ38" s="25"/>
      <c r="BR38" s="25"/>
      <c r="BS38" s="25"/>
      <c r="BT38" s="25"/>
      <c r="BU38" s="25"/>
      <c r="BV38" s="25"/>
      <c r="BW38" s="25"/>
      <c r="BX38" s="25"/>
      <c r="BY38" s="25"/>
      <c r="BZ38" s="25"/>
    </row>
    <row r="39" spans="15:78" ht="15" customHeight="1" x14ac:dyDescent="0.25">
      <c r="O39" s="19" t="s">
        <v>152</v>
      </c>
      <c r="P39" s="2" t="s">
        <v>25</v>
      </c>
      <c r="Q39" s="2">
        <v>120</v>
      </c>
      <c r="R39" s="3">
        <v>11.34</v>
      </c>
      <c r="S39" s="20">
        <v>11834.480391802608</v>
      </c>
      <c r="T39" s="21">
        <v>6.270596702413074E-2</v>
      </c>
      <c r="U39" s="20">
        <v>387.86645301729857</v>
      </c>
      <c r="V39">
        <v>12</v>
      </c>
      <c r="AG39" s="19"/>
      <c r="AH39" s="2"/>
      <c r="AI39" s="2"/>
      <c r="AJ39" s="3"/>
      <c r="AK39" s="28"/>
      <c r="AL39" s="28"/>
      <c r="AM39" s="28"/>
      <c r="AN39" s="2"/>
      <c r="AU39" s="51"/>
      <c r="AV39" s="23"/>
      <c r="AW39" s="27"/>
      <c r="AX39" s="25"/>
      <c r="AY39" s="25"/>
      <c r="AZ39" s="25"/>
      <c r="BA39" s="25"/>
      <c r="BB39" s="25"/>
      <c r="BC39" s="25"/>
      <c r="BD39" s="25"/>
      <c r="BE39" s="25"/>
      <c r="BF39" s="25"/>
      <c r="BI39" s="25"/>
      <c r="BJ39" s="25"/>
      <c r="BK39" s="25"/>
      <c r="BL39" s="25"/>
      <c r="BM39" s="25"/>
      <c r="BN39" s="25"/>
      <c r="BO39" s="25"/>
      <c r="BP39" s="25"/>
      <c r="BQ39" s="25"/>
      <c r="BR39" s="25"/>
      <c r="BS39" s="25"/>
      <c r="BT39" s="25"/>
      <c r="BU39" s="25"/>
      <c r="BV39" s="25"/>
      <c r="BW39" s="25"/>
      <c r="BX39" s="25"/>
      <c r="BY39" s="25"/>
      <c r="BZ39" s="25"/>
    </row>
    <row r="40" spans="15:78" x14ac:dyDescent="0.25">
      <c r="O40" s="19" t="s">
        <v>153</v>
      </c>
      <c r="P40" s="2" t="s">
        <v>25</v>
      </c>
      <c r="Q40" s="2">
        <v>120</v>
      </c>
      <c r="R40" s="3">
        <v>9.3699999999999992</v>
      </c>
      <c r="S40" s="20">
        <v>12794.151280857626</v>
      </c>
      <c r="T40" s="21">
        <v>6.4430730517537865E-2</v>
      </c>
      <c r="U40" s="20">
        <v>400.23118299406281</v>
      </c>
      <c r="V40">
        <v>12</v>
      </c>
      <c r="AG40" s="19"/>
      <c r="AH40" s="2"/>
      <c r="AI40" s="2"/>
      <c r="AJ40" s="3"/>
      <c r="AK40" s="28"/>
      <c r="AL40" s="28"/>
      <c r="AM40" s="28"/>
      <c r="AN40" s="2"/>
      <c r="AV40" s="23"/>
      <c r="AW40" s="29"/>
      <c r="AX40" s="25"/>
      <c r="AY40" s="25"/>
      <c r="AZ40" s="25"/>
      <c r="BA40" s="25"/>
      <c r="BB40" s="25"/>
      <c r="BC40" s="25"/>
      <c r="BD40" s="25"/>
      <c r="BE40" s="25"/>
      <c r="BF40" s="25"/>
      <c r="BI40" s="25"/>
      <c r="BJ40" s="25"/>
      <c r="BK40" s="25"/>
      <c r="BL40" s="25"/>
      <c r="BM40" s="25"/>
      <c r="BN40" s="25"/>
      <c r="BO40" s="25"/>
      <c r="BP40" s="25"/>
      <c r="BQ40" s="25"/>
      <c r="BR40" s="25"/>
      <c r="BS40" s="25"/>
      <c r="BT40" s="25"/>
      <c r="BU40" s="25"/>
      <c r="BV40" s="25"/>
      <c r="BW40" s="25"/>
      <c r="BX40" s="25"/>
      <c r="BY40" s="25"/>
      <c r="BZ40" s="25"/>
    </row>
    <row r="41" spans="15:78" x14ac:dyDescent="0.25">
      <c r="O41" s="19" t="s">
        <v>154</v>
      </c>
      <c r="P41" s="2" t="s">
        <v>98</v>
      </c>
      <c r="Q41" s="2">
        <v>120</v>
      </c>
      <c r="R41" s="3">
        <v>38.74</v>
      </c>
      <c r="S41" s="20">
        <v>11485.766600745756</v>
      </c>
      <c r="T41" s="21">
        <v>5.7304503362836837E-2</v>
      </c>
      <c r="U41" s="20">
        <v>355.75917018046073</v>
      </c>
      <c r="V41">
        <v>21</v>
      </c>
      <c r="AG41" s="19"/>
      <c r="AH41" s="2"/>
      <c r="AI41" s="2"/>
      <c r="AJ41" s="3"/>
      <c r="AK41" s="28"/>
      <c r="AL41" s="28"/>
      <c r="AM41" s="28"/>
      <c r="AN41" s="2"/>
      <c r="AV41" s="23"/>
      <c r="AW41" s="29"/>
      <c r="AX41" s="25"/>
      <c r="AY41" s="25"/>
      <c r="AZ41" s="25"/>
      <c r="BA41" s="25"/>
      <c r="BB41" s="25"/>
      <c r="BC41" s="25"/>
      <c r="BD41" s="25"/>
      <c r="BE41" s="25"/>
      <c r="BF41" s="25"/>
      <c r="BI41" s="25"/>
      <c r="BJ41" s="25"/>
      <c r="BK41" s="25"/>
      <c r="BL41" s="25"/>
      <c r="BM41" s="25"/>
      <c r="BN41" s="25"/>
      <c r="BO41" s="25"/>
      <c r="BP41" s="25"/>
      <c r="BQ41" s="25"/>
      <c r="BR41" s="25"/>
      <c r="BS41" s="25"/>
      <c r="BT41" s="25"/>
      <c r="BU41" s="25"/>
      <c r="BV41" s="25"/>
      <c r="BW41" s="25"/>
      <c r="BX41" s="25"/>
      <c r="BY41" s="25"/>
      <c r="BZ41" s="25"/>
    </row>
    <row r="42" spans="15:78" x14ac:dyDescent="0.25">
      <c r="O42" s="19" t="s">
        <v>155</v>
      </c>
      <c r="P42" s="2" t="s">
        <v>21</v>
      </c>
      <c r="Q42" s="2">
        <v>120</v>
      </c>
      <c r="R42" s="3">
        <v>9.4700000000000006</v>
      </c>
      <c r="S42" s="20">
        <v>13012.492844060431</v>
      </c>
      <c r="T42" s="21">
        <v>6.4627508148193361E-2</v>
      </c>
      <c r="U42" s="20">
        <v>401.94259852740612</v>
      </c>
      <c r="V42">
        <v>8</v>
      </c>
      <c r="AG42" s="19"/>
      <c r="AH42" s="2"/>
      <c r="AI42" s="2"/>
      <c r="AJ42" s="3"/>
      <c r="AK42" s="28"/>
      <c r="AL42" s="28"/>
      <c r="AM42" s="28"/>
      <c r="AN42" s="2"/>
      <c r="AV42" s="23"/>
      <c r="AW42" s="29"/>
      <c r="AX42" s="25"/>
      <c r="AY42" s="25"/>
      <c r="AZ42" s="25"/>
      <c r="BA42" s="25"/>
      <c r="BB42" s="25"/>
      <c r="BC42" s="25"/>
      <c r="BD42" s="25"/>
      <c r="BE42" s="25"/>
      <c r="BF42" s="25"/>
      <c r="BI42" s="25"/>
      <c r="BJ42" s="25"/>
      <c r="BK42" s="25"/>
      <c r="BL42" s="25"/>
      <c r="BM42" s="25"/>
      <c r="BN42" s="25"/>
      <c r="BO42" s="25"/>
      <c r="BP42" s="25"/>
      <c r="BQ42" s="25"/>
      <c r="BR42" s="25"/>
      <c r="BS42" s="25"/>
      <c r="BT42" s="25"/>
      <c r="BU42" s="25"/>
      <c r="BV42" s="25"/>
      <c r="BW42" s="25"/>
      <c r="BX42" s="25"/>
      <c r="BY42" s="25"/>
      <c r="BZ42" s="25"/>
    </row>
    <row r="43" spans="15:78" x14ac:dyDescent="0.25">
      <c r="O43" s="19" t="s">
        <v>156</v>
      </c>
      <c r="P43" s="2" t="s">
        <v>25</v>
      </c>
      <c r="Q43" s="2">
        <v>120</v>
      </c>
      <c r="R43" s="3">
        <v>7.49</v>
      </c>
      <c r="S43" s="20">
        <v>13198.931750692467</v>
      </c>
      <c r="T43" s="21">
        <v>6.6016770423588542E-2</v>
      </c>
      <c r="U43" s="20">
        <v>409.83064059736103</v>
      </c>
      <c r="V43">
        <v>12</v>
      </c>
      <c r="AG43" s="19"/>
      <c r="AH43" s="2"/>
      <c r="AI43" s="2"/>
      <c r="AJ43" s="3"/>
      <c r="AK43" s="28"/>
      <c r="AL43" s="28"/>
      <c r="AM43" s="28"/>
      <c r="AN43" s="2"/>
      <c r="AV43" s="23"/>
      <c r="AW43" s="29"/>
      <c r="AX43" s="25"/>
      <c r="AY43" s="25"/>
      <c r="AZ43" s="25"/>
      <c r="BA43" s="25"/>
      <c r="BB43" s="25"/>
      <c r="BC43" s="25"/>
      <c r="BD43" s="25"/>
      <c r="BE43" s="25"/>
      <c r="BF43" s="25"/>
      <c r="BI43" s="25"/>
      <c r="BJ43" s="25"/>
      <c r="BK43" s="25"/>
      <c r="BL43" s="25"/>
      <c r="BM43" s="25"/>
      <c r="BN43" s="25"/>
      <c r="BO43" s="25"/>
      <c r="BP43" s="25"/>
      <c r="BQ43" s="25"/>
      <c r="BR43" s="25"/>
      <c r="BS43" s="25"/>
      <c r="BT43" s="25"/>
      <c r="BU43" s="25"/>
      <c r="BV43" s="25"/>
      <c r="BW43" s="25"/>
      <c r="BX43" s="25"/>
      <c r="BY43" s="25"/>
      <c r="BZ43" s="25"/>
    </row>
    <row r="44" spans="15:78" x14ac:dyDescent="0.25">
      <c r="O44" s="19" t="s">
        <v>157</v>
      </c>
      <c r="P44" s="2" t="s">
        <v>25</v>
      </c>
      <c r="Q44" s="2">
        <v>120</v>
      </c>
      <c r="R44" s="3">
        <v>9.86</v>
      </c>
      <c r="S44" s="20">
        <v>12712.559139988329</v>
      </c>
      <c r="T44" s="21">
        <v>6.4092507588419306E-2</v>
      </c>
      <c r="U44" s="20">
        <v>398.16789418986059</v>
      </c>
      <c r="V44">
        <v>12</v>
      </c>
      <c r="AG44" s="19"/>
      <c r="AH44" s="2"/>
      <c r="AI44" s="2"/>
      <c r="AJ44" s="3"/>
      <c r="AK44" s="28"/>
      <c r="AL44" s="28"/>
      <c r="AM44" s="28"/>
      <c r="AN44" s="2"/>
      <c r="AV44" s="23"/>
      <c r="AW44" s="27"/>
      <c r="AX44" s="25"/>
      <c r="AY44" s="25"/>
      <c r="AZ44" s="25"/>
      <c r="BA44" s="25"/>
      <c r="BB44" s="25"/>
      <c r="BC44" s="25"/>
      <c r="BD44" s="25"/>
      <c r="BE44" s="25"/>
      <c r="BF44" s="25"/>
      <c r="BI44" s="25"/>
      <c r="BJ44" s="25"/>
      <c r="BK44" s="25"/>
      <c r="BL44" s="25"/>
      <c r="BM44" s="25"/>
      <c r="BN44" s="25"/>
      <c r="BO44" s="25"/>
      <c r="BP44" s="25"/>
      <c r="BQ44" s="25"/>
      <c r="BR44" s="25"/>
      <c r="BS44" s="25"/>
      <c r="BT44" s="25"/>
      <c r="BU44" s="25"/>
      <c r="BV44" s="25"/>
      <c r="BW44" s="25"/>
      <c r="BX44" s="25"/>
      <c r="BY44" s="25"/>
      <c r="BZ44" s="25"/>
    </row>
    <row r="45" spans="15:78" x14ac:dyDescent="0.25">
      <c r="O45" s="19" t="s">
        <v>158</v>
      </c>
      <c r="P45" s="2" t="s">
        <v>30</v>
      </c>
      <c r="Q45" s="2">
        <v>120</v>
      </c>
      <c r="R45" s="3">
        <v>10.09</v>
      </c>
      <c r="S45" s="20">
        <v>12324.769270565266</v>
      </c>
      <c r="T45" s="21">
        <v>6.3618971614649883E-2</v>
      </c>
      <c r="U45" s="20">
        <v>394.41340340749628</v>
      </c>
      <c r="V45">
        <v>7</v>
      </c>
      <c r="AG45" s="19"/>
      <c r="AH45" s="2"/>
      <c r="AI45" s="2"/>
      <c r="AJ45" s="3"/>
      <c r="AK45" s="28"/>
      <c r="AL45" s="28"/>
      <c r="AM45" s="28"/>
      <c r="AN45" s="2"/>
      <c r="AV45" s="23"/>
      <c r="AW45" s="27"/>
      <c r="AX45" s="25"/>
      <c r="AY45" s="25"/>
      <c r="AZ45" s="25"/>
      <c r="BA45" s="25"/>
      <c r="BB45" s="25"/>
      <c r="BC45" s="25"/>
      <c r="BD45" s="25"/>
      <c r="BE45" s="25"/>
      <c r="BF45" s="25"/>
      <c r="BI45" s="25"/>
      <c r="BJ45" s="25"/>
      <c r="BK45" s="25"/>
      <c r="BL45" s="25"/>
      <c r="BM45" s="25"/>
      <c r="BN45" s="25"/>
      <c r="BO45" s="25"/>
      <c r="BP45" s="25"/>
      <c r="BQ45" s="25"/>
      <c r="BR45" s="25"/>
      <c r="BS45" s="25"/>
      <c r="BT45" s="25"/>
      <c r="BU45" s="25"/>
      <c r="BV45" s="25"/>
      <c r="BW45" s="25"/>
      <c r="BX45" s="25"/>
      <c r="BY45" s="25"/>
      <c r="BZ45" s="25"/>
    </row>
    <row r="46" spans="15:78" x14ac:dyDescent="0.25">
      <c r="O46" s="19" t="s">
        <v>159</v>
      </c>
      <c r="P46" s="2" t="s">
        <v>21</v>
      </c>
      <c r="Q46" s="2">
        <v>120</v>
      </c>
      <c r="R46" s="3">
        <v>10.73</v>
      </c>
      <c r="S46" s="20">
        <v>12584.868397581642</v>
      </c>
      <c r="T46" s="21">
        <v>6.3548142757292744E-2</v>
      </c>
      <c r="U46" s="20">
        <v>394.83899175401723</v>
      </c>
      <c r="V46">
        <v>10</v>
      </c>
      <c r="AG46" s="19"/>
      <c r="AH46" s="2"/>
      <c r="AI46" s="2"/>
      <c r="AJ46" s="3"/>
      <c r="AK46" s="28"/>
      <c r="AL46" s="28"/>
      <c r="AM46" s="28"/>
      <c r="AN46" s="2"/>
      <c r="AV46" s="23"/>
      <c r="AW46" s="27"/>
      <c r="AX46" s="25"/>
      <c r="AY46" s="25"/>
      <c r="AZ46" s="25"/>
      <c r="BA46" s="25"/>
      <c r="BB46" s="25"/>
      <c r="BC46" s="25"/>
      <c r="BD46" s="25"/>
      <c r="BE46" s="25"/>
      <c r="BF46" s="25"/>
      <c r="BI46" s="25"/>
      <c r="BJ46" s="25"/>
      <c r="BK46" s="25"/>
      <c r="BL46" s="25"/>
      <c r="BM46" s="25"/>
      <c r="BN46" s="25"/>
      <c r="BO46" s="25"/>
      <c r="BP46" s="25"/>
      <c r="BQ46" s="25"/>
      <c r="BR46" s="25"/>
      <c r="BS46" s="25"/>
      <c r="BT46" s="25"/>
      <c r="BU46" s="25"/>
      <c r="BV46" s="25"/>
      <c r="BW46" s="25"/>
      <c r="BX46" s="25"/>
      <c r="BY46" s="25"/>
      <c r="BZ46" s="25"/>
    </row>
    <row r="47" spans="15:78" x14ac:dyDescent="0.25">
      <c r="O47" s="19" t="s">
        <v>160</v>
      </c>
      <c r="P47" s="2" t="s">
        <v>21</v>
      </c>
      <c r="Q47" s="2">
        <v>120</v>
      </c>
      <c r="R47" s="3">
        <v>9.0299999999999994</v>
      </c>
      <c r="S47" s="20">
        <v>12855.611002697038</v>
      </c>
      <c r="T47" s="21">
        <v>6.4681264411713651E-2</v>
      </c>
      <c r="U47" s="20">
        <v>401.75464160854369</v>
      </c>
      <c r="V47">
        <v>10</v>
      </c>
      <c r="AG47" s="19"/>
      <c r="AH47" s="2"/>
      <c r="AI47" s="2"/>
      <c r="AJ47" s="3"/>
      <c r="AK47" s="28"/>
      <c r="AL47" s="28"/>
      <c r="AM47" s="28"/>
      <c r="AN47" s="2"/>
      <c r="AV47" s="23"/>
      <c r="AW47" s="27"/>
      <c r="AX47" s="25"/>
      <c r="AY47" s="25"/>
      <c r="AZ47" s="25"/>
      <c r="BA47" s="25"/>
      <c r="BB47" s="25"/>
      <c r="BC47" s="25"/>
      <c r="BD47" s="25"/>
      <c r="BE47" s="25"/>
      <c r="BF47" s="25"/>
      <c r="BI47" s="25"/>
      <c r="BJ47" s="25"/>
      <c r="BK47" s="25"/>
      <c r="BL47" s="25"/>
      <c r="BM47" s="25"/>
      <c r="BN47" s="25"/>
      <c r="BO47" s="25"/>
      <c r="BP47" s="25"/>
      <c r="BQ47" s="25"/>
      <c r="BR47" s="25"/>
      <c r="BS47" s="25"/>
      <c r="BT47" s="25"/>
      <c r="BU47" s="25"/>
      <c r="BV47" s="25"/>
      <c r="BW47" s="25"/>
      <c r="BX47" s="25"/>
      <c r="BY47" s="25"/>
      <c r="BZ47" s="25"/>
    </row>
    <row r="48" spans="15:78" x14ac:dyDescent="0.25">
      <c r="O48" s="19" t="s">
        <v>161</v>
      </c>
      <c r="P48" s="2" t="s">
        <v>25</v>
      </c>
      <c r="Q48" s="2">
        <v>120</v>
      </c>
      <c r="R48" s="3">
        <v>17.37</v>
      </c>
      <c r="S48" s="20">
        <v>11713.129722704834</v>
      </c>
      <c r="T48" s="21">
        <v>6.0551700296663589E-2</v>
      </c>
      <c r="U48" s="20">
        <v>375.56937681637487</v>
      </c>
      <c r="V48">
        <v>12</v>
      </c>
      <c r="AG48" s="19"/>
      <c r="AH48" s="2"/>
      <c r="AI48" s="2"/>
      <c r="AJ48" s="3"/>
      <c r="AK48" s="28"/>
      <c r="AL48" s="28"/>
      <c r="AM48" s="28"/>
      <c r="AN48" s="2"/>
      <c r="AV48" s="23"/>
      <c r="AW48" s="27"/>
      <c r="AX48" s="25"/>
      <c r="AY48" s="25"/>
      <c r="AZ48" s="25"/>
      <c r="BA48" s="25"/>
      <c r="BB48" s="25"/>
      <c r="BC48" s="25"/>
      <c r="BD48" s="25"/>
      <c r="BE48" s="25"/>
      <c r="BF48" s="25"/>
      <c r="BI48" s="25"/>
      <c r="BJ48" s="25"/>
      <c r="BK48" s="25"/>
      <c r="BL48" s="25"/>
      <c r="BM48" s="25"/>
      <c r="BN48" s="25"/>
      <c r="BO48" s="25"/>
      <c r="BP48" s="25"/>
      <c r="BQ48" s="25"/>
      <c r="BR48" s="25"/>
      <c r="BS48" s="25"/>
      <c r="BT48" s="25"/>
      <c r="BU48" s="25"/>
      <c r="BV48" s="25"/>
      <c r="BW48" s="25"/>
      <c r="BX48" s="25"/>
      <c r="BY48" s="25"/>
      <c r="BZ48" s="25"/>
    </row>
    <row r="49" spans="15:78" x14ac:dyDescent="0.25">
      <c r="O49" s="19" t="s">
        <v>162</v>
      </c>
      <c r="P49" s="2" t="s">
        <v>44</v>
      </c>
      <c r="Q49" s="2">
        <v>120</v>
      </c>
      <c r="R49" s="3">
        <v>12.23</v>
      </c>
      <c r="S49" s="20">
        <v>12431.512508684336</v>
      </c>
      <c r="T49" s="21">
        <v>6.2808232171124037E-2</v>
      </c>
      <c r="U49" s="20">
        <v>390.31601627769061</v>
      </c>
      <c r="V49">
        <v>34</v>
      </c>
      <c r="AG49" s="19"/>
      <c r="AH49" s="2"/>
      <c r="AI49" s="2"/>
      <c r="AJ49" s="3"/>
      <c r="AK49" s="28"/>
      <c r="AL49" s="28"/>
      <c r="AM49" s="28"/>
      <c r="AN49" s="2"/>
      <c r="AO49"/>
      <c r="AV49" s="23"/>
      <c r="AW49" s="27"/>
      <c r="AX49" s="25"/>
      <c r="AY49" s="25"/>
      <c r="AZ49" s="25"/>
      <c r="BA49" s="25"/>
      <c r="BB49" s="25"/>
      <c r="BC49" s="25"/>
      <c r="BD49" s="25"/>
      <c r="BE49" s="25"/>
      <c r="BF49" s="25"/>
      <c r="BI49" s="25"/>
      <c r="BJ49" s="25"/>
      <c r="BK49" s="25"/>
      <c r="BL49" s="25"/>
      <c r="BM49" s="25"/>
      <c r="BN49" s="25"/>
      <c r="BO49" s="25"/>
      <c r="BP49" s="25"/>
      <c r="BQ49" s="25"/>
      <c r="BR49" s="25"/>
      <c r="BS49" s="25"/>
      <c r="BT49" s="25"/>
      <c r="BU49" s="25"/>
      <c r="BV49" s="25"/>
      <c r="BW49" s="25"/>
      <c r="BX49" s="25"/>
      <c r="BY49" s="25"/>
      <c r="BZ49" s="25"/>
    </row>
    <row r="50" spans="15:78" x14ac:dyDescent="0.25">
      <c r="O50" s="19" t="s">
        <v>163</v>
      </c>
      <c r="P50" s="2" t="s">
        <v>25</v>
      </c>
      <c r="Q50" s="2">
        <v>125</v>
      </c>
      <c r="R50" s="3">
        <v>11.41</v>
      </c>
      <c r="S50" s="20">
        <v>11006.150108067348</v>
      </c>
      <c r="T50" s="21">
        <v>5.5962361740000806E-2</v>
      </c>
      <c r="U50" s="20">
        <v>349.59105008196093</v>
      </c>
      <c r="V50">
        <v>12</v>
      </c>
      <c r="AG50" s="19"/>
      <c r="AH50" s="2"/>
      <c r="AI50" s="2"/>
      <c r="AJ50" s="3"/>
      <c r="AK50" s="28"/>
      <c r="AL50" s="28"/>
      <c r="AM50" s="28"/>
      <c r="AN50" s="2"/>
      <c r="AO50"/>
    </row>
    <row r="51" spans="15:78" x14ac:dyDescent="0.25">
      <c r="O51" s="19" t="s">
        <v>164</v>
      </c>
      <c r="P51" s="2" t="s">
        <v>52</v>
      </c>
      <c r="Q51" s="2">
        <v>125</v>
      </c>
      <c r="R51" s="3">
        <v>15.68</v>
      </c>
      <c r="S51" s="20">
        <v>10846.185859146379</v>
      </c>
      <c r="T51" s="21">
        <v>5.4477654773041062E-2</v>
      </c>
      <c r="U51" s="20">
        <v>340.80120643340388</v>
      </c>
      <c r="V51">
        <v>15</v>
      </c>
      <c r="AG51" s="19"/>
      <c r="AH51" s="2"/>
      <c r="AI51" s="2"/>
      <c r="AJ51" s="3"/>
      <c r="AK51" s="28"/>
      <c r="AL51" s="28"/>
      <c r="AM51" s="28"/>
      <c r="AN51" s="2"/>
      <c r="AO51"/>
    </row>
    <row r="52" spans="15:78" x14ac:dyDescent="0.25">
      <c r="O52" s="19" t="s">
        <v>165</v>
      </c>
      <c r="P52" s="2" t="s">
        <v>25</v>
      </c>
      <c r="Q52" s="2">
        <v>125</v>
      </c>
      <c r="R52" s="3">
        <v>11.39</v>
      </c>
      <c r="S52" s="20">
        <v>11008.533757644906</v>
      </c>
      <c r="T52" s="21">
        <v>5.5972754173635522E-2</v>
      </c>
      <c r="U52" s="20">
        <v>349.65501896862634</v>
      </c>
      <c r="V52">
        <v>12</v>
      </c>
      <c r="AG52" s="19"/>
      <c r="AH52" s="2"/>
      <c r="AI52" s="2"/>
      <c r="AJ52" s="3"/>
      <c r="AK52" s="28"/>
      <c r="AL52" s="28"/>
      <c r="AM52" s="28"/>
      <c r="AN52" s="2"/>
      <c r="AO52"/>
    </row>
    <row r="53" spans="15:78" x14ac:dyDescent="0.25">
      <c r="O53" s="19" t="s">
        <v>166</v>
      </c>
      <c r="P53" s="2" t="s">
        <v>21</v>
      </c>
      <c r="Q53" s="2">
        <v>125</v>
      </c>
      <c r="R53" s="3">
        <v>9.9600000000000009</v>
      </c>
      <c r="S53" s="20">
        <v>11201.954629152511</v>
      </c>
      <c r="T53" s="21">
        <v>5.6792950028415237E-2</v>
      </c>
      <c r="U53" s="20">
        <v>354.68617344718956</v>
      </c>
      <c r="V53">
        <v>8</v>
      </c>
      <c r="AG53" s="19"/>
      <c r="AH53" s="2"/>
      <c r="AI53" s="2"/>
      <c r="AJ53" s="3"/>
      <c r="AK53" s="28"/>
      <c r="AL53" s="28"/>
      <c r="AM53" s="28"/>
      <c r="AN53" s="2"/>
      <c r="AO53"/>
    </row>
    <row r="54" spans="15:78" x14ac:dyDescent="0.25">
      <c r="O54" s="19" t="s">
        <v>167</v>
      </c>
      <c r="P54" s="2" t="s">
        <v>30</v>
      </c>
      <c r="Q54" s="2">
        <v>125</v>
      </c>
      <c r="R54" s="3">
        <v>14.61</v>
      </c>
      <c r="S54" s="20">
        <v>10429.72598655507</v>
      </c>
      <c r="T54" s="21">
        <v>5.4372195830485082E-2</v>
      </c>
      <c r="U54" s="20">
        <v>339.1130643980693</v>
      </c>
      <c r="V54">
        <v>7</v>
      </c>
      <c r="AG54" s="19"/>
      <c r="AH54" s="2"/>
      <c r="AI54" s="2"/>
      <c r="AJ54" s="3"/>
      <c r="AK54" s="28"/>
      <c r="AL54" s="28"/>
      <c r="AM54" s="28"/>
      <c r="AN54" s="2"/>
      <c r="AO54"/>
    </row>
    <row r="55" spans="15:78" x14ac:dyDescent="0.25">
      <c r="O55" s="19" t="s">
        <v>168</v>
      </c>
      <c r="P55" s="2" t="s">
        <v>25</v>
      </c>
      <c r="Q55" s="2">
        <v>125</v>
      </c>
      <c r="R55" s="3">
        <v>12.51</v>
      </c>
      <c r="S55" s="20">
        <v>11085.908165603279</v>
      </c>
      <c r="T55" s="21">
        <v>5.564111749072178E-2</v>
      </c>
      <c r="U55" s="20">
        <v>348.00637835330338</v>
      </c>
      <c r="V55">
        <v>12</v>
      </c>
      <c r="AG55" s="19"/>
      <c r="AH55" s="2"/>
      <c r="AI55" s="2"/>
      <c r="AJ55" s="3"/>
      <c r="AK55" s="28"/>
      <c r="AL55" s="28"/>
      <c r="AM55" s="28"/>
      <c r="AN55" s="2"/>
      <c r="AO55"/>
    </row>
    <row r="56" spans="15:78" x14ac:dyDescent="0.25">
      <c r="O56" s="19" t="s">
        <v>169</v>
      </c>
      <c r="P56" s="2" t="s">
        <v>59</v>
      </c>
      <c r="Q56" s="2">
        <v>125</v>
      </c>
      <c r="R56" s="3">
        <v>1.5099999999999998</v>
      </c>
      <c r="S56" s="20">
        <v>22347.786733421573</v>
      </c>
      <c r="T56" s="21">
        <v>8.7773940259859864E-2</v>
      </c>
      <c r="U56" s="20">
        <v>526.7033954549139</v>
      </c>
      <c r="V56">
        <v>25</v>
      </c>
      <c r="AG56" s="19"/>
      <c r="AH56" s="2"/>
      <c r="AI56" s="2"/>
      <c r="AJ56" s="3"/>
      <c r="AK56" s="28"/>
      <c r="AL56" s="28"/>
      <c r="AM56" s="28"/>
      <c r="AN56" s="2"/>
      <c r="AO56"/>
    </row>
    <row r="57" spans="15:78" x14ac:dyDescent="0.25">
      <c r="O57" s="19" t="s">
        <v>170</v>
      </c>
      <c r="P57" s="2" t="s">
        <v>25</v>
      </c>
      <c r="Q57" s="2">
        <v>125</v>
      </c>
      <c r="R57" s="3">
        <v>12.51</v>
      </c>
      <c r="S57" s="20">
        <v>10886.126308270368</v>
      </c>
      <c r="T57" s="21">
        <v>5.5368371571071419E-2</v>
      </c>
      <c r="U57" s="20">
        <v>346.03267582182542</v>
      </c>
      <c r="V57">
        <v>12</v>
      </c>
      <c r="AG57" s="19"/>
      <c r="AH57" s="2"/>
      <c r="AI57" s="2"/>
      <c r="AJ57" s="3"/>
      <c r="AK57" s="28"/>
      <c r="AL57" s="28"/>
      <c r="AM57" s="28"/>
      <c r="AN57" s="2"/>
      <c r="AO57"/>
    </row>
    <row r="58" spans="15:78" x14ac:dyDescent="0.25">
      <c r="O58" s="19" t="s">
        <v>171</v>
      </c>
      <c r="P58" s="2" t="s">
        <v>21</v>
      </c>
      <c r="Q58" s="2">
        <v>125</v>
      </c>
      <c r="R58" s="3">
        <v>11.37</v>
      </c>
      <c r="S58" s="20">
        <v>11010.925207318001</v>
      </c>
      <c r="T58" s="21">
        <v>5.5983172999476735E-2</v>
      </c>
      <c r="U58" s="20">
        <v>349.71914643144544</v>
      </c>
      <c r="V58">
        <v>8</v>
      </c>
      <c r="AG58" s="19"/>
      <c r="AH58" s="2"/>
      <c r="AI58" s="2"/>
      <c r="AJ58" s="3"/>
      <c r="AK58" s="28"/>
      <c r="AL58" s="28"/>
      <c r="AM58" s="28"/>
      <c r="AN58" s="2"/>
      <c r="AO58"/>
    </row>
    <row r="59" spans="15:78" x14ac:dyDescent="0.25">
      <c r="O59" s="19" t="s">
        <v>172</v>
      </c>
      <c r="P59" s="2" t="s">
        <v>25</v>
      </c>
      <c r="Q59" s="2">
        <v>130</v>
      </c>
      <c r="R59" s="3">
        <v>9.64</v>
      </c>
      <c r="S59" s="20">
        <v>10927.28701043346</v>
      </c>
      <c r="T59" s="21">
        <v>5.2437010285043079E-2</v>
      </c>
      <c r="U59" s="20">
        <v>329.77306185299608</v>
      </c>
      <c r="V59">
        <v>12</v>
      </c>
      <c r="AG59" s="19"/>
      <c r="AH59" s="2"/>
      <c r="AI59" s="2"/>
      <c r="AJ59" s="3"/>
      <c r="AK59" s="28"/>
      <c r="AL59" s="28"/>
      <c r="AM59" s="28"/>
      <c r="AN59" s="2"/>
      <c r="AO59"/>
    </row>
    <row r="60" spans="15:78" x14ac:dyDescent="0.25">
      <c r="O60" s="19" t="s">
        <v>173</v>
      </c>
      <c r="P60" s="2" t="s">
        <v>63</v>
      </c>
      <c r="Q60" s="2">
        <v>130</v>
      </c>
      <c r="R60" s="3">
        <v>12.99</v>
      </c>
      <c r="S60" s="20">
        <v>10403.838029620594</v>
      </c>
      <c r="T60" s="21">
        <v>5.059623473838213E-2</v>
      </c>
      <c r="U60" s="20">
        <v>318.34460598283931</v>
      </c>
      <c r="V60">
        <v>31</v>
      </c>
      <c r="AG60" s="19"/>
      <c r="AH60" s="2"/>
      <c r="AI60" s="2"/>
      <c r="AJ60" s="3"/>
      <c r="AK60" s="30"/>
      <c r="AL60" s="30"/>
      <c r="AM60" s="30"/>
      <c r="AN60" s="2"/>
      <c r="AO60"/>
    </row>
    <row r="61" spans="15:78" x14ac:dyDescent="0.25">
      <c r="O61" s="19" t="s">
        <v>174</v>
      </c>
      <c r="P61" s="2" t="s">
        <v>52</v>
      </c>
      <c r="Q61" s="2">
        <v>130</v>
      </c>
      <c r="R61" s="3">
        <v>13.92</v>
      </c>
      <c r="S61" s="20">
        <v>9620.5775493947858</v>
      </c>
      <c r="T61" s="21">
        <v>4.9391620463606317E-2</v>
      </c>
      <c r="U61" s="20">
        <v>309.75584291386707</v>
      </c>
      <c r="V61">
        <v>16</v>
      </c>
      <c r="AG61" s="19"/>
      <c r="AH61" s="2"/>
      <c r="AI61" s="2"/>
      <c r="AJ61" s="3"/>
      <c r="AK61" s="28"/>
      <c r="AL61" s="28"/>
      <c r="AM61" s="28"/>
      <c r="AN61" s="2"/>
      <c r="AO61"/>
    </row>
    <row r="62" spans="15:78" x14ac:dyDescent="0.25">
      <c r="O62" s="19" t="s">
        <v>175</v>
      </c>
      <c r="P62" s="2" t="s">
        <v>52</v>
      </c>
      <c r="Q62" s="2">
        <v>130</v>
      </c>
      <c r="R62" s="3">
        <v>13.97</v>
      </c>
      <c r="S62" s="20">
        <v>9791.2652686534348</v>
      </c>
      <c r="T62" s="21">
        <v>4.9539175277398616E-2</v>
      </c>
      <c r="U62" s="20">
        <v>310.99259248339149</v>
      </c>
      <c r="V62">
        <v>16</v>
      </c>
      <c r="AG62" s="19"/>
      <c r="AH62" s="2"/>
      <c r="AI62" s="2"/>
      <c r="AJ62" s="3"/>
      <c r="AK62" s="30"/>
      <c r="AL62" s="30"/>
      <c r="AM62" s="30"/>
      <c r="AN62" s="2"/>
      <c r="AO62"/>
    </row>
    <row r="63" spans="15:78" x14ac:dyDescent="0.25">
      <c r="O63" s="19" t="s">
        <v>176</v>
      </c>
      <c r="P63" s="2" t="s">
        <v>21</v>
      </c>
      <c r="Q63" s="2">
        <v>130</v>
      </c>
      <c r="R63" s="3">
        <v>12.59</v>
      </c>
      <c r="S63" s="20">
        <v>9915.3809623844772</v>
      </c>
      <c r="T63" s="21">
        <v>5.0095166254379986E-2</v>
      </c>
      <c r="U63" s="20">
        <v>314.44023510725413</v>
      </c>
      <c r="V63">
        <v>8</v>
      </c>
      <c r="AG63" s="19"/>
      <c r="AH63" s="2"/>
      <c r="AI63" s="2"/>
      <c r="AJ63" s="3"/>
      <c r="AK63" s="28"/>
      <c r="AL63" s="28"/>
      <c r="AM63" s="28"/>
      <c r="AN63" s="2"/>
      <c r="AO63"/>
    </row>
    <row r="64" spans="15:78" x14ac:dyDescent="0.25">
      <c r="O64" s="19" t="s">
        <v>177</v>
      </c>
      <c r="P64" s="2" t="s">
        <v>30</v>
      </c>
      <c r="Q64" s="2">
        <v>135</v>
      </c>
      <c r="R64" s="3">
        <v>19.52</v>
      </c>
      <c r="S64" s="20">
        <v>8269.4311830607148</v>
      </c>
      <c r="T64" s="21">
        <v>4.517240233425536E-2</v>
      </c>
      <c r="U64" s="20">
        <v>273.15725286740116</v>
      </c>
      <c r="V64">
        <v>7</v>
      </c>
      <c r="AG64" s="19"/>
      <c r="AH64" s="2"/>
      <c r="AI64" s="2"/>
      <c r="AJ64" s="3"/>
      <c r="AK64" s="28"/>
      <c r="AL64" s="28"/>
      <c r="AM64" s="28"/>
      <c r="AN64" s="2"/>
      <c r="AO64"/>
    </row>
    <row r="65" spans="15:41" x14ac:dyDescent="0.25">
      <c r="O65" s="19" t="s">
        <v>178</v>
      </c>
      <c r="P65" s="2" t="s">
        <v>52</v>
      </c>
      <c r="Q65" s="2">
        <v>135</v>
      </c>
      <c r="R65" s="3">
        <v>21.06</v>
      </c>
      <c r="S65" s="20">
        <v>8359.3880888813819</v>
      </c>
      <c r="T65" s="21">
        <v>4.4899282629362353E-2</v>
      </c>
      <c r="U65" s="20">
        <v>272.0344693631265</v>
      </c>
      <c r="V65">
        <v>15</v>
      </c>
      <c r="AG65" s="19"/>
      <c r="AH65" s="2"/>
      <c r="AI65" s="2"/>
      <c r="AJ65" s="3"/>
      <c r="AK65" s="28"/>
      <c r="AL65" s="28"/>
      <c r="AM65" s="28"/>
      <c r="AN65" s="2"/>
      <c r="AO65"/>
    </row>
    <row r="66" spans="15:41" x14ac:dyDescent="0.25">
      <c r="O66" s="19" t="s">
        <v>179</v>
      </c>
      <c r="P66" s="2" t="s">
        <v>25</v>
      </c>
      <c r="Q66" s="2">
        <v>135</v>
      </c>
      <c r="R66" s="3">
        <v>17.02</v>
      </c>
      <c r="S66" s="20">
        <v>8543.9202137819775</v>
      </c>
      <c r="T66" s="21">
        <v>4.5898056402834557E-2</v>
      </c>
      <c r="U66" s="20">
        <v>278.0426143176885</v>
      </c>
      <c r="V66">
        <v>12</v>
      </c>
      <c r="AG66" s="19"/>
      <c r="AH66" s="2"/>
      <c r="AI66" s="2"/>
      <c r="AJ66" s="3"/>
      <c r="AK66" s="28"/>
      <c r="AL66" s="28"/>
      <c r="AM66" s="28"/>
      <c r="AN66" s="2"/>
      <c r="AO66"/>
    </row>
    <row r="67" spans="15:41" x14ac:dyDescent="0.25">
      <c r="O67" s="19" t="s">
        <v>180</v>
      </c>
      <c r="P67" s="2" t="s">
        <v>30</v>
      </c>
      <c r="Q67" s="2">
        <v>135</v>
      </c>
      <c r="R67" s="3">
        <v>20.149999999999999</v>
      </c>
      <c r="S67" s="20">
        <v>8167.0924178464156</v>
      </c>
      <c r="T67" s="21">
        <v>4.5001061698415327E-2</v>
      </c>
      <c r="U67" s="20">
        <v>271.84764146644176</v>
      </c>
      <c r="V67">
        <v>7</v>
      </c>
      <c r="AG67" s="19"/>
      <c r="AH67" s="2"/>
      <c r="AI67" s="2"/>
      <c r="AJ67" s="3"/>
      <c r="AK67" s="28"/>
      <c r="AL67" s="28"/>
      <c r="AM67" s="28"/>
      <c r="AN67" s="2"/>
      <c r="AO67"/>
    </row>
    <row r="68" spans="15:41" x14ac:dyDescent="0.25">
      <c r="O68" s="19" t="s">
        <v>181</v>
      </c>
      <c r="P68" s="2" t="s">
        <v>21</v>
      </c>
      <c r="Q68" s="2">
        <v>135</v>
      </c>
      <c r="R68" s="3">
        <v>14.72</v>
      </c>
      <c r="S68" s="20">
        <v>8670.1660582107543</v>
      </c>
      <c r="T68" s="21">
        <v>4.6585799786839549E-2</v>
      </c>
      <c r="U68" s="20">
        <v>282.14693342871198</v>
      </c>
      <c r="V68">
        <v>10</v>
      </c>
      <c r="AG68" s="19"/>
      <c r="AH68" s="2"/>
      <c r="AI68" s="2"/>
      <c r="AJ68" s="3"/>
      <c r="AK68" s="28"/>
      <c r="AL68" s="28"/>
      <c r="AM68" s="28"/>
      <c r="AN68" s="2"/>
      <c r="AO68"/>
    </row>
    <row r="69" spans="15:41" x14ac:dyDescent="0.25">
      <c r="O69" s="19" t="s">
        <v>182</v>
      </c>
      <c r="P69" s="2" t="s">
        <v>25</v>
      </c>
      <c r="Q69" s="2">
        <v>135</v>
      </c>
      <c r="R69" s="3">
        <v>17.059999999999999</v>
      </c>
      <c r="S69" s="20">
        <v>8541.7038383290383</v>
      </c>
      <c r="T69" s="21">
        <v>4.5886540549573751E-2</v>
      </c>
      <c r="U69" s="20">
        <v>277.97354699318413</v>
      </c>
      <c r="V69">
        <v>12</v>
      </c>
      <c r="AG69" s="19"/>
      <c r="AH69" s="2"/>
      <c r="AI69" s="2"/>
      <c r="AJ69" s="3"/>
      <c r="AK69" s="30"/>
      <c r="AL69" s="30"/>
      <c r="AM69" s="30"/>
      <c r="AN69" s="2"/>
      <c r="AO69"/>
    </row>
    <row r="70" spans="15:41" x14ac:dyDescent="0.25">
      <c r="O70" s="19" t="s">
        <v>183</v>
      </c>
      <c r="P70" s="2" t="s">
        <v>25</v>
      </c>
      <c r="Q70" s="2">
        <v>135</v>
      </c>
      <c r="R70" s="3">
        <v>17.059999999999999</v>
      </c>
      <c r="S70" s="20">
        <v>8154.8643126473662</v>
      </c>
      <c r="T70" s="21">
        <v>4.5778339549710882E-2</v>
      </c>
      <c r="U70" s="20">
        <v>275.89877455452091</v>
      </c>
      <c r="V70">
        <v>12</v>
      </c>
      <c r="AG70" s="19"/>
      <c r="AH70" s="2"/>
      <c r="AI70" s="2"/>
      <c r="AJ70" s="3"/>
      <c r="AK70" s="28"/>
      <c r="AL70" s="28"/>
      <c r="AM70" s="28"/>
      <c r="AN70" s="2"/>
      <c r="AO70"/>
    </row>
    <row r="71" spans="15:41" x14ac:dyDescent="0.25">
      <c r="O71" s="19" t="s">
        <v>184</v>
      </c>
      <c r="P71" s="2" t="s">
        <v>25</v>
      </c>
      <c r="Q71" s="2">
        <v>140</v>
      </c>
      <c r="R71" s="3">
        <v>20.53</v>
      </c>
      <c r="S71" s="20">
        <v>7467.6185820810933</v>
      </c>
      <c r="T71" s="21">
        <v>4.1085265189291051E-2</v>
      </c>
      <c r="U71" s="20">
        <v>251.18308859990998</v>
      </c>
      <c r="V71">
        <v>12</v>
      </c>
      <c r="AG71" s="19"/>
      <c r="AH71" s="2"/>
      <c r="AI71" s="2"/>
      <c r="AJ71" s="3"/>
      <c r="AK71" s="28"/>
      <c r="AL71" s="28"/>
      <c r="AM71" s="28"/>
      <c r="AN71" s="2"/>
      <c r="AO71"/>
    </row>
    <row r="72" spans="15:41" x14ac:dyDescent="0.25">
      <c r="O72" s="19" t="s">
        <v>185</v>
      </c>
      <c r="P72" s="2" t="s">
        <v>21</v>
      </c>
      <c r="Q72" s="2">
        <v>140</v>
      </c>
      <c r="R72" s="3">
        <v>16.899999999999999</v>
      </c>
      <c r="S72" s="20">
        <v>7823.8145591728808</v>
      </c>
      <c r="T72" s="21">
        <v>4.2001801968035844E-2</v>
      </c>
      <c r="U72" s="20">
        <v>257.38691995112003</v>
      </c>
      <c r="V72">
        <v>9</v>
      </c>
      <c r="AG72" s="19"/>
      <c r="AH72" s="2"/>
      <c r="AI72" s="2"/>
      <c r="AJ72" s="3"/>
      <c r="AK72" s="30"/>
      <c r="AL72" s="30"/>
      <c r="AM72" s="30"/>
      <c r="AN72" s="2"/>
      <c r="AO72"/>
    </row>
    <row r="73" spans="15:41" x14ac:dyDescent="0.25">
      <c r="O73" s="19" t="s">
        <v>186</v>
      </c>
      <c r="P73" s="2" t="s">
        <v>25</v>
      </c>
      <c r="Q73" s="2">
        <v>140</v>
      </c>
      <c r="R73" s="3">
        <v>22.31</v>
      </c>
      <c r="S73" s="20">
        <v>7608.87537932347</v>
      </c>
      <c r="T73" s="21">
        <v>4.0797861381483128E-2</v>
      </c>
      <c r="U73" s="20">
        <v>250.06636342252312</v>
      </c>
      <c r="V73">
        <v>12</v>
      </c>
      <c r="AG73" s="19"/>
      <c r="AH73" s="2"/>
      <c r="AI73" s="2"/>
      <c r="AJ73" s="3"/>
      <c r="AK73" s="28"/>
      <c r="AL73" s="28"/>
      <c r="AM73" s="28"/>
      <c r="AN73" s="2"/>
      <c r="AO73"/>
    </row>
    <row r="74" spans="15:41" x14ac:dyDescent="0.25">
      <c r="O74" s="19" t="s">
        <v>187</v>
      </c>
      <c r="P74" s="2" t="s">
        <v>30</v>
      </c>
      <c r="Q74" s="2">
        <v>140</v>
      </c>
      <c r="R74" s="3">
        <v>32.33</v>
      </c>
      <c r="S74" s="20">
        <v>7999.6993938106662</v>
      </c>
      <c r="T74" s="21">
        <v>3.9820066748178722E-2</v>
      </c>
      <c r="U74" s="20">
        <v>245.87373870411091</v>
      </c>
      <c r="V74">
        <v>6</v>
      </c>
      <c r="AA74" s="4"/>
      <c r="AG74" s="19"/>
      <c r="AH74" s="2"/>
      <c r="AI74" s="2"/>
      <c r="AJ74" s="3"/>
      <c r="AK74" s="28"/>
      <c r="AL74" s="28"/>
      <c r="AM74" s="28"/>
      <c r="AN74" s="2"/>
      <c r="AO74"/>
    </row>
    <row r="75" spans="15:41" x14ac:dyDescent="0.25">
      <c r="O75" s="19" t="s">
        <v>188</v>
      </c>
      <c r="P75" s="2" t="s">
        <v>25</v>
      </c>
      <c r="Q75" s="2">
        <v>140</v>
      </c>
      <c r="R75" s="3">
        <v>17.75</v>
      </c>
      <c r="S75" s="20">
        <v>7779.0976891901291</v>
      </c>
      <c r="T75" s="21">
        <v>4.1771331162393038E-2</v>
      </c>
      <c r="U75" s="20">
        <v>255.9892189613941</v>
      </c>
      <c r="V75">
        <v>12</v>
      </c>
      <c r="AA75" s="4"/>
      <c r="AG75" s="19"/>
      <c r="AH75" s="2"/>
      <c r="AI75" s="2"/>
      <c r="AJ75" s="3"/>
      <c r="AK75" s="28"/>
      <c r="AL75" s="28"/>
      <c r="AM75" s="28"/>
      <c r="AN75" s="2"/>
      <c r="AO75"/>
    </row>
    <row r="76" spans="15:41" x14ac:dyDescent="0.25">
      <c r="O76" s="19" t="s">
        <v>189</v>
      </c>
      <c r="P76" s="2" t="s">
        <v>21</v>
      </c>
      <c r="Q76" s="2">
        <v>145</v>
      </c>
      <c r="R76" s="3">
        <v>15.67</v>
      </c>
      <c r="S76" s="20">
        <v>7318.9754192642295</v>
      </c>
      <c r="T76" s="21">
        <v>3.9244581179695488E-2</v>
      </c>
      <c r="U76" s="20">
        <v>242.77826475255765</v>
      </c>
      <c r="V76">
        <v>9</v>
      </c>
      <c r="AA76" s="4"/>
      <c r="AG76" s="19"/>
      <c r="AH76" s="2"/>
      <c r="AI76" s="2"/>
      <c r="AJ76" s="3"/>
      <c r="AK76" s="28"/>
      <c r="AL76" s="28"/>
      <c r="AM76" s="28"/>
      <c r="AN76" s="2"/>
      <c r="AO76"/>
    </row>
    <row r="77" spans="15:41" x14ac:dyDescent="0.25">
      <c r="O77" s="19" t="s">
        <v>190</v>
      </c>
      <c r="P77" s="2" t="s">
        <v>21</v>
      </c>
      <c r="Q77" s="2">
        <v>145</v>
      </c>
      <c r="R77" s="3">
        <v>18.52</v>
      </c>
      <c r="S77" s="20">
        <v>6977.1615328668868</v>
      </c>
      <c r="T77" s="21">
        <v>3.843451485278504E-2</v>
      </c>
      <c r="U77" s="20">
        <v>237.29928669031423</v>
      </c>
      <c r="V77">
        <v>10</v>
      </c>
      <c r="AG77" s="19"/>
      <c r="AH77" s="2"/>
      <c r="AI77" s="2"/>
      <c r="AJ77" s="3"/>
      <c r="AK77" s="28"/>
      <c r="AL77" s="28"/>
      <c r="AM77" s="28"/>
      <c r="AN77" s="2"/>
      <c r="AO77"/>
    </row>
    <row r="78" spans="15:41" x14ac:dyDescent="0.25">
      <c r="O78" s="19" t="s">
        <v>191</v>
      </c>
      <c r="P78" s="2" t="s">
        <v>25</v>
      </c>
      <c r="Q78" s="2">
        <v>145</v>
      </c>
      <c r="R78" s="3">
        <v>26</v>
      </c>
      <c r="S78" s="20">
        <v>6928.7942742381765</v>
      </c>
      <c r="T78" s="21">
        <v>3.7110413020790295E-2</v>
      </c>
      <c r="U78" s="20">
        <v>229.66833237219515</v>
      </c>
      <c r="V78">
        <v>12</v>
      </c>
      <c r="AG78" s="19"/>
      <c r="AH78" s="2"/>
      <c r="AI78" s="2"/>
      <c r="AJ78" s="3"/>
      <c r="AK78" s="28"/>
      <c r="AL78" s="28"/>
      <c r="AM78" s="28"/>
      <c r="AN78" s="2"/>
      <c r="AO78"/>
    </row>
    <row r="79" spans="15:41" x14ac:dyDescent="0.25">
      <c r="O79" s="19" t="s">
        <v>192</v>
      </c>
      <c r="P79" s="2" t="s">
        <v>52</v>
      </c>
      <c r="Q79" s="2">
        <v>145</v>
      </c>
      <c r="R79" s="3">
        <v>36.57</v>
      </c>
      <c r="S79" s="20">
        <v>6863.6391905225164</v>
      </c>
      <c r="T79" s="21">
        <v>3.5985019233914277E-2</v>
      </c>
      <c r="U79" s="20">
        <v>222.96849409889936</v>
      </c>
      <c r="V79">
        <v>16</v>
      </c>
      <c r="AG79" s="19"/>
      <c r="AH79" s="2"/>
      <c r="AI79" s="2"/>
      <c r="AJ79" s="3"/>
      <c r="AK79" s="28"/>
      <c r="AL79" s="28"/>
      <c r="AM79" s="28"/>
      <c r="AN79" s="2"/>
      <c r="AO79"/>
    </row>
    <row r="80" spans="15:41" x14ac:dyDescent="0.25">
      <c r="O80" s="19" t="s">
        <v>193</v>
      </c>
      <c r="P80" s="2" t="s">
        <v>30</v>
      </c>
      <c r="Q80" s="2">
        <v>145</v>
      </c>
      <c r="R80" s="3">
        <v>45.21</v>
      </c>
      <c r="S80" s="20">
        <v>6477.384405037099</v>
      </c>
      <c r="T80" s="21">
        <v>3.5255306839258142E-2</v>
      </c>
      <c r="U80" s="20">
        <v>217.1775189885519</v>
      </c>
      <c r="V80">
        <v>7</v>
      </c>
      <c r="AG80" s="19"/>
      <c r="AH80" s="2"/>
      <c r="AI80" s="2"/>
      <c r="AJ80" s="3"/>
      <c r="AK80" s="28"/>
      <c r="AL80" s="28"/>
      <c r="AM80" s="28"/>
      <c r="AN80" s="2"/>
      <c r="AO80"/>
    </row>
    <row r="81" spans="15:41" x14ac:dyDescent="0.25">
      <c r="O81" s="19" t="s">
        <v>194</v>
      </c>
      <c r="P81" s="2" t="s">
        <v>30</v>
      </c>
      <c r="Q81" s="2">
        <v>150</v>
      </c>
      <c r="R81" s="3">
        <v>7.9</v>
      </c>
      <c r="S81" s="20">
        <v>8242.02406322557</v>
      </c>
      <c r="T81" s="21">
        <v>4.190424720544967E-2</v>
      </c>
      <c r="U81" s="20">
        <v>258.88852200862368</v>
      </c>
      <c r="V81">
        <v>5</v>
      </c>
      <c r="AG81" s="19"/>
      <c r="AH81" s="2"/>
      <c r="AI81" s="2"/>
      <c r="AJ81" s="3"/>
      <c r="AK81" s="28"/>
      <c r="AL81" s="28"/>
      <c r="AM81" s="28"/>
      <c r="AN81" s="2"/>
      <c r="AO81"/>
    </row>
    <row r="82" spans="15:41" x14ac:dyDescent="0.25">
      <c r="O82" s="19" t="s">
        <v>195</v>
      </c>
      <c r="P82" s="2" t="s">
        <v>59</v>
      </c>
      <c r="Q82" s="2">
        <v>150</v>
      </c>
      <c r="R82" s="3">
        <v>0.73999999999999844</v>
      </c>
      <c r="S82" s="20">
        <v>32505.960589172108</v>
      </c>
      <c r="T82" s="21">
        <v>8.7439130134507839E-2</v>
      </c>
      <c r="U82" s="20">
        <v>524.30514198387448</v>
      </c>
      <c r="V82">
        <v>25</v>
      </c>
      <c r="AG82" s="19"/>
      <c r="AH82" s="2"/>
      <c r="AI82" s="2"/>
      <c r="AJ82" s="3"/>
      <c r="AK82" s="28"/>
      <c r="AL82" s="28"/>
      <c r="AM82" s="28"/>
      <c r="AN82" s="2"/>
      <c r="AO82"/>
    </row>
    <row r="83" spans="15:41" x14ac:dyDescent="0.25">
      <c r="O83" s="19" t="s">
        <v>196</v>
      </c>
      <c r="P83" s="2" t="s">
        <v>52</v>
      </c>
      <c r="Q83" s="2">
        <v>150</v>
      </c>
      <c r="R83" s="3">
        <v>54.76</v>
      </c>
      <c r="S83" s="20">
        <v>6610.8032198302635</v>
      </c>
      <c r="T83" s="21">
        <v>3.2622769082861346E-2</v>
      </c>
      <c r="U83" s="20">
        <v>204.21292883698473</v>
      </c>
      <c r="V83">
        <v>15</v>
      </c>
      <c r="AG83" s="19"/>
      <c r="AH83" s="2"/>
      <c r="AI83" s="2"/>
      <c r="AJ83" s="3"/>
      <c r="AK83" s="28"/>
      <c r="AL83" s="28"/>
      <c r="AM83" s="28"/>
      <c r="AN83" s="2"/>
      <c r="AO83"/>
    </row>
    <row r="84" spans="15:41" x14ac:dyDescent="0.25">
      <c r="O84" s="19" t="s">
        <v>197</v>
      </c>
      <c r="P84" s="2" t="s">
        <v>30</v>
      </c>
      <c r="Q84" s="2">
        <v>150</v>
      </c>
      <c r="R84" s="3">
        <v>44.01</v>
      </c>
      <c r="S84" s="20">
        <v>6188.1210659201442</v>
      </c>
      <c r="T84" s="21">
        <v>3.2861854776029917E-2</v>
      </c>
      <c r="U84" s="20">
        <v>204.98287601514767</v>
      </c>
      <c r="V84">
        <v>7</v>
      </c>
      <c r="AG84" s="19"/>
      <c r="AH84" s="2"/>
      <c r="AI84" s="2"/>
      <c r="AJ84" s="3"/>
      <c r="AK84" s="28"/>
      <c r="AL84" s="28"/>
      <c r="AM84" s="28"/>
      <c r="AN84" s="2"/>
      <c r="AO84"/>
    </row>
    <row r="85" spans="15:41" x14ac:dyDescent="0.25">
      <c r="O85" s="19" t="s">
        <v>198</v>
      </c>
      <c r="P85" s="2" t="s">
        <v>30</v>
      </c>
      <c r="Q85" s="2">
        <v>150</v>
      </c>
      <c r="R85" s="3">
        <v>42.92</v>
      </c>
      <c r="S85" s="20">
        <v>6198.9028355689215</v>
      </c>
      <c r="T85" s="21">
        <v>3.2937961374846336E-2</v>
      </c>
      <c r="U85" s="20">
        <v>205.46246521814965</v>
      </c>
      <c r="V85">
        <v>7</v>
      </c>
      <c r="AG85" s="19"/>
      <c r="AH85" s="2"/>
      <c r="AI85" s="2"/>
      <c r="AJ85" s="3"/>
      <c r="AK85" s="28"/>
      <c r="AL85" s="28"/>
      <c r="AM85" s="28"/>
      <c r="AN85" s="2"/>
      <c r="AO85"/>
    </row>
    <row r="86" spans="15:41" x14ac:dyDescent="0.25">
      <c r="O86" s="19" t="s">
        <v>199</v>
      </c>
      <c r="P86" s="2" t="s">
        <v>25</v>
      </c>
      <c r="Q86" s="2">
        <v>150</v>
      </c>
      <c r="R86" s="3">
        <v>26.37</v>
      </c>
      <c r="S86" s="20">
        <v>6444.9652392663556</v>
      </c>
      <c r="T86" s="21">
        <v>3.4557927872035765E-2</v>
      </c>
      <c r="U86" s="20">
        <v>215.61986636711276</v>
      </c>
      <c r="V86">
        <v>12</v>
      </c>
      <c r="AG86" s="19"/>
      <c r="AH86" s="2"/>
      <c r="AI86" s="2"/>
      <c r="AJ86" s="3"/>
      <c r="AK86" s="28"/>
      <c r="AL86" s="28"/>
      <c r="AM86" s="28"/>
      <c r="AN86" s="2"/>
      <c r="AO86"/>
    </row>
    <row r="87" spans="15:41" x14ac:dyDescent="0.25">
      <c r="O87" s="19" t="s">
        <v>200</v>
      </c>
      <c r="P87" s="2" t="s">
        <v>30</v>
      </c>
      <c r="Q87" s="2">
        <v>150</v>
      </c>
      <c r="R87" s="3">
        <v>11.929999999999996</v>
      </c>
      <c r="S87" s="20">
        <v>6955.5451800635838</v>
      </c>
      <c r="T87" s="21">
        <v>3.8045725657380618E-2</v>
      </c>
      <c r="U87" s="20">
        <v>236.64353058803667</v>
      </c>
      <c r="V87">
        <v>7</v>
      </c>
      <c r="AG87" s="19"/>
      <c r="AH87" s="2"/>
      <c r="AI87" s="2"/>
      <c r="AJ87" s="3"/>
      <c r="AK87" s="28"/>
      <c r="AL87" s="28"/>
      <c r="AM87" s="28"/>
      <c r="AN87" s="2"/>
      <c r="AO87"/>
    </row>
    <row r="88" spans="15:41" x14ac:dyDescent="0.25">
      <c r="O88" s="19" t="s">
        <v>201</v>
      </c>
      <c r="P88" s="2" t="s">
        <v>59</v>
      </c>
      <c r="Q88" s="2">
        <v>155</v>
      </c>
      <c r="R88" s="3">
        <v>1.66</v>
      </c>
      <c r="S88" s="20">
        <v>17354.303237883476</v>
      </c>
      <c r="T88" s="21">
        <v>6.0938618808034285E-2</v>
      </c>
      <c r="U88" s="20">
        <v>379.55654547195752</v>
      </c>
      <c r="V88">
        <v>25</v>
      </c>
      <c r="AG88" s="19"/>
      <c r="AH88" s="2"/>
      <c r="AI88" s="2"/>
      <c r="AJ88" s="3"/>
      <c r="AK88" s="28"/>
      <c r="AL88" s="28"/>
      <c r="AM88" s="28"/>
      <c r="AN88" s="2"/>
      <c r="AO88"/>
    </row>
    <row r="89" spans="15:41" x14ac:dyDescent="0.25">
      <c r="O89" s="19" t="s">
        <v>202</v>
      </c>
      <c r="P89" s="2" t="s">
        <v>25</v>
      </c>
      <c r="Q89" s="2">
        <v>155</v>
      </c>
      <c r="R89" s="3">
        <v>0</v>
      </c>
      <c r="S89" s="20">
        <v>6045.3512812316403</v>
      </c>
      <c r="T89" s="21">
        <v>3.4009151057594104E-2</v>
      </c>
      <c r="U89" s="20">
        <v>213.00163542068782</v>
      </c>
      <c r="V89">
        <v>12</v>
      </c>
      <c r="AG89" s="19"/>
      <c r="AH89" s="2"/>
      <c r="AI89" s="2"/>
      <c r="AJ89" s="3"/>
      <c r="AK89" s="28"/>
      <c r="AL89" s="28"/>
      <c r="AM89" s="28"/>
      <c r="AN89" s="2"/>
      <c r="AO89"/>
    </row>
    <row r="90" spans="15:41" x14ac:dyDescent="0.25">
      <c r="O90" s="19" t="s">
        <v>203</v>
      </c>
      <c r="P90" s="2" t="s">
        <v>21</v>
      </c>
      <c r="Q90" s="2">
        <v>160</v>
      </c>
      <c r="R90" s="3">
        <v>100.75</v>
      </c>
      <c r="S90" s="20">
        <v>5625.8194068762486</v>
      </c>
      <c r="T90" s="21">
        <v>3.0266556875814584E-2</v>
      </c>
      <c r="U90" s="20">
        <v>191.35297567343616</v>
      </c>
      <c r="V90">
        <v>8</v>
      </c>
      <c r="AG90" s="19"/>
      <c r="AH90" s="2"/>
      <c r="AI90" s="2"/>
      <c r="AJ90" s="3"/>
      <c r="AK90" s="28"/>
      <c r="AL90" s="28"/>
      <c r="AM90" s="28"/>
      <c r="AN90" s="2"/>
      <c r="AO90"/>
    </row>
    <row r="91" spans="15:41" x14ac:dyDescent="0.25">
      <c r="O91" s="19" t="s">
        <v>204</v>
      </c>
      <c r="P91" s="2" t="s">
        <v>25</v>
      </c>
      <c r="Q91" s="2">
        <v>160</v>
      </c>
      <c r="R91" s="3">
        <v>0</v>
      </c>
      <c r="S91" s="20">
        <v>5856.6049369227767</v>
      </c>
      <c r="T91" s="21">
        <v>3.2500276783104763E-2</v>
      </c>
      <c r="U91" s="20">
        <v>205.03608091057379</v>
      </c>
      <c r="V91">
        <v>12</v>
      </c>
      <c r="AG91" s="19"/>
      <c r="AH91" s="2"/>
      <c r="AI91" s="2"/>
      <c r="AJ91" s="3"/>
      <c r="AK91" s="28"/>
      <c r="AL91" s="28"/>
      <c r="AM91" s="28"/>
      <c r="AN91" s="2"/>
      <c r="AO91"/>
    </row>
    <row r="92" spans="15:41" x14ac:dyDescent="0.25">
      <c r="O92" s="19" t="s">
        <v>205</v>
      </c>
      <c r="P92" s="2" t="s">
        <v>21</v>
      </c>
      <c r="Q92" s="2">
        <v>160</v>
      </c>
      <c r="R92" s="3">
        <v>29.33</v>
      </c>
      <c r="S92" s="20">
        <v>5495.8937003846495</v>
      </c>
      <c r="T92" s="21">
        <v>3.0344108871013731E-2</v>
      </c>
      <c r="U92" s="20">
        <v>191.55321019547972</v>
      </c>
      <c r="V92">
        <v>9</v>
      </c>
      <c r="AG92" s="19"/>
      <c r="AH92" s="2"/>
      <c r="AI92" s="2"/>
      <c r="AJ92" s="3"/>
      <c r="AK92" s="28"/>
      <c r="AL92" s="28"/>
      <c r="AM92" s="28"/>
      <c r="AN92" s="2"/>
      <c r="AO92"/>
    </row>
    <row r="93" spans="15:41" x14ac:dyDescent="0.25">
      <c r="O93" s="19" t="s">
        <v>206</v>
      </c>
      <c r="P93" s="2" t="s">
        <v>21</v>
      </c>
      <c r="Q93" s="2">
        <v>165</v>
      </c>
      <c r="R93" s="3">
        <v>66.009999999999977</v>
      </c>
      <c r="S93" s="20">
        <v>5194.3169196079962</v>
      </c>
      <c r="T93" s="21">
        <v>2.8762671257272502E-2</v>
      </c>
      <c r="U93" s="20">
        <v>182.60845942328524</v>
      </c>
      <c r="V93">
        <v>10</v>
      </c>
      <c r="AG93" s="19"/>
      <c r="AH93" s="2"/>
      <c r="AI93" s="2"/>
      <c r="AJ93" s="3"/>
      <c r="AK93" s="28"/>
      <c r="AL93" s="28"/>
      <c r="AM93" s="28"/>
      <c r="AN93" s="2"/>
      <c r="AO93"/>
    </row>
    <row r="94" spans="15:41" x14ac:dyDescent="0.25">
      <c r="O94" s="19" t="s">
        <v>207</v>
      </c>
      <c r="P94" s="2" t="s">
        <v>25</v>
      </c>
      <c r="Q94" s="2">
        <v>165</v>
      </c>
      <c r="R94" s="3">
        <v>40.08</v>
      </c>
      <c r="S94" s="20">
        <v>5442.1755856471991</v>
      </c>
      <c r="T94" s="21">
        <v>2.7938953452175799E-2</v>
      </c>
      <c r="U94" s="20">
        <v>177.98243630688418</v>
      </c>
      <c r="V94">
        <v>12</v>
      </c>
      <c r="AG94" s="19"/>
      <c r="AH94" s="2"/>
      <c r="AI94" s="2"/>
      <c r="AJ94" s="3"/>
      <c r="AK94" s="28"/>
      <c r="AL94" s="28"/>
      <c r="AM94" s="28"/>
      <c r="AN94" s="2"/>
      <c r="AO94"/>
    </row>
    <row r="95" spans="15:41" x14ac:dyDescent="0.25">
      <c r="O95" s="19" t="s">
        <v>208</v>
      </c>
      <c r="P95" s="2" t="s">
        <v>25</v>
      </c>
      <c r="Q95" s="2">
        <v>165</v>
      </c>
      <c r="R95" s="3">
        <v>34.04</v>
      </c>
      <c r="S95" s="20">
        <v>5347.9551746184134</v>
      </c>
      <c r="T95" s="21">
        <v>2.8353658520034269E-2</v>
      </c>
      <c r="U95" s="20">
        <v>180.3914081071116</v>
      </c>
      <c r="V95">
        <v>12</v>
      </c>
      <c r="AG95" s="19"/>
      <c r="AH95" s="2"/>
      <c r="AI95" s="2"/>
      <c r="AJ95" s="3"/>
      <c r="AK95" s="28"/>
      <c r="AL95" s="28"/>
      <c r="AM95" s="28"/>
      <c r="AN95" s="2"/>
      <c r="AO95"/>
    </row>
    <row r="96" spans="15:41" x14ac:dyDescent="0.25">
      <c r="O96" s="19" t="s">
        <v>209</v>
      </c>
      <c r="P96" s="2" t="s">
        <v>21</v>
      </c>
      <c r="Q96" s="2">
        <v>170</v>
      </c>
      <c r="R96" s="3">
        <v>24.790000000000006</v>
      </c>
      <c r="S96" s="20">
        <v>5078.449957150825</v>
      </c>
      <c r="T96" s="21">
        <v>2.8043896189279709E-2</v>
      </c>
      <c r="U96" s="20">
        <v>179.05087978687456</v>
      </c>
      <c r="V96">
        <v>10</v>
      </c>
      <c r="AG96" s="19"/>
      <c r="AH96" s="2"/>
      <c r="AI96" s="2"/>
      <c r="AJ96" s="3"/>
      <c r="AK96" s="28"/>
      <c r="AL96" s="28"/>
      <c r="AM96" s="28"/>
      <c r="AN96" s="2"/>
      <c r="AO96"/>
    </row>
    <row r="97" spans="15:41" x14ac:dyDescent="0.25">
      <c r="O97" s="19" t="s">
        <v>210</v>
      </c>
      <c r="P97" s="2" t="s">
        <v>30</v>
      </c>
      <c r="Q97" s="2">
        <v>170</v>
      </c>
      <c r="R97" s="3">
        <v>41.02</v>
      </c>
      <c r="S97" s="20">
        <v>4791.8431160200735</v>
      </c>
      <c r="T97" s="21">
        <v>2.6473052789343681E-2</v>
      </c>
      <c r="U97" s="20">
        <v>168.92131752219285</v>
      </c>
      <c r="V97">
        <v>7</v>
      </c>
      <c r="AG97" s="19"/>
      <c r="AH97" s="2"/>
      <c r="AI97" s="2"/>
      <c r="AJ97" s="3"/>
      <c r="AK97" s="28"/>
      <c r="AL97" s="28"/>
      <c r="AM97" s="28"/>
      <c r="AN97" s="2"/>
      <c r="AO97"/>
    </row>
    <row r="98" spans="15:41" x14ac:dyDescent="0.25">
      <c r="O98" s="19" t="s">
        <v>211</v>
      </c>
      <c r="P98" s="2" t="s">
        <v>25</v>
      </c>
      <c r="Q98" s="2">
        <v>175</v>
      </c>
      <c r="R98" s="3">
        <v>49.3</v>
      </c>
      <c r="S98" s="20">
        <v>4381.077327872079</v>
      </c>
      <c r="T98" s="21">
        <v>2.4852001575872067E-2</v>
      </c>
      <c r="U98" s="20">
        <v>159.12349134342165</v>
      </c>
      <c r="V98">
        <v>12</v>
      </c>
      <c r="AG98" s="19"/>
      <c r="AH98" s="2"/>
      <c r="AI98" s="2"/>
      <c r="AJ98" s="3"/>
      <c r="AK98" s="28"/>
      <c r="AL98" s="28"/>
      <c r="AM98" s="28"/>
      <c r="AN98" s="2"/>
      <c r="AO98"/>
    </row>
    <row r="99" spans="15:41" x14ac:dyDescent="0.25">
      <c r="O99" s="19" t="s">
        <v>212</v>
      </c>
      <c r="P99" s="2" t="s">
        <v>25</v>
      </c>
      <c r="Q99" s="2">
        <v>185</v>
      </c>
      <c r="R99" s="3">
        <v>17.260000000000002</v>
      </c>
      <c r="S99" s="20">
        <v>4459.1942146571437</v>
      </c>
      <c r="T99" s="21">
        <v>2.6196689189035977E-2</v>
      </c>
      <c r="U99" s="20">
        <v>169.12351556791074</v>
      </c>
      <c r="V99">
        <v>12</v>
      </c>
      <c r="AG99" s="19"/>
      <c r="AH99" s="2"/>
      <c r="AI99" s="2"/>
      <c r="AJ99" s="3"/>
      <c r="AK99" s="28"/>
      <c r="AL99" s="28"/>
      <c r="AM99" s="28"/>
      <c r="AN99" s="2"/>
      <c r="AO99"/>
    </row>
    <row r="100" spans="15:41" x14ac:dyDescent="0.25">
      <c r="O100" s="19" t="s">
        <v>213</v>
      </c>
      <c r="P100" s="2" t="s">
        <v>21</v>
      </c>
      <c r="Q100" s="2">
        <v>190</v>
      </c>
      <c r="R100" s="3">
        <v>60.26</v>
      </c>
      <c r="S100" s="20">
        <v>4205.4680788032201</v>
      </c>
      <c r="T100" s="21">
        <v>2.3065735563218503E-2</v>
      </c>
      <c r="U100" s="20">
        <v>149.95978999055382</v>
      </c>
      <c r="V100">
        <v>10</v>
      </c>
      <c r="AG100" s="19"/>
      <c r="AH100" s="2"/>
      <c r="AI100" s="2"/>
      <c r="AJ100" s="3"/>
      <c r="AK100" s="28"/>
      <c r="AL100" s="28"/>
      <c r="AM100" s="28"/>
      <c r="AN100" s="2"/>
      <c r="AO100"/>
    </row>
    <row r="101" spans="15:41" x14ac:dyDescent="0.25">
      <c r="O101" s="19" t="s">
        <v>214</v>
      </c>
      <c r="P101" s="2" t="s">
        <v>25</v>
      </c>
      <c r="Q101" s="2">
        <v>190</v>
      </c>
      <c r="R101" s="3">
        <v>58.94</v>
      </c>
      <c r="S101" s="20">
        <v>3858.4128517590352</v>
      </c>
      <c r="T101" s="21">
        <v>2.1345188889394066E-2</v>
      </c>
      <c r="U101" s="20">
        <v>138.58222297469001</v>
      </c>
      <c r="V101">
        <v>12</v>
      </c>
      <c r="AG101" s="19"/>
      <c r="AH101" s="2"/>
      <c r="AI101" s="2"/>
      <c r="AJ101" s="3"/>
      <c r="AK101" s="28"/>
      <c r="AL101" s="28"/>
      <c r="AM101" s="28"/>
      <c r="AN101" s="2"/>
      <c r="AO101"/>
    </row>
    <row r="102" spans="15:41" x14ac:dyDescent="0.25">
      <c r="O102" s="19" t="s">
        <v>215</v>
      </c>
      <c r="P102" s="2" t="s">
        <v>25</v>
      </c>
      <c r="Q102" s="2">
        <v>195</v>
      </c>
      <c r="R102" s="3">
        <v>53.41</v>
      </c>
      <c r="S102" s="20">
        <v>3904.0446055222646</v>
      </c>
      <c r="T102" s="21">
        <v>2.0571608978451162E-2</v>
      </c>
      <c r="U102" s="20">
        <v>134.29149798720925</v>
      </c>
      <c r="V102">
        <v>12</v>
      </c>
      <c r="AG102" s="19"/>
      <c r="AH102" s="2"/>
      <c r="AI102" s="2"/>
      <c r="AJ102" s="3"/>
      <c r="AK102" s="28"/>
      <c r="AL102" s="28"/>
      <c r="AM102" s="28"/>
      <c r="AN102" s="2"/>
      <c r="AO102"/>
    </row>
    <row r="103" spans="15:41" x14ac:dyDescent="0.25">
      <c r="O103" s="19" t="s">
        <v>216</v>
      </c>
      <c r="P103" s="2" t="s">
        <v>25</v>
      </c>
      <c r="Q103" s="2">
        <v>205</v>
      </c>
      <c r="R103" s="3">
        <v>23.4</v>
      </c>
      <c r="S103" s="20">
        <v>4237.8104752595755</v>
      </c>
      <c r="T103" s="21">
        <v>2.3317138460859626E-2</v>
      </c>
      <c r="U103" s="20">
        <v>147.9245832611513</v>
      </c>
      <c r="V103">
        <v>12</v>
      </c>
      <c r="AG103" s="19"/>
      <c r="AH103" s="2"/>
      <c r="AI103" s="2"/>
      <c r="AJ103" s="3"/>
      <c r="AK103" s="28"/>
      <c r="AL103" s="28"/>
      <c r="AM103" s="28"/>
      <c r="AN103" s="2"/>
      <c r="AO103"/>
    </row>
    <row r="104" spans="15:41" x14ac:dyDescent="0.25">
      <c r="O104" s="19" t="s">
        <v>217</v>
      </c>
      <c r="P104" s="2" t="s">
        <v>25</v>
      </c>
      <c r="Q104" s="2">
        <v>205</v>
      </c>
      <c r="R104" s="3">
        <v>57.13</v>
      </c>
      <c r="S104" s="20">
        <v>3536.3017774946757</v>
      </c>
      <c r="T104" s="21">
        <v>1.9724793117916448E-2</v>
      </c>
      <c r="U104" s="20">
        <v>125.14322580430641</v>
      </c>
      <c r="V104">
        <v>12</v>
      </c>
      <c r="AO104"/>
    </row>
    <row r="105" spans="15:41" x14ac:dyDescent="0.25">
      <c r="O105" s="19" t="s">
        <v>218</v>
      </c>
      <c r="P105" s="2" t="s">
        <v>21</v>
      </c>
      <c r="Q105" s="2">
        <v>205</v>
      </c>
      <c r="R105" s="3">
        <v>34.51</v>
      </c>
      <c r="S105" s="20">
        <v>3841.5712848597664</v>
      </c>
      <c r="T105" s="21">
        <v>2.1423929900724909E-2</v>
      </c>
      <c r="U105" s="20">
        <v>135.97460626288898</v>
      </c>
      <c r="V105">
        <v>10</v>
      </c>
      <c r="AO105"/>
    </row>
    <row r="106" spans="15:41" x14ac:dyDescent="0.25">
      <c r="O106" s="19" t="s">
        <v>219</v>
      </c>
      <c r="P106" s="2" t="s">
        <v>25</v>
      </c>
      <c r="Q106" s="2">
        <v>205</v>
      </c>
      <c r="R106" s="3">
        <v>90.43</v>
      </c>
      <c r="S106" s="20">
        <v>3626.2182289103266</v>
      </c>
      <c r="T106" s="21">
        <v>2.0452538220421829E-2</v>
      </c>
      <c r="U106" s="20">
        <v>129.99310881695564</v>
      </c>
      <c r="V106">
        <v>12</v>
      </c>
      <c r="AO106"/>
    </row>
    <row r="107" spans="15:41" x14ac:dyDescent="0.25">
      <c r="O107" s="19" t="s">
        <v>220</v>
      </c>
      <c r="P107" s="2" t="s">
        <v>21</v>
      </c>
      <c r="Q107" s="2">
        <v>205</v>
      </c>
      <c r="R107" s="3">
        <v>47.53</v>
      </c>
      <c r="S107" s="20">
        <v>3930.4779115541469</v>
      </c>
      <c r="T107" s="21">
        <v>2.1368493635039454E-2</v>
      </c>
      <c r="U107" s="20">
        <v>135.10504868849279</v>
      </c>
      <c r="V107">
        <v>10</v>
      </c>
      <c r="AO107"/>
    </row>
    <row r="108" spans="15:41" x14ac:dyDescent="0.25">
      <c r="O108" s="19" t="s">
        <v>221</v>
      </c>
      <c r="P108" s="2" t="s">
        <v>25</v>
      </c>
      <c r="Q108" s="2">
        <v>205</v>
      </c>
      <c r="R108" s="3">
        <v>36.78</v>
      </c>
      <c r="S108" s="20">
        <v>3804.4511173710403</v>
      </c>
      <c r="T108" s="21">
        <v>2.1216378783984424E-2</v>
      </c>
      <c r="U108" s="20">
        <v>134.6191979546046</v>
      </c>
      <c r="V108">
        <v>12</v>
      </c>
      <c r="AO108"/>
    </row>
    <row r="109" spans="15:41" x14ac:dyDescent="0.25">
      <c r="O109" s="19" t="s">
        <v>222</v>
      </c>
      <c r="P109" s="2" t="s">
        <v>25</v>
      </c>
      <c r="Q109" s="2">
        <v>215</v>
      </c>
      <c r="R109" s="3">
        <v>40.01</v>
      </c>
      <c r="S109" s="20">
        <v>3658.3156115034139</v>
      </c>
      <c r="T109" s="21">
        <v>1.987889849588164E-2</v>
      </c>
      <c r="U109" s="20">
        <v>128.19995613537776</v>
      </c>
      <c r="V109">
        <v>12</v>
      </c>
      <c r="AO109"/>
    </row>
    <row r="110" spans="15:41" x14ac:dyDescent="0.25">
      <c r="O110" s="19" t="s">
        <v>223</v>
      </c>
      <c r="P110" s="2" t="s">
        <v>25</v>
      </c>
      <c r="Q110" s="2">
        <v>215</v>
      </c>
      <c r="R110" s="3">
        <v>15.46</v>
      </c>
      <c r="S110" s="20">
        <v>4782.5135574570313</v>
      </c>
      <c r="T110" s="21">
        <v>2.4785146061595677E-2</v>
      </c>
      <c r="U110" s="20">
        <v>159.19105483261586</v>
      </c>
      <c r="V110">
        <v>12</v>
      </c>
      <c r="AO110"/>
    </row>
    <row r="111" spans="15:41" x14ac:dyDescent="0.25">
      <c r="O111" s="19" t="s">
        <v>224</v>
      </c>
      <c r="P111" s="2" t="s">
        <v>25</v>
      </c>
      <c r="Q111" s="2">
        <v>225</v>
      </c>
      <c r="R111" s="3">
        <v>93.300000000000011</v>
      </c>
      <c r="S111" s="20">
        <v>3272.3040638509356</v>
      </c>
      <c r="T111" s="21">
        <v>1.8149924086560871E-2</v>
      </c>
      <c r="U111" s="20">
        <v>117.7873341822995</v>
      </c>
      <c r="V111">
        <v>12</v>
      </c>
      <c r="AO111"/>
    </row>
    <row r="112" spans="15:41" x14ac:dyDescent="0.25">
      <c r="O112" s="19" t="s">
        <v>225</v>
      </c>
      <c r="P112" s="2" t="s">
        <v>63</v>
      </c>
      <c r="Q112" s="2">
        <v>225</v>
      </c>
      <c r="R112" s="3">
        <v>0</v>
      </c>
      <c r="S112" s="20">
        <v>3967.0226861718966</v>
      </c>
      <c r="T112" s="21">
        <v>2.1004482985168441E-2</v>
      </c>
      <c r="U112" s="20">
        <v>135.62075471522542</v>
      </c>
      <c r="V112">
        <v>31</v>
      </c>
      <c r="AO112"/>
    </row>
    <row r="113" spans="15:41" x14ac:dyDescent="0.25">
      <c r="O113" s="19" t="s">
        <v>226</v>
      </c>
      <c r="P113" s="2" t="s">
        <v>21</v>
      </c>
      <c r="Q113" s="2">
        <v>250</v>
      </c>
      <c r="R113" s="3">
        <v>74.050000000000011</v>
      </c>
      <c r="S113" s="20">
        <v>3000</v>
      </c>
      <c r="T113" s="21">
        <v>1.6070726527222641E-2</v>
      </c>
      <c r="U113" s="20">
        <v>105.071598295835</v>
      </c>
      <c r="V113">
        <v>10</v>
      </c>
      <c r="W113"/>
      <c r="AF113"/>
      <c r="AO113"/>
    </row>
    <row r="114" spans="15:41" x14ac:dyDescent="0.25">
      <c r="O114" s="19" t="s">
        <v>227</v>
      </c>
      <c r="P114" s="2" t="s">
        <v>59</v>
      </c>
      <c r="Q114" s="2">
        <v>250</v>
      </c>
      <c r="R114" s="3">
        <v>85.53</v>
      </c>
      <c r="S114" s="20">
        <v>3000</v>
      </c>
      <c r="T114" s="21">
        <v>1.5927439164426786E-2</v>
      </c>
      <c r="U114" s="20">
        <v>104.21456603547549</v>
      </c>
      <c r="V114">
        <v>25</v>
      </c>
      <c r="W114"/>
      <c r="AF114"/>
      <c r="AO114"/>
    </row>
    <row r="115" spans="15:41" x14ac:dyDescent="0.25">
      <c r="O115" s="19" t="s">
        <v>228</v>
      </c>
      <c r="P115" s="2" t="s">
        <v>21</v>
      </c>
      <c r="Q115" s="2">
        <v>250</v>
      </c>
      <c r="R115" s="3">
        <v>42.3</v>
      </c>
      <c r="S115" s="20">
        <v>3020.6717734028616</v>
      </c>
      <c r="T115" s="21">
        <v>1.6548317455903981E-2</v>
      </c>
      <c r="U115" s="20">
        <v>107.86845349815763</v>
      </c>
      <c r="V115">
        <v>10</v>
      </c>
      <c r="W115"/>
      <c r="AF115"/>
      <c r="AO115"/>
    </row>
    <row r="116" spans="15:41" x14ac:dyDescent="0.25">
      <c r="O116" s="19" t="s">
        <v>229</v>
      </c>
      <c r="P116" s="2" t="s">
        <v>21</v>
      </c>
      <c r="Q116" s="2">
        <v>255</v>
      </c>
      <c r="R116" s="3">
        <v>0</v>
      </c>
      <c r="S116" s="20">
        <v>3000</v>
      </c>
      <c r="T116" s="21">
        <v>1.632954028898247E-2</v>
      </c>
      <c r="U116" s="20">
        <v>106.56794665770045</v>
      </c>
      <c r="V116">
        <v>8</v>
      </c>
      <c r="W116"/>
      <c r="AF116"/>
      <c r="AO116"/>
    </row>
    <row r="117" spans="15:41" x14ac:dyDescent="0.25">
      <c r="O117" s="19" t="s">
        <v>230</v>
      </c>
      <c r="P117" s="2" t="s">
        <v>30</v>
      </c>
      <c r="Q117" s="2">
        <v>275</v>
      </c>
      <c r="R117" s="3">
        <v>124.16</v>
      </c>
      <c r="S117" s="20">
        <v>3000</v>
      </c>
      <c r="T117" s="21">
        <v>1.4886419623299327E-2</v>
      </c>
      <c r="U117" s="20">
        <v>97.677780091888835</v>
      </c>
      <c r="V117">
        <v>5</v>
      </c>
      <c r="W117"/>
      <c r="AF117"/>
      <c r="AO117"/>
    </row>
    <row r="118" spans="15:41" x14ac:dyDescent="0.25">
      <c r="O118" s="19" t="s">
        <v>231</v>
      </c>
      <c r="P118" s="2" t="s">
        <v>63</v>
      </c>
      <c r="Q118" s="2">
        <v>275</v>
      </c>
      <c r="R118" s="3">
        <v>0</v>
      </c>
      <c r="S118" s="20">
        <v>3000</v>
      </c>
      <c r="T118" s="21">
        <v>1.5341699843475321E-2</v>
      </c>
      <c r="U118" s="20">
        <v>100.44196194272932</v>
      </c>
      <c r="V118">
        <v>31</v>
      </c>
      <c r="W118"/>
      <c r="AF118"/>
      <c r="AO118"/>
    </row>
    <row r="119" spans="15:41" x14ac:dyDescent="0.25">
      <c r="O119" s="19" t="s">
        <v>232</v>
      </c>
      <c r="P119" s="2" t="s">
        <v>25</v>
      </c>
      <c r="Q119" s="2">
        <v>280</v>
      </c>
      <c r="R119" s="3">
        <v>102.91</v>
      </c>
      <c r="S119" s="20">
        <v>3000</v>
      </c>
      <c r="T119" s="21">
        <v>1.4408653929525832E-2</v>
      </c>
      <c r="U119" s="20">
        <v>94.751291216223237</v>
      </c>
      <c r="V119">
        <v>12</v>
      </c>
      <c r="W119"/>
      <c r="AF119"/>
      <c r="AO119"/>
    </row>
    <row r="120" spans="15:41" x14ac:dyDescent="0.25">
      <c r="O120" s="19" t="s">
        <v>233</v>
      </c>
      <c r="P120" s="2" t="s">
        <v>21</v>
      </c>
      <c r="Q120" s="2">
        <v>285</v>
      </c>
      <c r="R120" s="3">
        <v>289.22999999999996</v>
      </c>
      <c r="S120" s="20">
        <v>3000</v>
      </c>
      <c r="T120" s="21">
        <v>1.4184231096764944E-2</v>
      </c>
      <c r="U120" s="20">
        <v>93.337449581313976</v>
      </c>
      <c r="V120">
        <v>10</v>
      </c>
      <c r="W120"/>
      <c r="AF120"/>
      <c r="AO120"/>
    </row>
    <row r="121" spans="15:41" x14ac:dyDescent="0.25">
      <c r="O121" s="19" t="s">
        <v>234</v>
      </c>
      <c r="P121" s="2" t="s">
        <v>21</v>
      </c>
      <c r="Q121" s="2">
        <v>285</v>
      </c>
      <c r="R121" s="3">
        <v>358.52</v>
      </c>
      <c r="S121" s="20">
        <v>3000</v>
      </c>
      <c r="T121" s="21">
        <v>1.4713291158909538E-2</v>
      </c>
      <c r="U121" s="20">
        <v>96.539828858125432</v>
      </c>
      <c r="V121">
        <v>10</v>
      </c>
      <c r="W121"/>
      <c r="AF121"/>
      <c r="AO121"/>
    </row>
    <row r="122" spans="15:41" x14ac:dyDescent="0.25">
      <c r="O122" s="19" t="s">
        <v>235</v>
      </c>
      <c r="P122" s="2" t="s">
        <v>21</v>
      </c>
      <c r="Q122" s="2">
        <v>300</v>
      </c>
      <c r="R122" s="3">
        <v>29.2</v>
      </c>
      <c r="S122" s="20">
        <v>3000</v>
      </c>
      <c r="T122" s="21">
        <v>1.5658388121082851E-2</v>
      </c>
      <c r="U122" s="20">
        <v>102.42365700625083</v>
      </c>
      <c r="V122">
        <v>9</v>
      </c>
      <c r="W122"/>
      <c r="AF122"/>
      <c r="AO122"/>
    </row>
    <row r="123" spans="15:41" x14ac:dyDescent="0.25">
      <c r="O123" s="31" t="s">
        <v>236</v>
      </c>
      <c r="P123" s="2" t="s">
        <v>21</v>
      </c>
      <c r="Q123" s="2">
        <v>310</v>
      </c>
      <c r="R123" s="3">
        <v>1829.9699999999998</v>
      </c>
      <c r="S123" s="20">
        <v>4000</v>
      </c>
      <c r="T123" s="21">
        <v>1.3451388261408015E-2</v>
      </c>
      <c r="U123" s="20">
        <v>88.44206137970852</v>
      </c>
      <c r="V123">
        <v>10</v>
      </c>
      <c r="W123"/>
      <c r="AF123"/>
      <c r="AO123"/>
    </row>
    <row r="124" spans="15:41" x14ac:dyDescent="0.25">
      <c r="Q124" s="2"/>
      <c r="R124" s="5"/>
      <c r="S124" s="20"/>
      <c r="T124" s="21"/>
      <c r="U124" s="20"/>
      <c r="W124"/>
      <c r="AF124"/>
      <c r="AO124"/>
    </row>
    <row r="125" spans="15:41" x14ac:dyDescent="0.25">
      <c r="Q125" s="2"/>
      <c r="R125" s="5"/>
      <c r="S125" s="20"/>
      <c r="T125" s="21"/>
      <c r="U125" s="20"/>
      <c r="W125"/>
      <c r="AF125"/>
      <c r="AO125"/>
    </row>
    <row r="126" spans="15:41" x14ac:dyDescent="0.25">
      <c r="Q126" s="2"/>
      <c r="R126" s="5"/>
      <c r="S126" s="20"/>
      <c r="T126" s="21"/>
      <c r="U126" s="20"/>
      <c r="W126"/>
      <c r="AF126"/>
      <c r="AO126"/>
    </row>
    <row r="127" spans="15:41" x14ac:dyDescent="0.25">
      <c r="Q127" s="2"/>
      <c r="R127" s="5"/>
      <c r="S127" s="20"/>
      <c r="T127" s="21"/>
      <c r="U127" s="20"/>
      <c r="W127"/>
      <c r="AF127"/>
      <c r="AO127"/>
    </row>
    <row r="128" spans="15:41" x14ac:dyDescent="0.25">
      <c r="Q128" s="2"/>
      <c r="R128" s="5"/>
      <c r="S128" s="20"/>
      <c r="T128" s="21"/>
      <c r="U128" s="20"/>
      <c r="W128"/>
      <c r="AF128"/>
      <c r="AO128"/>
    </row>
    <row r="129" spans="17:41" x14ac:dyDescent="0.25">
      <c r="Q129" s="2"/>
      <c r="R129" s="5"/>
      <c r="S129" s="20"/>
      <c r="T129" s="21"/>
      <c r="U129" s="20"/>
      <c r="W129"/>
      <c r="AF129"/>
      <c r="AO129"/>
    </row>
    <row r="130" spans="17:41" x14ac:dyDescent="0.25">
      <c r="Q130" s="2"/>
      <c r="R130" s="5"/>
      <c r="S130" s="20"/>
      <c r="T130" s="21"/>
      <c r="U130" s="20"/>
      <c r="W130"/>
      <c r="AF130"/>
      <c r="AO130"/>
    </row>
    <row r="131" spans="17:41" x14ac:dyDescent="0.25">
      <c r="Q131" s="2"/>
      <c r="R131" s="5"/>
      <c r="S131" s="20"/>
      <c r="T131" s="21"/>
      <c r="U131" s="20"/>
      <c r="W131"/>
      <c r="AF131"/>
      <c r="AO131"/>
    </row>
    <row r="132" spans="17:41" x14ac:dyDescent="0.25">
      <c r="Q132" s="2"/>
      <c r="R132" s="5"/>
      <c r="S132" s="20"/>
      <c r="T132" s="21"/>
      <c r="U132" s="20"/>
      <c r="W132"/>
      <c r="AF132"/>
      <c r="AO132"/>
    </row>
    <row r="133" spans="17:41" x14ac:dyDescent="0.25">
      <c r="Q133" s="2"/>
      <c r="R133" s="5"/>
      <c r="S133" s="20"/>
      <c r="T133" s="21"/>
      <c r="U133" s="20"/>
      <c r="W133"/>
      <c r="AF133"/>
      <c r="AO133"/>
    </row>
    <row r="134" spans="17:41" x14ac:dyDescent="0.25">
      <c r="Q134" s="2"/>
      <c r="R134" s="6"/>
      <c r="S134" s="20"/>
      <c r="T134" s="21"/>
      <c r="U134" s="20"/>
      <c r="W134"/>
      <c r="AF134"/>
      <c r="AO134"/>
    </row>
    <row r="135" spans="17:41" x14ac:dyDescent="0.25">
      <c r="Q135" s="2"/>
      <c r="R135" s="5"/>
      <c r="S135" s="20"/>
      <c r="T135" s="21"/>
      <c r="U135" s="20"/>
      <c r="W135"/>
      <c r="AF135"/>
      <c r="AO135"/>
    </row>
    <row r="136" spans="17:41" x14ac:dyDescent="0.25">
      <c r="Q136" s="2"/>
      <c r="R136" s="5"/>
      <c r="S136" s="20"/>
      <c r="T136" s="21"/>
      <c r="U136" s="20"/>
      <c r="W136"/>
      <c r="AF136"/>
      <c r="AO136"/>
    </row>
    <row r="137" spans="17:41" x14ac:dyDescent="0.25">
      <c r="Q137" s="2"/>
      <c r="R137" s="5"/>
      <c r="S137" s="20"/>
      <c r="T137" s="21"/>
      <c r="U137" s="20"/>
      <c r="W137"/>
      <c r="AF137"/>
      <c r="AO137"/>
    </row>
    <row r="138" spans="17:41" x14ac:dyDescent="0.25">
      <c r="Q138" s="2"/>
      <c r="R138" s="6"/>
      <c r="S138" s="20"/>
      <c r="T138" s="21"/>
      <c r="U138" s="20"/>
      <c r="W138"/>
      <c r="AF138"/>
      <c r="AO138"/>
    </row>
    <row r="139" spans="17:41" x14ac:dyDescent="0.25">
      <c r="Q139" s="2"/>
      <c r="R139" s="6"/>
      <c r="S139" s="20"/>
      <c r="T139" s="21"/>
      <c r="U139" s="20"/>
      <c r="W139"/>
      <c r="AF139"/>
      <c r="AO139"/>
    </row>
    <row r="140" spans="17:41" x14ac:dyDescent="0.25">
      <c r="Q140" s="2"/>
      <c r="R140" s="6"/>
      <c r="S140" s="20"/>
      <c r="T140" s="21"/>
      <c r="U140" s="20"/>
      <c r="W140"/>
      <c r="AF140"/>
      <c r="AO140"/>
    </row>
    <row r="141" spans="17:41" x14ac:dyDescent="0.25">
      <c r="Q141" s="2"/>
      <c r="R141" s="5"/>
      <c r="S141" s="20"/>
      <c r="T141" s="21"/>
      <c r="U141" s="20"/>
      <c r="W141"/>
      <c r="AF141"/>
      <c r="AO141"/>
    </row>
    <row r="142" spans="17:41" x14ac:dyDescent="0.25">
      <c r="Q142" s="2"/>
      <c r="R142" s="5"/>
      <c r="S142" s="20"/>
      <c r="T142" s="21"/>
      <c r="U142" s="20"/>
      <c r="W142"/>
      <c r="AF142"/>
      <c r="AO142"/>
    </row>
    <row r="143" spans="17:41" x14ac:dyDescent="0.25">
      <c r="Q143" s="2"/>
      <c r="R143" s="5"/>
      <c r="S143" s="20"/>
      <c r="T143" s="21"/>
      <c r="U143" s="20"/>
      <c r="W143"/>
      <c r="AF143"/>
      <c r="AO143"/>
    </row>
    <row r="144" spans="17:41" x14ac:dyDescent="0.25">
      <c r="Q144" s="2"/>
      <c r="R144" s="5"/>
      <c r="S144" s="20"/>
      <c r="T144" s="21"/>
      <c r="U144" s="20"/>
      <c r="W144"/>
      <c r="AF144"/>
      <c r="AO144"/>
    </row>
    <row r="145" spans="17:41" x14ac:dyDescent="0.25">
      <c r="Q145" s="2"/>
      <c r="R145" s="5"/>
      <c r="S145" s="20"/>
      <c r="T145" s="21"/>
      <c r="U145" s="20"/>
      <c r="W145"/>
      <c r="AF145"/>
      <c r="AO145"/>
    </row>
    <row r="146" spans="17:41" x14ac:dyDescent="0.25">
      <c r="Q146" s="2"/>
      <c r="R146" s="6"/>
      <c r="S146" s="20"/>
      <c r="T146" s="21"/>
      <c r="U146" s="20"/>
      <c r="W146"/>
      <c r="AF146"/>
      <c r="AO146"/>
    </row>
    <row r="147" spans="17:41" x14ac:dyDescent="0.25">
      <c r="Q147" s="2"/>
      <c r="R147" s="5"/>
      <c r="S147" s="20"/>
      <c r="T147" s="21"/>
      <c r="U147" s="20"/>
      <c r="W147"/>
      <c r="AF147"/>
      <c r="AO147"/>
    </row>
    <row r="148" spans="17:41" x14ac:dyDescent="0.25">
      <c r="Q148" s="2"/>
      <c r="R148" s="5"/>
      <c r="S148" s="20"/>
      <c r="T148" s="21"/>
      <c r="U148" s="20"/>
      <c r="W148"/>
      <c r="AF148"/>
      <c r="AO148"/>
    </row>
    <row r="149" spans="17:41" x14ac:dyDescent="0.25">
      <c r="Q149" s="2"/>
      <c r="R149" s="5"/>
      <c r="S149" s="20"/>
      <c r="T149" s="21"/>
      <c r="U149" s="20"/>
      <c r="W149"/>
      <c r="AF149"/>
      <c r="AO149"/>
    </row>
    <row r="150" spans="17:41" x14ac:dyDescent="0.25">
      <c r="Q150" s="2"/>
      <c r="R150" s="6"/>
      <c r="S150" s="20"/>
      <c r="T150" s="21"/>
      <c r="U150" s="20"/>
      <c r="W150"/>
      <c r="AF150"/>
      <c r="AO150"/>
    </row>
    <row r="151" spans="17:41" x14ac:dyDescent="0.25">
      <c r="Q151" s="2"/>
      <c r="R151" s="5"/>
      <c r="S151" s="20"/>
      <c r="T151" s="21"/>
      <c r="U151" s="20"/>
      <c r="W151"/>
      <c r="AF151"/>
      <c r="AO151"/>
    </row>
    <row r="152" spans="17:41" x14ac:dyDescent="0.25">
      <c r="Q152" s="2"/>
      <c r="R152" s="5"/>
      <c r="S152" s="20"/>
      <c r="T152" s="21"/>
      <c r="U152" s="20"/>
      <c r="W152"/>
      <c r="AF152"/>
      <c r="AO152"/>
    </row>
    <row r="153" spans="17:41" x14ac:dyDescent="0.25">
      <c r="Q153" s="2"/>
      <c r="R153" s="5"/>
      <c r="S153" s="20"/>
      <c r="T153" s="21"/>
      <c r="U153" s="20"/>
      <c r="W153"/>
      <c r="AF153"/>
      <c r="AO153"/>
    </row>
    <row r="154" spans="17:41" x14ac:dyDescent="0.25">
      <c r="Q154" s="2"/>
      <c r="R154" s="5"/>
      <c r="S154" s="20"/>
      <c r="T154" s="21"/>
      <c r="U154" s="20"/>
      <c r="W154"/>
      <c r="AF154"/>
      <c r="AO154"/>
    </row>
    <row r="155" spans="17:41" x14ac:dyDescent="0.25">
      <c r="Q155" s="2"/>
      <c r="R155" s="6"/>
      <c r="S155" s="20"/>
      <c r="T155" s="21"/>
      <c r="U155" s="20"/>
      <c r="W155"/>
      <c r="AF155"/>
      <c r="AO155"/>
    </row>
    <row r="156" spans="17:41" x14ac:dyDescent="0.25">
      <c r="Q156" s="2"/>
      <c r="R156" s="5"/>
      <c r="S156" s="20"/>
      <c r="T156" s="21"/>
      <c r="U156" s="20"/>
      <c r="W156"/>
      <c r="AF156"/>
      <c r="AO156"/>
    </row>
    <row r="157" spans="17:41" x14ac:dyDescent="0.25">
      <c r="Q157" s="2"/>
      <c r="R157" s="6"/>
      <c r="S157" s="20"/>
      <c r="T157" s="21"/>
      <c r="U157" s="20"/>
      <c r="W157"/>
      <c r="AF157"/>
      <c r="AO157"/>
    </row>
    <row r="158" spans="17:41" x14ac:dyDescent="0.25">
      <c r="W158"/>
      <c r="AF158"/>
      <c r="AO158"/>
    </row>
  </sheetData>
  <mergeCells count="7">
    <mergeCell ref="AQ2:AW2"/>
    <mergeCell ref="AU5:AU39"/>
    <mergeCell ref="A3:F3"/>
    <mergeCell ref="H3:M3"/>
    <mergeCell ref="R2:V2"/>
    <mergeCell ref="AA2:AE2"/>
    <mergeCell ref="AJ2:AN2"/>
  </mergeCells>
  <conditionalFormatting sqref="S27:S31 S33:S123">
    <cfRule type="cellIs" dxfId="19" priority="5" operator="equal">
      <formula>3000</formula>
    </cfRule>
  </conditionalFormatting>
  <conditionalFormatting sqref="AB5:AB38">
    <cfRule type="cellIs" dxfId="18" priority="4" operator="equal">
      <formula>3000</formula>
    </cfRule>
  </conditionalFormatting>
  <conditionalFormatting sqref="AB32">
    <cfRule type="cellIs" dxfId="17" priority="3" operator="equal">
      <formula>4000</formula>
    </cfRule>
  </conditionalFormatting>
  <conditionalFormatting sqref="AK5:AK36">
    <cfRule type="cellIs" dxfId="16" priority="2" operator="equal">
      <formula>3800</formula>
    </cfRule>
  </conditionalFormatting>
  <conditionalFormatting sqref="S32">
    <cfRule type="cellIs" dxfId="15" priority="1" operator="equal">
      <formula>3000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B158"/>
  <sheetViews>
    <sheetView workbookViewId="0">
      <selection activeCell="K29" sqref="K29"/>
    </sheetView>
    <sheetView workbookViewId="1"/>
  </sheetViews>
  <sheetFormatPr defaultRowHeight="15" x14ac:dyDescent="0.25"/>
  <cols>
    <col min="15" max="15" width="30.42578125" customWidth="1"/>
    <col min="18" max="18" width="11.140625" customWidth="1"/>
    <col min="19" max="21" width="14.5703125" customWidth="1"/>
    <col min="22" max="22" width="12.42578125" customWidth="1"/>
    <col min="23" max="23" width="4.42578125" style="9" customWidth="1"/>
    <col min="24" max="24" width="30.42578125" customWidth="1"/>
    <col min="27" max="27" width="11.140625" customWidth="1"/>
    <col min="28" max="30" width="14.5703125" customWidth="1"/>
    <col min="31" max="31" width="12.42578125" customWidth="1"/>
    <col min="32" max="32" width="4.42578125" style="9" customWidth="1"/>
    <col min="33" max="33" width="30.42578125" customWidth="1"/>
    <col min="36" max="36" width="11.140625" customWidth="1"/>
    <col min="37" max="39" width="14.5703125" customWidth="1"/>
    <col min="40" max="40" width="12.42578125" customWidth="1"/>
    <col min="41" max="41" width="3" style="10" customWidth="1"/>
    <col min="42" max="42" width="12.28515625" customWidth="1"/>
    <col min="44" max="48" width="14.5703125" customWidth="1"/>
    <col min="49" max="49" width="13.85546875" customWidth="1"/>
    <col min="51" max="51" width="10" bestFit="1" customWidth="1"/>
  </cols>
  <sheetData>
    <row r="1" spans="1:158" x14ac:dyDescent="0.25">
      <c r="O1" s="7" t="s">
        <v>0</v>
      </c>
      <c r="S1" s="8"/>
      <c r="AB1" s="8"/>
      <c r="AK1" s="8"/>
      <c r="AR1" s="8"/>
    </row>
    <row r="2" spans="1:158" ht="15.75" thickBot="1" x14ac:dyDescent="0.3">
      <c r="O2" s="35" t="s">
        <v>237</v>
      </c>
      <c r="P2" s="35">
        <v>4</v>
      </c>
      <c r="Q2" s="35">
        <v>4</v>
      </c>
      <c r="R2" s="50" t="s">
        <v>2</v>
      </c>
      <c r="S2" s="50"/>
      <c r="T2" s="50"/>
      <c r="U2" s="50"/>
      <c r="V2" s="50"/>
      <c r="W2" s="12"/>
      <c r="X2" s="35"/>
      <c r="Y2" s="35"/>
      <c r="Z2" s="35"/>
      <c r="AA2" s="50" t="s">
        <v>3</v>
      </c>
      <c r="AB2" s="50"/>
      <c r="AC2" s="50"/>
      <c r="AD2" s="50"/>
      <c r="AE2" s="50"/>
      <c r="AF2" s="12"/>
      <c r="AG2" s="35"/>
      <c r="AH2" s="35"/>
      <c r="AI2" s="35"/>
      <c r="AJ2" s="50" t="s">
        <v>4</v>
      </c>
      <c r="AK2" s="50"/>
      <c r="AL2" s="50"/>
      <c r="AM2" s="50"/>
      <c r="AN2" s="50"/>
      <c r="AP2" s="35"/>
      <c r="AQ2" s="50" t="s">
        <v>5</v>
      </c>
      <c r="AR2" s="50"/>
      <c r="AS2" s="50"/>
      <c r="AT2" s="50"/>
      <c r="AU2" s="50"/>
      <c r="AV2" s="50"/>
      <c r="AW2" s="50"/>
      <c r="AY2" s="1">
        <v>3375274.615586061</v>
      </c>
    </row>
    <row r="3" spans="1:158" ht="15.75" thickBot="1" x14ac:dyDescent="0.3">
      <c r="A3" s="47" t="s">
        <v>244</v>
      </c>
      <c r="B3" s="48"/>
      <c r="C3" s="48"/>
      <c r="D3" s="48"/>
      <c r="E3" s="48"/>
      <c r="F3" s="49"/>
      <c r="H3" s="47" t="s">
        <v>245</v>
      </c>
      <c r="I3" s="48"/>
      <c r="J3" s="48"/>
      <c r="K3" s="48"/>
      <c r="L3" s="48"/>
      <c r="M3" s="49"/>
      <c r="O3" s="35"/>
      <c r="P3" s="35"/>
      <c r="Q3" s="35" t="s">
        <v>6</v>
      </c>
      <c r="R3" s="13" t="s">
        <v>7</v>
      </c>
      <c r="S3" s="14" t="s">
        <v>8</v>
      </c>
      <c r="T3" s="14" t="s">
        <v>9</v>
      </c>
      <c r="U3" s="14" t="s">
        <v>10</v>
      </c>
      <c r="V3" s="35"/>
      <c r="X3" s="35"/>
      <c r="Y3" s="35"/>
      <c r="Z3" s="35" t="s">
        <v>6</v>
      </c>
      <c r="AA3" s="13" t="s">
        <v>7</v>
      </c>
      <c r="AB3" s="14" t="s">
        <v>8</v>
      </c>
      <c r="AC3" s="14" t="s">
        <v>9</v>
      </c>
      <c r="AD3" s="14" t="s">
        <v>10</v>
      </c>
      <c r="AE3" s="35"/>
      <c r="AG3" s="35"/>
      <c r="AH3" s="35"/>
      <c r="AI3" s="35" t="s">
        <v>6</v>
      </c>
      <c r="AJ3" s="13" t="s">
        <v>7</v>
      </c>
      <c r="AK3" s="14" t="s">
        <v>8</v>
      </c>
      <c r="AL3" s="14" t="s">
        <v>9</v>
      </c>
      <c r="AM3" s="14" t="s">
        <v>10</v>
      </c>
      <c r="AN3" s="35"/>
      <c r="AP3" s="35"/>
      <c r="AQ3" s="35" t="s">
        <v>6</v>
      </c>
      <c r="AR3" s="14" t="s">
        <v>8</v>
      </c>
      <c r="AS3" s="14" t="s">
        <v>9</v>
      </c>
      <c r="AT3" s="14" t="s">
        <v>10</v>
      </c>
      <c r="AU3" s="14"/>
      <c r="AV3" s="14"/>
      <c r="AW3" s="15" t="s">
        <v>11</v>
      </c>
    </row>
    <row r="4" spans="1:158" ht="45.75" thickBot="1" x14ac:dyDescent="0.3">
      <c r="A4" s="36"/>
      <c r="B4" s="37" t="s">
        <v>246</v>
      </c>
      <c r="C4" s="37" t="s">
        <v>247</v>
      </c>
      <c r="D4" s="37" t="s">
        <v>248</v>
      </c>
      <c r="E4" s="37" t="s">
        <v>249</v>
      </c>
      <c r="F4" s="37" t="s">
        <v>250</v>
      </c>
      <c r="H4" s="36"/>
      <c r="I4" s="37" t="s">
        <v>246</v>
      </c>
      <c r="J4" s="37" t="s">
        <v>247</v>
      </c>
      <c r="K4" s="37" t="s">
        <v>248</v>
      </c>
      <c r="L4" s="37" t="s">
        <v>249</v>
      </c>
      <c r="M4" s="37" t="s">
        <v>250</v>
      </c>
      <c r="O4" s="16" t="s">
        <v>12</v>
      </c>
      <c r="P4" s="17" t="s">
        <v>13</v>
      </c>
      <c r="Q4" s="17" t="s">
        <v>14</v>
      </c>
      <c r="R4" s="14" t="s">
        <v>15</v>
      </c>
      <c r="S4" s="14" t="s">
        <v>16</v>
      </c>
      <c r="T4" s="14" t="s">
        <v>17</v>
      </c>
      <c r="U4" s="14" t="s">
        <v>17</v>
      </c>
      <c r="V4" s="14" t="s">
        <v>11</v>
      </c>
      <c r="X4" s="16" t="s">
        <v>12</v>
      </c>
      <c r="Y4" s="17" t="s">
        <v>13</v>
      </c>
      <c r="Z4" s="17" t="s">
        <v>14</v>
      </c>
      <c r="AA4" s="14" t="s">
        <v>15</v>
      </c>
      <c r="AB4" s="14" t="s">
        <v>16</v>
      </c>
      <c r="AC4" s="14" t="s">
        <v>17</v>
      </c>
      <c r="AD4" s="14" t="s">
        <v>17</v>
      </c>
      <c r="AE4" s="14" t="s">
        <v>11</v>
      </c>
      <c r="AG4" s="16" t="s">
        <v>12</v>
      </c>
      <c r="AH4" s="17" t="s">
        <v>13</v>
      </c>
      <c r="AI4" s="17" t="s">
        <v>14</v>
      </c>
      <c r="AJ4" s="14" t="s">
        <v>15</v>
      </c>
      <c r="AK4" s="14" t="s">
        <v>16</v>
      </c>
      <c r="AL4" s="14" t="s">
        <v>17</v>
      </c>
      <c r="AM4" s="14" t="s">
        <v>17</v>
      </c>
      <c r="AN4" s="14" t="s">
        <v>11</v>
      </c>
      <c r="AP4" s="16" t="s">
        <v>12</v>
      </c>
      <c r="AQ4" s="17" t="s">
        <v>14</v>
      </c>
      <c r="AR4" s="14" t="s">
        <v>16</v>
      </c>
      <c r="AS4" s="14" t="s">
        <v>17</v>
      </c>
      <c r="AT4" s="14" t="s">
        <v>17</v>
      </c>
      <c r="AU4" s="14"/>
      <c r="AV4" s="14" t="s">
        <v>18</v>
      </c>
      <c r="AW4" s="14" t="s">
        <v>19</v>
      </c>
      <c r="AX4" s="18">
        <v>1</v>
      </c>
      <c r="AY4" s="18">
        <v>2</v>
      </c>
      <c r="AZ4" s="18">
        <v>3</v>
      </c>
      <c r="BA4" s="18">
        <v>4</v>
      </c>
      <c r="BB4" s="18">
        <v>5</v>
      </c>
      <c r="BC4" s="18">
        <v>6</v>
      </c>
      <c r="BD4" s="18">
        <v>7</v>
      </c>
      <c r="BE4" s="18">
        <v>8</v>
      </c>
      <c r="BF4" s="18">
        <v>9</v>
      </c>
      <c r="BG4" s="18">
        <v>10</v>
      </c>
      <c r="BH4" s="18">
        <v>11</v>
      </c>
      <c r="BI4" s="18">
        <v>12</v>
      </c>
      <c r="BJ4" s="18">
        <v>13</v>
      </c>
      <c r="BK4" s="18">
        <v>14</v>
      </c>
      <c r="BL4" s="18">
        <v>15</v>
      </c>
      <c r="BM4" s="18">
        <v>16</v>
      </c>
      <c r="BN4" s="18">
        <v>17</v>
      </c>
      <c r="BO4" s="18">
        <v>18</v>
      </c>
      <c r="BP4" s="18">
        <v>19</v>
      </c>
      <c r="BQ4" s="18">
        <v>20</v>
      </c>
      <c r="BR4" s="18">
        <v>21</v>
      </c>
      <c r="BS4" s="18">
        <v>22</v>
      </c>
      <c r="BT4" s="18">
        <v>23</v>
      </c>
      <c r="BU4" s="18">
        <v>24</v>
      </c>
      <c r="BV4" s="18">
        <v>25</v>
      </c>
      <c r="BW4" s="18">
        <v>26</v>
      </c>
      <c r="BX4" s="18">
        <v>27</v>
      </c>
      <c r="BY4" s="18">
        <v>28</v>
      </c>
      <c r="BZ4" s="18">
        <v>29</v>
      </c>
      <c r="CA4" s="18">
        <v>30</v>
      </c>
      <c r="CB4" s="18">
        <v>31</v>
      </c>
      <c r="CC4" s="18">
        <v>32</v>
      </c>
      <c r="CD4" s="18">
        <v>33</v>
      </c>
      <c r="CE4" s="18">
        <v>34</v>
      </c>
      <c r="CF4" s="18">
        <v>35</v>
      </c>
      <c r="CG4" s="18">
        <v>36</v>
      </c>
      <c r="CH4" s="18">
        <v>37</v>
      </c>
      <c r="CI4" s="18">
        <v>38</v>
      </c>
      <c r="CJ4" s="18">
        <v>39</v>
      </c>
      <c r="CK4" s="18">
        <v>40</v>
      </c>
      <c r="CL4" s="18">
        <v>41</v>
      </c>
      <c r="CM4" s="18">
        <v>47</v>
      </c>
      <c r="CN4" s="18">
        <v>48</v>
      </c>
      <c r="CO4" s="18">
        <v>49</v>
      </c>
      <c r="CP4" s="18">
        <v>50</v>
      </c>
      <c r="CQ4" s="18">
        <v>51</v>
      </c>
      <c r="CR4" s="18">
        <v>52</v>
      </c>
      <c r="CS4" s="18">
        <v>53</v>
      </c>
      <c r="CT4" s="18">
        <v>55</v>
      </c>
      <c r="CU4" s="18">
        <v>56</v>
      </c>
      <c r="CV4" s="18">
        <v>57</v>
      </c>
      <c r="CW4" s="18">
        <v>58</v>
      </c>
      <c r="CX4" s="18">
        <v>59</v>
      </c>
      <c r="CY4" s="18">
        <v>60</v>
      </c>
      <c r="CZ4" s="18">
        <v>61</v>
      </c>
      <c r="DA4" s="18">
        <v>63</v>
      </c>
      <c r="DB4" s="18">
        <v>64</v>
      </c>
      <c r="DC4" s="18">
        <v>65</v>
      </c>
      <c r="DD4" s="18">
        <v>66</v>
      </c>
      <c r="DE4" s="18">
        <v>67</v>
      </c>
      <c r="DF4" s="18">
        <v>69</v>
      </c>
      <c r="DG4" s="18">
        <v>70</v>
      </c>
      <c r="DH4" s="18">
        <v>71</v>
      </c>
      <c r="DI4" s="18">
        <v>77</v>
      </c>
      <c r="DJ4" s="18">
        <v>78</v>
      </c>
      <c r="DK4" s="18">
        <v>80</v>
      </c>
      <c r="DL4" s="18">
        <v>81</v>
      </c>
      <c r="DM4" s="18">
        <v>82</v>
      </c>
      <c r="DN4" s="18">
        <v>83</v>
      </c>
      <c r="DO4" s="18">
        <v>84</v>
      </c>
      <c r="DP4" s="18">
        <v>85</v>
      </c>
      <c r="DQ4" s="18">
        <v>86</v>
      </c>
      <c r="DR4" s="18">
        <v>87</v>
      </c>
      <c r="DS4" s="18">
        <v>88</v>
      </c>
      <c r="DT4" s="18">
        <v>89</v>
      </c>
      <c r="DU4" s="18">
        <v>90</v>
      </c>
      <c r="DV4" s="18">
        <v>91</v>
      </c>
      <c r="DW4" s="18">
        <v>92</v>
      </c>
      <c r="DX4" s="18">
        <v>93</v>
      </c>
      <c r="DY4" s="18">
        <v>94</v>
      </c>
      <c r="DZ4" s="18">
        <v>95</v>
      </c>
      <c r="EA4" s="18">
        <v>96</v>
      </c>
      <c r="EB4" s="18">
        <v>98</v>
      </c>
      <c r="EC4" s="18">
        <v>99</v>
      </c>
      <c r="ED4" s="18">
        <v>101</v>
      </c>
      <c r="EE4" s="18">
        <v>103</v>
      </c>
      <c r="EF4" s="18">
        <v>105</v>
      </c>
      <c r="EG4" s="18">
        <v>107</v>
      </c>
      <c r="EH4" s="18">
        <v>109</v>
      </c>
      <c r="EI4" s="18">
        <v>110</v>
      </c>
      <c r="EJ4" s="18">
        <v>111</v>
      </c>
      <c r="EK4" s="18">
        <v>112</v>
      </c>
      <c r="EL4" s="18">
        <v>115</v>
      </c>
      <c r="EM4" s="18">
        <v>116</v>
      </c>
      <c r="EN4" s="18">
        <v>117</v>
      </c>
      <c r="EO4" s="18">
        <v>118</v>
      </c>
      <c r="EP4" s="18">
        <v>119</v>
      </c>
      <c r="EQ4" s="18">
        <v>120</v>
      </c>
      <c r="ER4" s="18">
        <v>121</v>
      </c>
      <c r="ES4" s="18">
        <v>122</v>
      </c>
      <c r="ET4" s="18">
        <v>123</v>
      </c>
      <c r="EU4" s="18">
        <v>124</v>
      </c>
      <c r="EV4" s="18">
        <v>127</v>
      </c>
      <c r="EW4" s="18">
        <v>129</v>
      </c>
      <c r="EX4" s="18">
        <v>130</v>
      </c>
      <c r="EY4" s="18">
        <v>131</v>
      </c>
      <c r="EZ4" s="18">
        <v>134</v>
      </c>
      <c r="FA4" s="18">
        <v>135</v>
      </c>
      <c r="FB4" s="18">
        <v>136</v>
      </c>
    </row>
    <row r="5" spans="1:158" ht="15" customHeight="1" thickBot="1" x14ac:dyDescent="0.3">
      <c r="A5" s="38">
        <v>2010</v>
      </c>
      <c r="B5" s="39">
        <v>1</v>
      </c>
      <c r="C5" s="39">
        <v>1</v>
      </c>
      <c r="D5" s="39">
        <v>1</v>
      </c>
      <c r="E5" s="39"/>
      <c r="F5" s="39">
        <v>1</v>
      </c>
      <c r="H5" s="38">
        <v>2010</v>
      </c>
      <c r="I5" s="39">
        <v>1</v>
      </c>
      <c r="J5" s="39">
        <v>1</v>
      </c>
      <c r="K5" s="39">
        <v>1</v>
      </c>
      <c r="L5" s="39"/>
      <c r="M5" s="39">
        <v>1</v>
      </c>
      <c r="O5" s="19" t="s">
        <v>20</v>
      </c>
      <c r="P5" s="2" t="s">
        <v>21</v>
      </c>
      <c r="Q5" s="2">
        <v>110</v>
      </c>
      <c r="R5" s="3">
        <v>8.3699999999999992</v>
      </c>
      <c r="S5" s="20">
        <v>17795.823155018261</v>
      </c>
      <c r="T5" s="21">
        <v>8.8636854163568216E-2</v>
      </c>
      <c r="U5" s="20">
        <v>540.75122787596092</v>
      </c>
      <c r="V5">
        <v>9</v>
      </c>
      <c r="X5" t="s">
        <v>22</v>
      </c>
      <c r="Y5" t="s">
        <v>23</v>
      </c>
      <c r="Z5" s="2">
        <v>110</v>
      </c>
      <c r="AA5" s="3">
        <v>864.41496000000006</v>
      </c>
      <c r="AB5" s="20">
        <v>16415.349304735795</v>
      </c>
      <c r="AC5" s="21">
        <v>8.1387465468586787E-2</v>
      </c>
      <c r="AD5" s="20">
        <v>494.53780758310825</v>
      </c>
      <c r="AE5">
        <v>28</v>
      </c>
      <c r="AG5" s="19" t="s">
        <v>24</v>
      </c>
      <c r="AH5" s="2" t="s">
        <v>25</v>
      </c>
      <c r="AI5" s="2">
        <v>185</v>
      </c>
      <c r="AJ5" s="3">
        <v>43.2</v>
      </c>
      <c r="AK5" s="20">
        <v>4608.3474561712492</v>
      </c>
      <c r="AL5" s="21">
        <v>2.4409824296813352E-2</v>
      </c>
      <c r="AM5" s="20">
        <v>159.57050687554718</v>
      </c>
      <c r="AN5">
        <v>12</v>
      </c>
      <c r="AP5" s="22" t="s">
        <v>26</v>
      </c>
      <c r="AQ5" s="2" t="s">
        <v>27</v>
      </c>
      <c r="AR5" s="20">
        <v>8239.9290729108907</v>
      </c>
      <c r="AS5" s="21">
        <v>3.8651488369435202E-2</v>
      </c>
      <c r="AT5" s="20">
        <v>244.73739897681264</v>
      </c>
      <c r="AU5" s="51" t="s">
        <v>28</v>
      </c>
      <c r="AV5" s="23">
        <v>47934.397100000002</v>
      </c>
      <c r="AW5" s="24" t="s">
        <v>26</v>
      </c>
      <c r="AX5" s="25">
        <v>0</v>
      </c>
      <c r="AY5" s="25">
        <v>0</v>
      </c>
      <c r="AZ5" s="25">
        <v>0</v>
      </c>
      <c r="BA5" s="25">
        <v>0</v>
      </c>
      <c r="BB5" s="25">
        <v>2574.5864999999999</v>
      </c>
      <c r="BC5" s="25">
        <v>1103.9364</v>
      </c>
      <c r="BD5" s="25">
        <v>468.70929999999998</v>
      </c>
      <c r="BE5" s="25">
        <v>187.05090000000001</v>
      </c>
      <c r="BF5" s="25">
        <v>455.31299999999999</v>
      </c>
      <c r="BG5" s="25">
        <v>2008.6255000000001</v>
      </c>
      <c r="BH5" s="25">
        <v>55.180799999999998</v>
      </c>
      <c r="BI5" s="25">
        <v>1362.9880000000001</v>
      </c>
      <c r="BJ5" s="25">
        <v>90.293700000000001</v>
      </c>
      <c r="BK5" s="25">
        <v>0</v>
      </c>
      <c r="BL5" s="25">
        <v>2632.2350000000001</v>
      </c>
      <c r="BM5" s="25">
        <v>4411.8449000000001</v>
      </c>
      <c r="BN5" s="25">
        <v>0</v>
      </c>
      <c r="BO5" s="25">
        <v>0</v>
      </c>
      <c r="BP5" s="25">
        <v>0</v>
      </c>
      <c r="BQ5" s="25">
        <v>0</v>
      </c>
      <c r="BR5" s="25">
        <v>4.7484000000000002</v>
      </c>
      <c r="BS5" s="25">
        <v>0</v>
      </c>
      <c r="BT5" s="25">
        <v>0</v>
      </c>
      <c r="BU5" s="25">
        <v>0</v>
      </c>
      <c r="BV5" s="25">
        <v>482.8802</v>
      </c>
      <c r="BW5" s="25">
        <v>0</v>
      </c>
      <c r="BX5" s="25">
        <v>1210.8552999999999</v>
      </c>
      <c r="BY5" s="25">
        <v>8948.3063000000002</v>
      </c>
      <c r="BZ5" s="25">
        <v>0</v>
      </c>
      <c r="CA5" s="25">
        <v>1685.443</v>
      </c>
      <c r="CB5" s="25">
        <v>11308.9601</v>
      </c>
      <c r="CC5" s="25">
        <v>0</v>
      </c>
      <c r="CD5" s="25">
        <v>2439.4049</v>
      </c>
      <c r="CE5" s="25">
        <v>1762.4565</v>
      </c>
      <c r="CF5" s="25">
        <v>620.31380000000001</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712.89840000000004</v>
      </c>
      <c r="CX5" s="25">
        <v>22.5747</v>
      </c>
      <c r="CY5" s="25">
        <v>0</v>
      </c>
      <c r="CZ5" s="25">
        <v>457.54169999999999</v>
      </c>
      <c r="DA5" s="25">
        <v>0</v>
      </c>
      <c r="DB5" s="25">
        <v>184.56120000000001</v>
      </c>
      <c r="DC5" s="25">
        <v>2428.9926</v>
      </c>
      <c r="DD5" s="25">
        <v>309.65379999999999</v>
      </c>
      <c r="DE5" s="25">
        <v>0</v>
      </c>
      <c r="DF5" s="25">
        <v>0</v>
      </c>
      <c r="DG5" s="25">
        <v>0</v>
      </c>
      <c r="DH5" s="25">
        <v>0</v>
      </c>
      <c r="DI5" s="25">
        <v>0</v>
      </c>
      <c r="DJ5" s="25">
        <v>0</v>
      </c>
      <c r="DK5" s="25">
        <v>0</v>
      </c>
      <c r="DL5" s="25">
        <v>0</v>
      </c>
      <c r="DM5" s="25">
        <v>0</v>
      </c>
      <c r="DN5" s="25">
        <v>0</v>
      </c>
      <c r="DO5" s="25">
        <v>0</v>
      </c>
      <c r="DP5" s="25">
        <v>4.0422000000000002</v>
      </c>
      <c r="DQ5" s="25">
        <v>0</v>
      </c>
      <c r="DR5" s="25">
        <v>0</v>
      </c>
      <c r="DS5" s="25">
        <v>0</v>
      </c>
      <c r="DT5" s="25">
        <v>0</v>
      </c>
      <c r="DU5" s="25">
        <v>0</v>
      </c>
      <c r="DV5" s="25">
        <v>0</v>
      </c>
      <c r="DW5" s="25">
        <v>0</v>
      </c>
      <c r="DX5" s="25">
        <v>0</v>
      </c>
      <c r="DY5" s="25">
        <v>0</v>
      </c>
      <c r="DZ5" s="25">
        <v>0</v>
      </c>
      <c r="EA5" s="25">
        <v>0</v>
      </c>
      <c r="EB5" s="25">
        <v>0</v>
      </c>
      <c r="EC5" s="25">
        <v>0</v>
      </c>
      <c r="ED5" s="25">
        <v>0</v>
      </c>
      <c r="EE5" s="25">
        <v>0</v>
      </c>
      <c r="EF5" s="25">
        <v>0</v>
      </c>
      <c r="EG5" s="25">
        <v>0</v>
      </c>
      <c r="EH5" s="25">
        <v>0</v>
      </c>
      <c r="EI5" s="25">
        <v>0</v>
      </c>
      <c r="EJ5" s="25">
        <v>0</v>
      </c>
      <c r="EK5" s="25">
        <v>0</v>
      </c>
      <c r="EL5" s="25">
        <v>0</v>
      </c>
      <c r="EM5" s="25">
        <v>0</v>
      </c>
      <c r="EN5" s="25">
        <v>0</v>
      </c>
      <c r="EO5" s="25">
        <v>0</v>
      </c>
      <c r="EP5" s="25">
        <v>0</v>
      </c>
      <c r="EQ5" s="25">
        <v>0</v>
      </c>
      <c r="ER5" s="25">
        <v>0</v>
      </c>
      <c r="ES5" s="25">
        <v>0</v>
      </c>
      <c r="ET5" s="25">
        <v>0</v>
      </c>
      <c r="EU5" s="25">
        <v>0</v>
      </c>
      <c r="EV5" s="25">
        <v>0</v>
      </c>
      <c r="EW5" s="25">
        <v>0</v>
      </c>
      <c r="EX5" s="25">
        <v>0</v>
      </c>
      <c r="EY5" s="25">
        <v>0</v>
      </c>
      <c r="EZ5" s="25">
        <v>0</v>
      </c>
      <c r="FA5" s="25">
        <v>0</v>
      </c>
      <c r="FB5" s="25">
        <v>0</v>
      </c>
    </row>
    <row r="6" spans="1:158" ht="15" customHeight="1" thickBot="1" x14ac:dyDescent="0.3">
      <c r="A6" s="38">
        <v>2012</v>
      </c>
      <c r="B6" s="39">
        <v>1</v>
      </c>
      <c r="C6" s="39">
        <v>1</v>
      </c>
      <c r="D6" s="39">
        <v>1</v>
      </c>
      <c r="E6" s="39"/>
      <c r="F6" s="39">
        <v>1</v>
      </c>
      <c r="H6" s="38">
        <v>2012</v>
      </c>
      <c r="I6" s="39">
        <v>1</v>
      </c>
      <c r="J6" s="39">
        <v>1</v>
      </c>
      <c r="K6" s="39">
        <v>1</v>
      </c>
      <c r="L6" s="39"/>
      <c r="M6" s="39">
        <v>1</v>
      </c>
      <c r="O6" s="19" t="s">
        <v>29</v>
      </c>
      <c r="P6" s="2" t="s">
        <v>30</v>
      </c>
      <c r="Q6" s="2">
        <v>110</v>
      </c>
      <c r="R6" s="3">
        <v>7.09</v>
      </c>
      <c r="S6" s="20">
        <v>18093.213125428072</v>
      </c>
      <c r="T6" s="21">
        <v>8.9896030165643376E-2</v>
      </c>
      <c r="U6" s="20">
        <v>548.23135987370949</v>
      </c>
      <c r="V6">
        <v>7</v>
      </c>
      <c r="X6" t="s">
        <v>31</v>
      </c>
      <c r="Y6" t="s">
        <v>21</v>
      </c>
      <c r="Z6" s="2">
        <v>114.64668748217059</v>
      </c>
      <c r="AA6" s="3">
        <v>112.81751999999999</v>
      </c>
      <c r="AB6" s="20">
        <v>13758.209119574058</v>
      </c>
      <c r="AC6" s="21">
        <v>6.8901137272318863E-2</v>
      </c>
      <c r="AD6" s="20">
        <v>422.44131806047653</v>
      </c>
      <c r="AE6">
        <v>8</v>
      </c>
      <c r="AG6" s="19" t="s">
        <v>32</v>
      </c>
      <c r="AH6" s="2" t="s">
        <v>25</v>
      </c>
      <c r="AI6" s="2">
        <v>175</v>
      </c>
      <c r="AJ6" s="3">
        <v>43.4</v>
      </c>
      <c r="AK6" s="20">
        <v>5253.5013626346426</v>
      </c>
      <c r="AL6" s="21">
        <v>2.6872587251966836E-2</v>
      </c>
      <c r="AM6" s="20">
        <v>174.16354264405194</v>
      </c>
      <c r="AN6">
        <v>12</v>
      </c>
      <c r="AP6" s="22" t="s">
        <v>33</v>
      </c>
      <c r="AQ6" s="2" t="s">
        <v>34</v>
      </c>
      <c r="AR6" s="20">
        <v>6041.482817593178</v>
      </c>
      <c r="AS6" s="21">
        <v>2.8317995134396683E-2</v>
      </c>
      <c r="AT6" s="20">
        <v>186.72437683035881</v>
      </c>
      <c r="AU6" s="51"/>
      <c r="AV6" s="23">
        <v>1844.8831999999998</v>
      </c>
      <c r="AW6" s="24" t="s">
        <v>33</v>
      </c>
      <c r="AX6" s="25">
        <v>0</v>
      </c>
      <c r="AY6" s="25">
        <v>0</v>
      </c>
      <c r="AZ6" s="25">
        <v>0</v>
      </c>
      <c r="BA6" s="25">
        <v>0</v>
      </c>
      <c r="BB6" s="25">
        <v>0</v>
      </c>
      <c r="BC6" s="25">
        <v>0</v>
      </c>
      <c r="BD6" s="25">
        <v>0</v>
      </c>
      <c r="BE6" s="25">
        <v>0</v>
      </c>
      <c r="BF6" s="25">
        <v>123.05119999999999</v>
      </c>
      <c r="BG6" s="25">
        <v>1259.3368</v>
      </c>
      <c r="BH6" s="25">
        <v>0</v>
      </c>
      <c r="BI6" s="25">
        <v>0</v>
      </c>
      <c r="BJ6" s="25">
        <v>0</v>
      </c>
      <c r="BK6" s="25">
        <v>0</v>
      </c>
      <c r="BL6" s="25">
        <v>180.2286</v>
      </c>
      <c r="BM6" s="25">
        <v>113.20780000000001</v>
      </c>
      <c r="BN6" s="25">
        <v>0</v>
      </c>
      <c r="BO6" s="25">
        <v>0</v>
      </c>
      <c r="BP6" s="25">
        <v>0</v>
      </c>
      <c r="BQ6" s="25">
        <v>0</v>
      </c>
      <c r="BR6" s="25">
        <v>0</v>
      </c>
      <c r="BS6" s="25">
        <v>0</v>
      </c>
      <c r="BT6" s="25">
        <v>0</v>
      </c>
      <c r="BU6" s="25">
        <v>0</v>
      </c>
      <c r="BV6" s="25">
        <v>0</v>
      </c>
      <c r="BW6" s="25">
        <v>0</v>
      </c>
      <c r="BX6" s="25">
        <v>0</v>
      </c>
      <c r="BY6" s="25">
        <v>0</v>
      </c>
      <c r="BZ6" s="25">
        <v>0</v>
      </c>
      <c r="CA6" s="25">
        <v>0</v>
      </c>
      <c r="CB6" s="25">
        <v>136.49459999999999</v>
      </c>
      <c r="CC6" s="25">
        <v>0</v>
      </c>
      <c r="CD6" s="25">
        <v>0</v>
      </c>
      <c r="CE6" s="25">
        <v>32.5642</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c r="DS6" s="25">
        <v>0</v>
      </c>
      <c r="DT6" s="25">
        <v>0</v>
      </c>
      <c r="DU6" s="25">
        <v>0</v>
      </c>
      <c r="DV6" s="25">
        <v>0</v>
      </c>
      <c r="DW6" s="25">
        <v>0</v>
      </c>
      <c r="DX6" s="25">
        <v>0</v>
      </c>
      <c r="DY6" s="25">
        <v>0</v>
      </c>
      <c r="DZ6" s="25">
        <v>0</v>
      </c>
      <c r="EA6" s="25">
        <v>0</v>
      </c>
      <c r="EB6" s="25">
        <v>0</v>
      </c>
      <c r="EC6" s="25">
        <v>0</v>
      </c>
      <c r="ED6" s="25">
        <v>0</v>
      </c>
      <c r="EE6" s="25">
        <v>0</v>
      </c>
      <c r="EF6" s="25">
        <v>0</v>
      </c>
      <c r="EG6" s="25">
        <v>0</v>
      </c>
      <c r="EH6" s="25">
        <v>0</v>
      </c>
      <c r="EI6" s="25">
        <v>0</v>
      </c>
      <c r="EJ6" s="25">
        <v>0</v>
      </c>
      <c r="EK6" s="25">
        <v>0</v>
      </c>
      <c r="EL6" s="25">
        <v>0</v>
      </c>
      <c r="EM6" s="25">
        <v>0</v>
      </c>
      <c r="EN6" s="25">
        <v>0</v>
      </c>
      <c r="EO6" s="25">
        <v>0</v>
      </c>
      <c r="EP6" s="25">
        <v>0</v>
      </c>
      <c r="EQ6" s="25">
        <v>0</v>
      </c>
      <c r="ER6" s="25">
        <v>0</v>
      </c>
      <c r="ES6" s="25">
        <v>0</v>
      </c>
      <c r="ET6" s="25">
        <v>0</v>
      </c>
      <c r="EU6" s="25">
        <v>0</v>
      </c>
      <c r="EV6" s="25">
        <v>0</v>
      </c>
      <c r="EW6" s="25">
        <v>0</v>
      </c>
      <c r="EX6" s="25">
        <v>0</v>
      </c>
      <c r="EY6" s="25">
        <v>0</v>
      </c>
      <c r="EZ6" s="25">
        <v>0</v>
      </c>
      <c r="FA6" s="25">
        <v>0</v>
      </c>
      <c r="FB6" s="25">
        <v>0</v>
      </c>
    </row>
    <row r="7" spans="1:158" ht="15" customHeight="1" thickBot="1" x14ac:dyDescent="0.3">
      <c r="A7" s="38">
        <v>2014</v>
      </c>
      <c r="B7" s="39">
        <v>1</v>
      </c>
      <c r="C7" s="39">
        <v>1</v>
      </c>
      <c r="D7" s="39">
        <v>1</v>
      </c>
      <c r="E7" s="39"/>
      <c r="F7" s="39">
        <v>1</v>
      </c>
      <c r="H7" s="38">
        <v>2014</v>
      </c>
      <c r="I7" s="39">
        <v>1</v>
      </c>
      <c r="J7" s="39">
        <v>1</v>
      </c>
      <c r="K7" s="39">
        <v>1</v>
      </c>
      <c r="L7" s="39"/>
      <c r="M7" s="39">
        <v>1</v>
      </c>
      <c r="O7" s="19" t="s">
        <v>35</v>
      </c>
      <c r="P7" s="2" t="s">
        <v>23</v>
      </c>
      <c r="Q7" s="2">
        <v>110</v>
      </c>
      <c r="R7" s="3">
        <v>14.45</v>
      </c>
      <c r="S7" s="20">
        <v>16986.607699058339</v>
      </c>
      <c r="T7" s="21">
        <v>8.4875252803807297E-2</v>
      </c>
      <c r="U7" s="20">
        <v>518.00213376575357</v>
      </c>
      <c r="V7">
        <v>28</v>
      </c>
      <c r="X7" t="s">
        <v>31</v>
      </c>
      <c r="Y7" t="s">
        <v>21</v>
      </c>
      <c r="Z7" s="2">
        <v>114.64668748217059</v>
      </c>
      <c r="AA7" s="3">
        <v>32.681840000000001</v>
      </c>
      <c r="AB7" s="20">
        <v>13758.209119574058</v>
      </c>
      <c r="AC7" s="21">
        <v>6.8901137272318863E-2</v>
      </c>
      <c r="AD7" s="20">
        <v>422.44131806047653</v>
      </c>
      <c r="AE7">
        <v>9</v>
      </c>
      <c r="AG7" s="19" t="s">
        <v>36</v>
      </c>
      <c r="AH7" s="2" t="s">
        <v>25</v>
      </c>
      <c r="AI7" s="2">
        <v>170</v>
      </c>
      <c r="AJ7" s="3">
        <v>25.198063118580635</v>
      </c>
      <c r="AK7" s="20">
        <v>5816.5820285069931</v>
      </c>
      <c r="AL7" s="21">
        <v>3.0000875746427368E-2</v>
      </c>
      <c r="AM7" s="20">
        <v>193.65427787605296</v>
      </c>
      <c r="AN7">
        <v>12</v>
      </c>
      <c r="AP7" s="22" t="s">
        <v>37</v>
      </c>
      <c r="AQ7" s="2" t="s">
        <v>38</v>
      </c>
      <c r="AR7" s="20">
        <v>4701.1435775175069</v>
      </c>
      <c r="AS7" s="21">
        <v>2.2796487469922092E-2</v>
      </c>
      <c r="AT7" s="20">
        <v>151.11640134910058</v>
      </c>
      <c r="AU7" s="51"/>
      <c r="AV7" s="23">
        <v>13.571199999999999</v>
      </c>
      <c r="AW7" s="24" t="s">
        <v>37</v>
      </c>
      <c r="AX7" s="25">
        <v>0</v>
      </c>
      <c r="AY7" s="25">
        <v>0</v>
      </c>
      <c r="AZ7" s="25">
        <v>0</v>
      </c>
      <c r="BA7" s="25">
        <v>0</v>
      </c>
      <c r="BB7" s="25">
        <v>0</v>
      </c>
      <c r="BC7" s="25">
        <v>0</v>
      </c>
      <c r="BD7" s="25">
        <v>0</v>
      </c>
      <c r="BE7" s="25">
        <v>0</v>
      </c>
      <c r="BF7" s="25">
        <v>0</v>
      </c>
      <c r="BG7" s="25">
        <v>0</v>
      </c>
      <c r="BH7" s="25">
        <v>0</v>
      </c>
      <c r="BI7" s="25">
        <v>0</v>
      </c>
      <c r="BJ7" s="25">
        <v>0</v>
      </c>
      <c r="BK7" s="25">
        <v>0</v>
      </c>
      <c r="BL7" s="25">
        <v>0</v>
      </c>
      <c r="BM7" s="25">
        <v>13.571199999999999</v>
      </c>
      <c r="BN7" s="25">
        <v>0</v>
      </c>
      <c r="BO7" s="25">
        <v>0</v>
      </c>
      <c r="BP7" s="25">
        <v>0</v>
      </c>
      <c r="BQ7" s="25">
        <v>0</v>
      </c>
      <c r="BR7" s="25">
        <v>0</v>
      </c>
      <c r="BS7" s="25">
        <v>0</v>
      </c>
      <c r="BT7" s="25">
        <v>0</v>
      </c>
      <c r="BU7" s="25">
        <v>0</v>
      </c>
      <c r="BV7" s="25">
        <v>0</v>
      </c>
      <c r="BW7" s="25">
        <v>0</v>
      </c>
      <c r="BX7" s="25">
        <v>0</v>
      </c>
      <c r="BY7" s="25">
        <v>0</v>
      </c>
      <c r="BZ7" s="25">
        <v>0</v>
      </c>
      <c r="CA7" s="25">
        <v>0</v>
      </c>
      <c r="CB7" s="25">
        <v>0</v>
      </c>
      <c r="CC7" s="25">
        <v>0</v>
      </c>
      <c r="CD7" s="25">
        <v>0</v>
      </c>
      <c r="CE7" s="25">
        <v>0</v>
      </c>
      <c r="CF7" s="25">
        <v>0</v>
      </c>
      <c r="CG7" s="25">
        <v>0</v>
      </c>
      <c r="CH7" s="25">
        <v>0</v>
      </c>
      <c r="CI7" s="25">
        <v>0</v>
      </c>
      <c r="CJ7" s="25">
        <v>0</v>
      </c>
      <c r="CK7" s="25">
        <v>0</v>
      </c>
      <c r="CL7" s="25">
        <v>0</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c r="DP7" s="25">
        <v>0</v>
      </c>
      <c r="DQ7" s="25">
        <v>0</v>
      </c>
      <c r="DR7" s="25">
        <v>0</v>
      </c>
      <c r="DS7" s="25">
        <v>0</v>
      </c>
      <c r="DT7" s="25">
        <v>0</v>
      </c>
      <c r="DU7" s="25">
        <v>0</v>
      </c>
      <c r="DV7" s="25">
        <v>0</v>
      </c>
      <c r="DW7" s="25">
        <v>0</v>
      </c>
      <c r="DX7" s="25">
        <v>0</v>
      </c>
      <c r="DY7" s="25">
        <v>0</v>
      </c>
      <c r="DZ7" s="25">
        <v>0</v>
      </c>
      <c r="EA7" s="25">
        <v>0</v>
      </c>
      <c r="EB7" s="25">
        <v>0</v>
      </c>
      <c r="EC7" s="25">
        <v>0</v>
      </c>
      <c r="ED7" s="25">
        <v>0</v>
      </c>
      <c r="EE7" s="25">
        <v>0</v>
      </c>
      <c r="EF7" s="25">
        <v>0</v>
      </c>
      <c r="EG7" s="25">
        <v>0</v>
      </c>
      <c r="EH7" s="25">
        <v>0</v>
      </c>
      <c r="EI7" s="25">
        <v>0</v>
      </c>
      <c r="EJ7" s="25">
        <v>0</v>
      </c>
      <c r="EK7" s="25">
        <v>0</v>
      </c>
      <c r="EL7" s="25">
        <v>0</v>
      </c>
      <c r="EM7" s="25">
        <v>0</v>
      </c>
      <c r="EN7" s="25">
        <v>0</v>
      </c>
      <c r="EO7" s="25">
        <v>0</v>
      </c>
      <c r="EP7" s="25">
        <v>0</v>
      </c>
      <c r="EQ7" s="25">
        <v>0</v>
      </c>
      <c r="ER7" s="25">
        <v>0</v>
      </c>
      <c r="ES7" s="25">
        <v>0</v>
      </c>
      <c r="ET7" s="25">
        <v>0</v>
      </c>
      <c r="EU7" s="25">
        <v>0</v>
      </c>
      <c r="EV7" s="25">
        <v>0</v>
      </c>
      <c r="EW7" s="25">
        <v>0</v>
      </c>
      <c r="EX7" s="25">
        <v>0</v>
      </c>
      <c r="EY7" s="25">
        <v>0</v>
      </c>
      <c r="EZ7" s="25">
        <v>0</v>
      </c>
      <c r="FA7" s="25">
        <v>0</v>
      </c>
      <c r="FB7" s="25">
        <v>0</v>
      </c>
    </row>
    <row r="8" spans="1:158" ht="15" customHeight="1" thickBot="1" x14ac:dyDescent="0.3">
      <c r="A8" s="38">
        <v>2016</v>
      </c>
      <c r="B8" s="40" t="e">
        <f>1-(1-B$15)/($A$15-2015)</f>
        <v>#REF!</v>
      </c>
      <c r="C8" s="40" t="e">
        <f t="shared" ref="C8:F8" si="0">1-(1-C$15)/($A$15-2015)</f>
        <v>#REF!</v>
      </c>
      <c r="D8" s="40" t="e">
        <f t="shared" si="0"/>
        <v>#REF!</v>
      </c>
      <c r="E8" s="40"/>
      <c r="F8" s="40" t="e">
        <f t="shared" si="0"/>
        <v>#REF!</v>
      </c>
      <c r="H8" s="38">
        <v>2016</v>
      </c>
      <c r="I8" s="40" t="e">
        <f t="shared" ref="I8:M8" si="1">1-(1-I$15)/($A$15-2015)</f>
        <v>#REF!</v>
      </c>
      <c r="J8" s="40" t="e">
        <f t="shared" si="1"/>
        <v>#REF!</v>
      </c>
      <c r="K8" s="40" t="e">
        <f t="shared" si="1"/>
        <v>#REF!</v>
      </c>
      <c r="L8" s="40"/>
      <c r="M8" s="40" t="e">
        <f t="shared" si="1"/>
        <v>#REF!</v>
      </c>
      <c r="O8" s="19" t="s">
        <v>39</v>
      </c>
      <c r="P8" s="2" t="s">
        <v>25</v>
      </c>
      <c r="Q8" s="2">
        <v>110</v>
      </c>
      <c r="R8" s="3">
        <v>10.78</v>
      </c>
      <c r="S8" s="20">
        <v>16880.408780042311</v>
      </c>
      <c r="T8" s="21">
        <v>8.6164909889493921E-2</v>
      </c>
      <c r="U8" s="20">
        <v>524.38783297998225</v>
      </c>
      <c r="V8">
        <v>12</v>
      </c>
      <c r="X8" t="s">
        <v>31</v>
      </c>
      <c r="Y8" t="s">
        <v>21</v>
      </c>
      <c r="Z8" s="2">
        <v>114.64668748217059</v>
      </c>
      <c r="AA8" s="3">
        <v>75.665760000000006</v>
      </c>
      <c r="AB8" s="20">
        <v>13758.209119574058</v>
      </c>
      <c r="AC8" s="21">
        <v>6.8901137272318863E-2</v>
      </c>
      <c r="AD8" s="20">
        <v>422.44131806047653</v>
      </c>
      <c r="AE8">
        <v>10</v>
      </c>
      <c r="AG8" s="19" t="s">
        <v>40</v>
      </c>
      <c r="AH8" s="2" t="s">
        <v>21</v>
      </c>
      <c r="AI8" s="2">
        <v>300</v>
      </c>
      <c r="AJ8" s="3">
        <v>45</v>
      </c>
      <c r="AK8" s="20">
        <v>3800</v>
      </c>
      <c r="AL8" s="21">
        <v>1.5594242186358803E-2</v>
      </c>
      <c r="AM8" s="20">
        <v>106.71275053410196</v>
      </c>
      <c r="AN8">
        <v>10</v>
      </c>
      <c r="AP8" s="22" t="s">
        <v>41</v>
      </c>
      <c r="AQ8" s="2" t="s">
        <v>27</v>
      </c>
      <c r="AR8" s="20">
        <v>8485.7063755507024</v>
      </c>
      <c r="AS8" s="21">
        <v>3.8487272302424505E-2</v>
      </c>
      <c r="AT8" s="20">
        <v>244.65135044676228</v>
      </c>
      <c r="AU8" s="51"/>
      <c r="AV8" s="23">
        <v>501321.1496152996</v>
      </c>
      <c r="AW8" s="24" t="s">
        <v>41</v>
      </c>
      <c r="AX8" s="25">
        <v>59.933999999999997</v>
      </c>
      <c r="AY8" s="25">
        <v>3072.1556</v>
      </c>
      <c r="AZ8" s="25">
        <v>5543.6016</v>
      </c>
      <c r="BA8" s="25">
        <v>865.35230000000001</v>
      </c>
      <c r="BB8" s="25">
        <v>12027.831099999999</v>
      </c>
      <c r="BC8" s="25">
        <v>1564.29</v>
      </c>
      <c r="BD8" s="25">
        <v>18406.998599999999</v>
      </c>
      <c r="BE8" s="25">
        <v>3070.4081000000001</v>
      </c>
      <c r="BF8" s="25">
        <v>15502.0803</v>
      </c>
      <c r="BG8" s="25">
        <v>13776.9473</v>
      </c>
      <c r="BH8" s="25">
        <v>324.7296</v>
      </c>
      <c r="BI8" s="25">
        <v>75008.718999999997</v>
      </c>
      <c r="BJ8" s="25">
        <v>1815.5360000000001</v>
      </c>
      <c r="BK8" s="25">
        <v>495.517</v>
      </c>
      <c r="BL8" s="25">
        <v>6653.9921000000004</v>
      </c>
      <c r="BM8" s="25">
        <v>8026.4974000000002</v>
      </c>
      <c r="BN8" s="25">
        <v>7692.6190999999999</v>
      </c>
      <c r="BO8" s="25">
        <v>1773.6022</v>
      </c>
      <c r="BP8" s="25">
        <v>5415.2020000000002</v>
      </c>
      <c r="BQ8" s="25">
        <v>6525.0393000000004</v>
      </c>
      <c r="BR8" s="25">
        <v>1110.2186999999999</v>
      </c>
      <c r="BS8" s="25">
        <v>0</v>
      </c>
      <c r="BT8" s="25">
        <v>0</v>
      </c>
      <c r="BU8" s="25">
        <v>2149.2656999999999</v>
      </c>
      <c r="BV8" s="25">
        <v>21867.289100000002</v>
      </c>
      <c r="BW8" s="25">
        <v>118.7792</v>
      </c>
      <c r="BX8" s="25">
        <v>4524.7578000000003</v>
      </c>
      <c r="BY8" s="25">
        <v>30290.5416</v>
      </c>
      <c r="BZ8" s="25">
        <v>1990.1772000000001</v>
      </c>
      <c r="CA8" s="25">
        <v>3259.14</v>
      </c>
      <c r="CB8" s="25">
        <v>38644.033199999998</v>
      </c>
      <c r="CC8" s="25">
        <v>13.3186</v>
      </c>
      <c r="CD8" s="25">
        <v>24293.237099999998</v>
      </c>
      <c r="CE8" s="25">
        <v>27245.450499999999</v>
      </c>
      <c r="CF8" s="25">
        <v>15276.501</v>
      </c>
      <c r="CG8" s="25">
        <v>19118.701300000001</v>
      </c>
      <c r="CH8" s="25">
        <v>474.04160000000002</v>
      </c>
      <c r="CI8" s="25">
        <v>8870.6759999999995</v>
      </c>
      <c r="CJ8" s="25">
        <v>5147.3395</v>
      </c>
      <c r="CK8" s="25">
        <v>662.6721</v>
      </c>
      <c r="CL8" s="25">
        <v>0</v>
      </c>
      <c r="CM8" s="25">
        <v>0</v>
      </c>
      <c r="CN8" s="25">
        <v>0</v>
      </c>
      <c r="CO8" s="25">
        <v>0</v>
      </c>
      <c r="CP8" s="25">
        <v>19.232600000000001</v>
      </c>
      <c r="CQ8" s="25">
        <v>0</v>
      </c>
      <c r="CR8" s="25">
        <v>0</v>
      </c>
      <c r="CS8" s="25">
        <v>0</v>
      </c>
      <c r="CT8" s="25">
        <v>0</v>
      </c>
      <c r="CU8" s="25">
        <v>0.12180000000000001</v>
      </c>
      <c r="CV8" s="25">
        <v>8729.5388999999996</v>
      </c>
      <c r="CW8" s="25">
        <v>12050.7786</v>
      </c>
      <c r="CX8" s="25">
        <v>1275.3158000000001</v>
      </c>
      <c r="CY8" s="25">
        <v>0</v>
      </c>
      <c r="CZ8" s="25">
        <v>7894.6162999999997</v>
      </c>
      <c r="DA8" s="25">
        <v>22002.386399999999</v>
      </c>
      <c r="DB8" s="25">
        <v>12433.8902</v>
      </c>
      <c r="DC8" s="25">
        <v>24250.4126</v>
      </c>
      <c r="DD8" s="25">
        <v>7317.3627999999999</v>
      </c>
      <c r="DE8" s="25">
        <v>1001.69</v>
      </c>
      <c r="DF8" s="25">
        <v>0</v>
      </c>
      <c r="DG8" s="25">
        <v>0</v>
      </c>
      <c r="DH8" s="25">
        <v>0</v>
      </c>
      <c r="DI8" s="25">
        <v>0</v>
      </c>
      <c r="DJ8" s="25">
        <v>0</v>
      </c>
      <c r="DK8" s="25">
        <v>0</v>
      </c>
      <c r="DL8" s="25">
        <v>0</v>
      </c>
      <c r="DM8" s="25">
        <v>0</v>
      </c>
      <c r="DN8" s="25">
        <v>0</v>
      </c>
      <c r="DO8" s="25">
        <v>0</v>
      </c>
      <c r="DP8" s="25">
        <v>55.843000000000004</v>
      </c>
      <c r="DQ8" s="25">
        <v>8452.4853999999996</v>
      </c>
      <c r="DR8" s="25">
        <v>75.400999999999996</v>
      </c>
      <c r="DS8" s="25">
        <v>8.1697632152354895</v>
      </c>
      <c r="DT8" s="25">
        <v>0</v>
      </c>
      <c r="DU8" s="25">
        <v>0</v>
      </c>
      <c r="DV8" s="25">
        <v>1.7255</v>
      </c>
      <c r="DW8" s="25">
        <v>0</v>
      </c>
      <c r="DX8" s="25">
        <v>0</v>
      </c>
      <c r="DY8" s="25">
        <v>0</v>
      </c>
      <c r="DZ8" s="25">
        <v>0</v>
      </c>
      <c r="EA8" s="25">
        <v>0</v>
      </c>
      <c r="EB8" s="25">
        <v>0</v>
      </c>
      <c r="EC8" s="25">
        <v>27.897462057375755</v>
      </c>
      <c r="ED8" s="25">
        <v>0</v>
      </c>
      <c r="EE8" s="25">
        <v>0</v>
      </c>
      <c r="EF8" s="25">
        <v>0</v>
      </c>
      <c r="EG8" s="25">
        <v>0</v>
      </c>
      <c r="EH8" s="25">
        <v>0</v>
      </c>
      <c r="EI8" s="25">
        <v>0</v>
      </c>
      <c r="EJ8" s="25">
        <v>0</v>
      </c>
      <c r="EK8" s="25">
        <v>0</v>
      </c>
      <c r="EL8" s="25">
        <v>53.950834373826702</v>
      </c>
      <c r="EM8" s="25">
        <v>2879.328</v>
      </c>
      <c r="EN8" s="25">
        <v>13.072291463960999</v>
      </c>
      <c r="EO8" s="25">
        <v>100.73756418924</v>
      </c>
      <c r="EP8" s="25">
        <v>0</v>
      </c>
      <c r="EQ8" s="25">
        <v>0</v>
      </c>
      <c r="ER8" s="25">
        <v>0</v>
      </c>
      <c r="ES8" s="25">
        <v>0</v>
      </c>
      <c r="ET8" s="25">
        <v>0</v>
      </c>
      <c r="EU8" s="25">
        <v>0</v>
      </c>
      <c r="EV8" s="25">
        <v>0</v>
      </c>
      <c r="EW8" s="25">
        <v>0</v>
      </c>
      <c r="EX8" s="25">
        <v>0</v>
      </c>
      <c r="EY8" s="25">
        <v>0</v>
      </c>
      <c r="EZ8" s="25">
        <v>0</v>
      </c>
      <c r="FA8" s="25">
        <v>0</v>
      </c>
      <c r="FB8" s="25">
        <v>0</v>
      </c>
    </row>
    <row r="9" spans="1:158" ht="15" customHeight="1" thickBot="1" x14ac:dyDescent="0.3">
      <c r="A9" s="38">
        <v>2018</v>
      </c>
      <c r="B9" s="40" t="e">
        <f>B8-2*(1-B$15)/($A$15-2015)</f>
        <v>#REF!</v>
      </c>
      <c r="C9" s="40" t="e">
        <f t="shared" ref="C9:F14" si="2">C8-2*(1-C$15)/($A$15-2015)</f>
        <v>#REF!</v>
      </c>
      <c r="D9" s="40" t="e">
        <f t="shared" si="2"/>
        <v>#REF!</v>
      </c>
      <c r="E9" s="40"/>
      <c r="F9" s="40" t="e">
        <f t="shared" si="2"/>
        <v>#REF!</v>
      </c>
      <c r="H9" s="38">
        <v>2018</v>
      </c>
      <c r="I9" s="40" t="e">
        <f t="shared" ref="I9:M14" si="3">I8-2*(1-I$15)/($A$15-2015)</f>
        <v>#REF!</v>
      </c>
      <c r="J9" s="40" t="e">
        <f t="shared" si="3"/>
        <v>#REF!</v>
      </c>
      <c r="K9" s="40" t="e">
        <f t="shared" si="3"/>
        <v>#REF!</v>
      </c>
      <c r="L9" s="40"/>
      <c r="M9" s="40" t="e">
        <f t="shared" si="3"/>
        <v>#REF!</v>
      </c>
      <c r="O9" s="19" t="s">
        <v>42</v>
      </c>
      <c r="P9" s="2" t="s">
        <v>25</v>
      </c>
      <c r="Q9" s="2">
        <v>110</v>
      </c>
      <c r="R9" s="3">
        <v>5.43</v>
      </c>
      <c r="S9" s="20">
        <v>18808.702807732116</v>
      </c>
      <c r="T9" s="21">
        <v>9.3008284018683968E-2</v>
      </c>
      <c r="U9" s="20">
        <v>565.6421996053856</v>
      </c>
      <c r="V9">
        <v>12</v>
      </c>
      <c r="X9" t="s">
        <v>43</v>
      </c>
      <c r="Y9" t="s">
        <v>44</v>
      </c>
      <c r="Z9" s="2">
        <v>110.01162472087691</v>
      </c>
      <c r="AA9" s="3">
        <v>164.33735999999999</v>
      </c>
      <c r="AB9" s="20">
        <v>16407.900609647662</v>
      </c>
      <c r="AC9" s="21">
        <v>8.1349095057051665E-2</v>
      </c>
      <c r="AD9" s="20">
        <v>494.33241085321441</v>
      </c>
      <c r="AE9">
        <v>33</v>
      </c>
      <c r="AG9" s="19" t="s">
        <v>45</v>
      </c>
      <c r="AH9" s="2" t="s">
        <v>21</v>
      </c>
      <c r="AI9" s="2">
        <v>250</v>
      </c>
      <c r="AJ9" s="3">
        <v>43.570398209767369</v>
      </c>
      <c r="AK9" s="20">
        <v>3800</v>
      </c>
      <c r="AL9" s="21">
        <v>1.8467763235564812E-2</v>
      </c>
      <c r="AM9" s="20">
        <v>125.76969689959556</v>
      </c>
      <c r="AN9">
        <v>10</v>
      </c>
      <c r="AP9" s="22" t="s">
        <v>46</v>
      </c>
      <c r="AQ9" s="2" t="s">
        <v>34</v>
      </c>
      <c r="AR9" s="20">
        <v>6227.6826156079023</v>
      </c>
      <c r="AS9" s="21">
        <v>2.8082837084627617E-2</v>
      </c>
      <c r="AT9" s="20">
        <v>185.93768147108511</v>
      </c>
      <c r="AU9" s="51"/>
      <c r="AV9" s="23">
        <v>149789.96519999998</v>
      </c>
      <c r="AW9" t="s">
        <v>46</v>
      </c>
      <c r="AX9" s="25">
        <v>0</v>
      </c>
      <c r="AY9" s="25">
        <v>8.8000000000000005E-3</v>
      </c>
      <c r="AZ9" s="25">
        <v>0</v>
      </c>
      <c r="BA9" s="25">
        <v>0</v>
      </c>
      <c r="BB9" s="25">
        <v>5128.4035000000003</v>
      </c>
      <c r="BC9" s="25">
        <v>4159.4961999999996</v>
      </c>
      <c r="BD9" s="25">
        <v>3623.183</v>
      </c>
      <c r="BE9" s="25">
        <v>4043.4868999999999</v>
      </c>
      <c r="BF9" s="25">
        <v>1334.4172000000001</v>
      </c>
      <c r="BG9" s="25">
        <v>3818.0115000000001</v>
      </c>
      <c r="BH9" s="25">
        <v>115.749</v>
      </c>
      <c r="BI9" s="25">
        <v>16407.464100000001</v>
      </c>
      <c r="BJ9" s="25">
        <v>743.27919999999995</v>
      </c>
      <c r="BK9" s="25">
        <v>0</v>
      </c>
      <c r="BL9" s="25">
        <v>4602.8814000000002</v>
      </c>
      <c r="BM9" s="25">
        <v>8163.3252000000002</v>
      </c>
      <c r="BN9" s="25">
        <v>0</v>
      </c>
      <c r="BO9" s="25">
        <v>63.549500000000002</v>
      </c>
      <c r="BP9" s="25">
        <v>0</v>
      </c>
      <c r="BQ9" s="25">
        <v>0</v>
      </c>
      <c r="BR9" s="25">
        <v>40.49</v>
      </c>
      <c r="BS9" s="25">
        <v>0</v>
      </c>
      <c r="BT9" s="25">
        <v>0</v>
      </c>
      <c r="BU9" s="25">
        <v>0</v>
      </c>
      <c r="BV9" s="25">
        <v>14516.3043</v>
      </c>
      <c r="BW9" s="25">
        <v>0</v>
      </c>
      <c r="BX9" s="25">
        <v>3955.7267999999999</v>
      </c>
      <c r="BY9" s="25">
        <v>21379.362499999999</v>
      </c>
      <c r="BZ9" s="25">
        <v>296.71800000000002</v>
      </c>
      <c r="CA9" s="25">
        <v>5770.1283999999996</v>
      </c>
      <c r="CB9" s="25">
        <v>26477.4908</v>
      </c>
      <c r="CC9" s="25">
        <v>0</v>
      </c>
      <c r="CD9" s="25">
        <v>3553.6644999999999</v>
      </c>
      <c r="CE9" s="25">
        <v>9186.4964</v>
      </c>
      <c r="CF9" s="25">
        <v>1130.5642</v>
      </c>
      <c r="CG9" s="25">
        <v>275.42610000000002</v>
      </c>
      <c r="CH9" s="25">
        <v>0</v>
      </c>
      <c r="CI9" s="25">
        <v>0</v>
      </c>
      <c r="CJ9" s="25">
        <v>0</v>
      </c>
      <c r="CK9" s="25">
        <v>0</v>
      </c>
      <c r="CL9" s="25">
        <v>0</v>
      </c>
      <c r="CM9" s="25">
        <v>0</v>
      </c>
      <c r="CN9" s="25">
        <v>0</v>
      </c>
      <c r="CO9" s="25">
        <v>0</v>
      </c>
      <c r="CP9" s="25">
        <v>0</v>
      </c>
      <c r="CQ9" s="25">
        <v>0</v>
      </c>
      <c r="CR9" s="25">
        <v>0</v>
      </c>
      <c r="CS9" s="25">
        <v>0</v>
      </c>
      <c r="CT9" s="25">
        <v>0</v>
      </c>
      <c r="CU9" s="25">
        <v>0</v>
      </c>
      <c r="CV9" s="25">
        <v>29.1691</v>
      </c>
      <c r="CW9" s="25">
        <v>1650.4757999999999</v>
      </c>
      <c r="CX9" s="25">
        <v>270.3879</v>
      </c>
      <c r="CY9" s="25">
        <v>0</v>
      </c>
      <c r="CZ9" s="25">
        <v>1388.96</v>
      </c>
      <c r="DA9" s="25">
        <v>176.1096</v>
      </c>
      <c r="DB9" s="25">
        <v>577.83690000000001</v>
      </c>
      <c r="DC9" s="25">
        <v>6256.3487999999998</v>
      </c>
      <c r="DD9" s="25">
        <v>649.13250000000005</v>
      </c>
      <c r="DE9" s="25">
        <v>0</v>
      </c>
      <c r="DF9" s="25">
        <v>0</v>
      </c>
      <c r="DG9" s="25">
        <v>0</v>
      </c>
      <c r="DH9" s="25">
        <v>0</v>
      </c>
      <c r="DI9" s="25">
        <v>0</v>
      </c>
      <c r="DJ9" s="25">
        <v>0</v>
      </c>
      <c r="DK9" s="25">
        <v>0</v>
      </c>
      <c r="DL9" s="25">
        <v>0</v>
      </c>
      <c r="DM9" s="25">
        <v>0</v>
      </c>
      <c r="DN9" s="25">
        <v>0</v>
      </c>
      <c r="DO9" s="25">
        <v>0</v>
      </c>
      <c r="DP9" s="25">
        <v>5.9170999999999996</v>
      </c>
      <c r="DQ9" s="25">
        <v>0</v>
      </c>
      <c r="DR9" s="25">
        <v>0</v>
      </c>
      <c r="DS9" s="25">
        <v>0</v>
      </c>
      <c r="DT9" s="25">
        <v>0</v>
      </c>
      <c r="DU9" s="25">
        <v>0</v>
      </c>
      <c r="DV9" s="25">
        <v>0</v>
      </c>
      <c r="DW9" s="25">
        <v>0</v>
      </c>
      <c r="DX9" s="25">
        <v>0</v>
      </c>
      <c r="DY9" s="25">
        <v>0</v>
      </c>
      <c r="DZ9" s="25">
        <v>0</v>
      </c>
      <c r="EA9" s="25">
        <v>0</v>
      </c>
      <c r="EB9" s="25">
        <v>0</v>
      </c>
      <c r="EC9" s="25">
        <v>0</v>
      </c>
      <c r="ED9" s="25">
        <v>0</v>
      </c>
      <c r="EE9" s="25">
        <v>0</v>
      </c>
      <c r="EF9" s="25">
        <v>0</v>
      </c>
      <c r="EG9" s="25">
        <v>0</v>
      </c>
      <c r="EH9" s="25">
        <v>0</v>
      </c>
      <c r="EI9" s="25">
        <v>0</v>
      </c>
      <c r="EJ9" s="25">
        <v>0</v>
      </c>
      <c r="EK9" s="25">
        <v>0</v>
      </c>
      <c r="EL9" s="25">
        <v>0</v>
      </c>
      <c r="EM9" s="25">
        <v>0</v>
      </c>
      <c r="EN9" s="25">
        <v>0</v>
      </c>
      <c r="EO9" s="25">
        <v>0</v>
      </c>
      <c r="EP9" s="25">
        <v>0</v>
      </c>
      <c r="EQ9" s="25">
        <v>0</v>
      </c>
      <c r="ER9" s="25">
        <v>0</v>
      </c>
      <c r="ES9" s="25">
        <v>0</v>
      </c>
      <c r="ET9" s="25">
        <v>0</v>
      </c>
      <c r="EU9" s="25">
        <v>0</v>
      </c>
      <c r="EV9" s="25">
        <v>0</v>
      </c>
      <c r="EW9" s="25">
        <v>0</v>
      </c>
      <c r="EX9" s="25">
        <v>0</v>
      </c>
      <c r="EY9" s="25">
        <v>0</v>
      </c>
      <c r="EZ9" s="25">
        <v>0</v>
      </c>
      <c r="FA9" s="25">
        <v>0</v>
      </c>
      <c r="FB9" s="25">
        <v>0</v>
      </c>
    </row>
    <row r="10" spans="1:158" ht="15" customHeight="1" thickBot="1" x14ac:dyDescent="0.3">
      <c r="A10" s="38">
        <v>2020</v>
      </c>
      <c r="B10" s="40" t="e">
        <f t="shared" ref="B10:B14" si="4">B9-2*(1-B$15)/($A$15-2015)</f>
        <v>#REF!</v>
      </c>
      <c r="C10" s="40" t="e">
        <f t="shared" si="2"/>
        <v>#REF!</v>
      </c>
      <c r="D10" s="40" t="e">
        <f t="shared" si="2"/>
        <v>#REF!</v>
      </c>
      <c r="E10" s="40"/>
      <c r="F10" s="40" t="e">
        <f t="shared" si="2"/>
        <v>#REF!</v>
      </c>
      <c r="H10" s="38">
        <v>2020</v>
      </c>
      <c r="I10" s="40" t="e">
        <f t="shared" si="3"/>
        <v>#REF!</v>
      </c>
      <c r="J10" s="40" t="e">
        <f t="shared" si="3"/>
        <v>#REF!</v>
      </c>
      <c r="K10" s="40" t="e">
        <f t="shared" si="3"/>
        <v>#REF!</v>
      </c>
      <c r="L10" s="40"/>
      <c r="M10" s="40" t="e">
        <f t="shared" si="3"/>
        <v>#REF!</v>
      </c>
      <c r="O10" s="19" t="s">
        <v>47</v>
      </c>
      <c r="P10" s="2" t="s">
        <v>21</v>
      </c>
      <c r="Q10" s="2">
        <v>110</v>
      </c>
      <c r="R10" s="3">
        <v>9.14</v>
      </c>
      <c r="S10" s="20">
        <v>16820.022986508313</v>
      </c>
      <c r="T10" s="21">
        <v>8.7072584721085838E-2</v>
      </c>
      <c r="U10" s="20">
        <v>528.74429666072149</v>
      </c>
      <c r="V10">
        <v>8</v>
      </c>
      <c r="X10" t="s">
        <v>43</v>
      </c>
      <c r="Y10" t="s">
        <v>44</v>
      </c>
      <c r="Z10" s="2">
        <v>110.01162472087691</v>
      </c>
      <c r="AA10" s="3">
        <v>373.74432000000002</v>
      </c>
      <c r="AB10" s="20">
        <v>16407.900609647662</v>
      </c>
      <c r="AC10" s="21">
        <v>8.1349095057051665E-2</v>
      </c>
      <c r="AD10" s="20">
        <v>494.33241085321441</v>
      </c>
      <c r="AE10">
        <v>34</v>
      </c>
      <c r="AG10" s="19" t="s">
        <v>48</v>
      </c>
      <c r="AH10" s="2" t="s">
        <v>21</v>
      </c>
      <c r="AI10" s="2">
        <v>325</v>
      </c>
      <c r="AJ10" s="3">
        <v>66.746919331284474</v>
      </c>
      <c r="AK10" s="20">
        <v>3800</v>
      </c>
      <c r="AL10" s="21">
        <v>1.5781634522535566E-2</v>
      </c>
      <c r="AM10" s="20">
        <v>107.96796544044989</v>
      </c>
      <c r="AN10">
        <v>10</v>
      </c>
      <c r="AP10" s="22" t="s">
        <v>49</v>
      </c>
      <c r="AQ10" s="2" t="s">
        <v>38</v>
      </c>
      <c r="AR10" s="20">
        <v>4844.5439867994755</v>
      </c>
      <c r="AS10" s="21">
        <v>2.2608548454108309E-2</v>
      </c>
      <c r="AT10" s="20">
        <v>150.01257907683078</v>
      </c>
      <c r="AU10" s="51"/>
      <c r="AV10" s="23">
        <v>7284.3444999999992</v>
      </c>
      <c r="AW10" t="s">
        <v>49</v>
      </c>
      <c r="AX10" s="25">
        <v>0</v>
      </c>
      <c r="AY10" s="25">
        <v>0</v>
      </c>
      <c r="AZ10" s="25">
        <v>0</v>
      </c>
      <c r="BA10" s="25">
        <v>0</v>
      </c>
      <c r="BB10" s="25">
        <v>105.70099999999999</v>
      </c>
      <c r="BC10" s="25">
        <v>0</v>
      </c>
      <c r="BD10" s="25">
        <v>14.3523</v>
      </c>
      <c r="BE10" s="25">
        <v>0</v>
      </c>
      <c r="BF10" s="25">
        <v>284.99770000000001</v>
      </c>
      <c r="BG10" s="25">
        <v>3581.7899000000002</v>
      </c>
      <c r="BH10" s="25">
        <v>18.2027</v>
      </c>
      <c r="BI10" s="25">
        <v>0</v>
      </c>
      <c r="BJ10" s="25">
        <v>0</v>
      </c>
      <c r="BK10" s="25">
        <v>0</v>
      </c>
      <c r="BL10" s="25">
        <v>769.4162</v>
      </c>
      <c r="BM10" s="25">
        <v>334.14490000000001</v>
      </c>
      <c r="BN10" s="25">
        <v>0</v>
      </c>
      <c r="BO10" s="25">
        <v>0</v>
      </c>
      <c r="BP10" s="25">
        <v>0</v>
      </c>
      <c r="BQ10" s="25">
        <v>0</v>
      </c>
      <c r="BR10" s="25">
        <v>1.4003000000000001</v>
      </c>
      <c r="BS10" s="25">
        <v>0</v>
      </c>
      <c r="BT10" s="25">
        <v>0</v>
      </c>
      <c r="BU10" s="25">
        <v>0</v>
      </c>
      <c r="BV10" s="25">
        <v>0</v>
      </c>
      <c r="BW10" s="25">
        <v>0</v>
      </c>
      <c r="BX10" s="25">
        <v>18.316400000000002</v>
      </c>
      <c r="BY10" s="25">
        <v>263.63150000000002</v>
      </c>
      <c r="BZ10" s="25">
        <v>0</v>
      </c>
      <c r="CA10" s="25">
        <v>0.32950000000000002</v>
      </c>
      <c r="CB10" s="25">
        <v>1628.4239</v>
      </c>
      <c r="CC10" s="25">
        <v>0</v>
      </c>
      <c r="CD10" s="25">
        <v>24.451699999999999</v>
      </c>
      <c r="CE10" s="25">
        <v>239.1865</v>
      </c>
      <c r="CF10" s="25">
        <v>0</v>
      </c>
      <c r="CG10" s="25">
        <v>0</v>
      </c>
      <c r="CH10" s="25">
        <v>0</v>
      </c>
      <c r="CI10" s="25">
        <v>0</v>
      </c>
      <c r="CJ10" s="25">
        <v>0</v>
      </c>
      <c r="CK10" s="25">
        <v>0</v>
      </c>
      <c r="CL10" s="25">
        <v>0</v>
      </c>
      <c r="CM10" s="25">
        <v>0</v>
      </c>
      <c r="CN10" s="25">
        <v>0</v>
      </c>
      <c r="CO10" s="25">
        <v>0</v>
      </c>
      <c r="CP10" s="25">
        <v>0</v>
      </c>
      <c r="CQ10" s="25">
        <v>0</v>
      </c>
      <c r="CR10" s="25">
        <v>0</v>
      </c>
      <c r="CS10" s="25">
        <v>0</v>
      </c>
      <c r="CT10" s="25">
        <v>0</v>
      </c>
      <c r="CU10" s="25">
        <v>0</v>
      </c>
      <c r="CV10" s="25">
        <v>0</v>
      </c>
      <c r="CW10" s="25">
        <v>0</v>
      </c>
      <c r="CX10" s="25">
        <v>0</v>
      </c>
      <c r="CY10" s="25">
        <v>0</v>
      </c>
      <c r="CZ10" s="25">
        <v>0</v>
      </c>
      <c r="DA10" s="25">
        <v>0</v>
      </c>
      <c r="DB10" s="25">
        <v>0</v>
      </c>
      <c r="DC10" s="25">
        <v>0</v>
      </c>
      <c r="DD10" s="25">
        <v>0</v>
      </c>
      <c r="DE10" s="25">
        <v>0</v>
      </c>
      <c r="DF10" s="25">
        <v>0</v>
      </c>
      <c r="DG10" s="25">
        <v>0</v>
      </c>
      <c r="DH10" s="25">
        <v>0</v>
      </c>
      <c r="DI10" s="25">
        <v>0</v>
      </c>
      <c r="DJ10" s="25">
        <v>0</v>
      </c>
      <c r="DK10" s="25">
        <v>0</v>
      </c>
      <c r="DL10" s="25">
        <v>0</v>
      </c>
      <c r="DM10" s="25">
        <v>0</v>
      </c>
      <c r="DN10" s="25">
        <v>0</v>
      </c>
      <c r="DO10" s="25">
        <v>0</v>
      </c>
      <c r="DP10" s="25">
        <v>0</v>
      </c>
      <c r="DQ10" s="25">
        <v>0</v>
      </c>
      <c r="DR10" s="25">
        <v>0</v>
      </c>
      <c r="DS10" s="25">
        <v>0</v>
      </c>
      <c r="DT10" s="25">
        <v>0</v>
      </c>
      <c r="DU10" s="25">
        <v>0</v>
      </c>
      <c r="DV10" s="25">
        <v>0</v>
      </c>
      <c r="DW10" s="25">
        <v>0</v>
      </c>
      <c r="DX10" s="25">
        <v>0</v>
      </c>
      <c r="DY10" s="25">
        <v>0</v>
      </c>
      <c r="DZ10" s="25">
        <v>0</v>
      </c>
      <c r="EA10" s="25">
        <v>0</v>
      </c>
      <c r="EB10" s="25">
        <v>0</v>
      </c>
      <c r="EC10" s="25">
        <v>0</v>
      </c>
      <c r="ED10" s="25">
        <v>0</v>
      </c>
      <c r="EE10" s="25">
        <v>0</v>
      </c>
      <c r="EF10" s="25">
        <v>0</v>
      </c>
      <c r="EG10" s="25">
        <v>0</v>
      </c>
      <c r="EH10" s="25">
        <v>0</v>
      </c>
      <c r="EI10" s="25">
        <v>0</v>
      </c>
      <c r="EJ10" s="25">
        <v>0</v>
      </c>
      <c r="EK10" s="25">
        <v>0</v>
      </c>
      <c r="EL10" s="25">
        <v>0</v>
      </c>
      <c r="EM10" s="25">
        <v>0</v>
      </c>
      <c r="EN10" s="25">
        <v>0</v>
      </c>
      <c r="EO10" s="25">
        <v>0</v>
      </c>
      <c r="EP10" s="25">
        <v>0</v>
      </c>
      <c r="EQ10" s="25">
        <v>0</v>
      </c>
      <c r="ER10" s="25">
        <v>0</v>
      </c>
      <c r="ES10" s="25">
        <v>0</v>
      </c>
      <c r="ET10" s="25">
        <v>0</v>
      </c>
      <c r="EU10" s="25">
        <v>0</v>
      </c>
      <c r="EV10" s="25">
        <v>0</v>
      </c>
      <c r="EW10" s="25">
        <v>0</v>
      </c>
      <c r="EX10" s="25">
        <v>0</v>
      </c>
      <c r="EY10" s="25">
        <v>0</v>
      </c>
      <c r="EZ10" s="25">
        <v>0</v>
      </c>
      <c r="FA10" s="25">
        <v>0</v>
      </c>
      <c r="FB10" s="25">
        <v>0</v>
      </c>
    </row>
    <row r="11" spans="1:158" ht="15" customHeight="1" thickBot="1" x14ac:dyDescent="0.3">
      <c r="A11" s="38">
        <v>2022</v>
      </c>
      <c r="B11" s="40" t="e">
        <f t="shared" si="4"/>
        <v>#REF!</v>
      </c>
      <c r="C11" s="40" t="e">
        <f t="shared" si="2"/>
        <v>#REF!</v>
      </c>
      <c r="D11" s="40" t="e">
        <f t="shared" si="2"/>
        <v>#REF!</v>
      </c>
      <c r="E11" s="40"/>
      <c r="F11" s="40" t="e">
        <f t="shared" si="2"/>
        <v>#REF!</v>
      </c>
      <c r="H11" s="38">
        <v>2022</v>
      </c>
      <c r="I11" s="40" t="e">
        <f t="shared" si="3"/>
        <v>#REF!</v>
      </c>
      <c r="J11" s="40" t="e">
        <f t="shared" si="3"/>
        <v>#REF!</v>
      </c>
      <c r="K11" s="40" t="e">
        <f t="shared" si="3"/>
        <v>#REF!</v>
      </c>
      <c r="L11" s="40"/>
      <c r="M11" s="40" t="e">
        <f t="shared" si="3"/>
        <v>#REF!</v>
      </c>
      <c r="O11" s="19" t="s">
        <v>50</v>
      </c>
      <c r="P11" s="2" t="s">
        <v>23</v>
      </c>
      <c r="Q11" s="2">
        <v>110</v>
      </c>
      <c r="R11" s="3">
        <v>11.8</v>
      </c>
      <c r="S11" s="20">
        <v>17229.874123683174</v>
      </c>
      <c r="T11" s="21">
        <v>8.5913657633630305E-2</v>
      </c>
      <c r="U11" s="20">
        <v>524.8113027014906</v>
      </c>
      <c r="V11">
        <v>28</v>
      </c>
      <c r="X11" t="s">
        <v>51</v>
      </c>
      <c r="Y11" t="s">
        <v>52</v>
      </c>
      <c r="Z11" s="2">
        <v>109.16971510294874</v>
      </c>
      <c r="AA11" s="3">
        <v>470.25184000000002</v>
      </c>
      <c r="AB11" s="20">
        <v>17079.019363823445</v>
      </c>
      <c r="AC11" s="21">
        <v>8.4336487238217558E-2</v>
      </c>
      <c r="AD11" s="20">
        <v>511.08184292525669</v>
      </c>
      <c r="AE11">
        <v>15</v>
      </c>
      <c r="AG11" s="19" t="s">
        <v>53</v>
      </c>
      <c r="AH11" s="2" t="s">
        <v>21</v>
      </c>
      <c r="AI11" s="2">
        <v>175</v>
      </c>
      <c r="AJ11" s="3">
        <v>24.666329095280776</v>
      </c>
      <c r="AK11" s="20">
        <v>5390.1193913032821</v>
      </c>
      <c r="AL11" s="21">
        <v>2.8644602603569245E-2</v>
      </c>
      <c r="AM11" s="20">
        <v>185.68170864569481</v>
      </c>
      <c r="AN11">
        <v>10</v>
      </c>
      <c r="AP11" s="22" t="s">
        <v>54</v>
      </c>
      <c r="AQ11" s="2" t="s">
        <v>55</v>
      </c>
      <c r="AR11" s="20">
        <v>4539.9461955680927</v>
      </c>
      <c r="AS11" s="21">
        <v>2.4053414785078941E-2</v>
      </c>
      <c r="AT11" s="20">
        <v>164.13695247356151</v>
      </c>
      <c r="AU11" s="51"/>
      <c r="AV11" s="23">
        <v>144.33502426994778</v>
      </c>
      <c r="AW11" t="s">
        <v>54</v>
      </c>
      <c r="AX11" s="25">
        <v>0</v>
      </c>
      <c r="AY11" s="25">
        <v>0</v>
      </c>
      <c r="AZ11" s="25">
        <v>0</v>
      </c>
      <c r="BA11" s="25">
        <v>0</v>
      </c>
      <c r="BB11" s="25">
        <v>0</v>
      </c>
      <c r="BC11" s="25">
        <v>0</v>
      </c>
      <c r="BD11" s="25">
        <v>0</v>
      </c>
      <c r="BE11" s="25">
        <v>0</v>
      </c>
      <c r="BF11" s="25">
        <v>8.7241242699477759</v>
      </c>
      <c r="BG11" s="25">
        <v>0</v>
      </c>
      <c r="BH11" s="25">
        <v>0</v>
      </c>
      <c r="BI11" s="25">
        <v>0</v>
      </c>
      <c r="BJ11" s="25">
        <v>0</v>
      </c>
      <c r="BK11" s="25">
        <v>0</v>
      </c>
      <c r="BL11" s="25">
        <v>0</v>
      </c>
      <c r="BM11" s="25">
        <v>73.411000000000001</v>
      </c>
      <c r="BN11" s="25">
        <v>0</v>
      </c>
      <c r="BO11" s="25">
        <v>0</v>
      </c>
      <c r="BP11" s="25">
        <v>0</v>
      </c>
      <c r="BQ11" s="25">
        <v>0</v>
      </c>
      <c r="BR11" s="25">
        <v>0</v>
      </c>
      <c r="BS11" s="25">
        <v>0</v>
      </c>
      <c r="BT11" s="25">
        <v>0</v>
      </c>
      <c r="BU11" s="25">
        <v>0</v>
      </c>
      <c r="BV11" s="25">
        <v>0</v>
      </c>
      <c r="BW11" s="25">
        <v>0</v>
      </c>
      <c r="BX11" s="25">
        <v>0</v>
      </c>
      <c r="BY11" s="25">
        <v>0</v>
      </c>
      <c r="BZ11" s="25">
        <v>0</v>
      </c>
      <c r="CA11" s="25">
        <v>0</v>
      </c>
      <c r="CB11" s="25">
        <v>62.1999</v>
      </c>
      <c r="CC11" s="25">
        <v>0</v>
      </c>
      <c r="CD11" s="25">
        <v>0</v>
      </c>
      <c r="CE11" s="25">
        <v>0</v>
      </c>
      <c r="CF11" s="25">
        <v>0</v>
      </c>
      <c r="CG11" s="25">
        <v>0</v>
      </c>
      <c r="CH11" s="25">
        <v>0</v>
      </c>
      <c r="CI11" s="25">
        <v>0</v>
      </c>
      <c r="CJ11" s="25">
        <v>0</v>
      </c>
      <c r="CK11" s="25">
        <v>0</v>
      </c>
      <c r="CL11" s="25">
        <v>0</v>
      </c>
      <c r="CM11" s="25">
        <v>0</v>
      </c>
      <c r="CN11" s="25">
        <v>0</v>
      </c>
      <c r="CO11" s="25">
        <v>0</v>
      </c>
      <c r="CP11" s="25">
        <v>0</v>
      </c>
      <c r="CQ11" s="25">
        <v>0</v>
      </c>
      <c r="CR11" s="25">
        <v>0</v>
      </c>
      <c r="CS11" s="25">
        <v>0</v>
      </c>
      <c r="CT11" s="25">
        <v>0</v>
      </c>
      <c r="CU11" s="25">
        <v>0</v>
      </c>
      <c r="CV11" s="25">
        <v>0</v>
      </c>
      <c r="CW11" s="25">
        <v>0</v>
      </c>
      <c r="CX11" s="25">
        <v>0</v>
      </c>
      <c r="CY11" s="25">
        <v>0</v>
      </c>
      <c r="CZ11" s="25">
        <v>0</v>
      </c>
      <c r="DA11" s="25">
        <v>0</v>
      </c>
      <c r="DB11" s="25">
        <v>0</v>
      </c>
      <c r="DC11" s="25">
        <v>0</v>
      </c>
      <c r="DD11" s="25">
        <v>0</v>
      </c>
      <c r="DE11" s="25">
        <v>0</v>
      </c>
      <c r="DF11" s="25">
        <v>0</v>
      </c>
      <c r="DG11" s="25">
        <v>0</v>
      </c>
      <c r="DH11" s="25">
        <v>0</v>
      </c>
      <c r="DI11" s="25">
        <v>0</v>
      </c>
      <c r="DJ11" s="25">
        <v>0</v>
      </c>
      <c r="DK11" s="25">
        <v>0</v>
      </c>
      <c r="DL11" s="25">
        <v>0</v>
      </c>
      <c r="DM11" s="25">
        <v>0</v>
      </c>
      <c r="DN11" s="25">
        <v>0</v>
      </c>
      <c r="DO11" s="25">
        <v>0</v>
      </c>
      <c r="DP11" s="25">
        <v>0</v>
      </c>
      <c r="DQ11" s="25">
        <v>0</v>
      </c>
      <c r="DR11" s="25">
        <v>0</v>
      </c>
      <c r="DS11" s="25">
        <v>0</v>
      </c>
      <c r="DT11" s="25">
        <v>0</v>
      </c>
      <c r="DU11" s="25">
        <v>0</v>
      </c>
      <c r="DV11" s="25">
        <v>0</v>
      </c>
      <c r="DW11" s="25">
        <v>0</v>
      </c>
      <c r="DX11" s="25">
        <v>0</v>
      </c>
      <c r="DY11" s="25">
        <v>0</v>
      </c>
      <c r="DZ11" s="25">
        <v>0</v>
      </c>
      <c r="EA11" s="25">
        <v>0</v>
      </c>
      <c r="EB11" s="25">
        <v>0</v>
      </c>
      <c r="EC11" s="25">
        <v>0</v>
      </c>
      <c r="ED11" s="25">
        <v>0</v>
      </c>
      <c r="EE11" s="25">
        <v>0</v>
      </c>
      <c r="EF11" s="25">
        <v>0</v>
      </c>
      <c r="EG11" s="25">
        <v>0</v>
      </c>
      <c r="EH11" s="25">
        <v>0</v>
      </c>
      <c r="EI11" s="25">
        <v>0</v>
      </c>
      <c r="EJ11" s="25">
        <v>0</v>
      </c>
      <c r="EK11" s="25">
        <v>0</v>
      </c>
      <c r="EL11" s="25">
        <v>0</v>
      </c>
      <c r="EM11" s="25">
        <v>0</v>
      </c>
      <c r="EN11" s="25">
        <v>0</v>
      </c>
      <c r="EO11" s="25">
        <v>0</v>
      </c>
      <c r="EP11" s="25">
        <v>0</v>
      </c>
      <c r="EQ11" s="25">
        <v>0</v>
      </c>
      <c r="ER11" s="25">
        <v>0</v>
      </c>
      <c r="ES11" s="25">
        <v>0</v>
      </c>
      <c r="ET11" s="25">
        <v>0</v>
      </c>
      <c r="EU11" s="25">
        <v>0</v>
      </c>
      <c r="EV11" s="25">
        <v>0</v>
      </c>
      <c r="EW11" s="25">
        <v>0</v>
      </c>
      <c r="EX11" s="25">
        <v>0</v>
      </c>
      <c r="EY11" s="25">
        <v>0</v>
      </c>
      <c r="EZ11" s="25">
        <v>0</v>
      </c>
      <c r="FA11" s="25">
        <v>0</v>
      </c>
      <c r="FB11" s="25">
        <v>0</v>
      </c>
    </row>
    <row r="12" spans="1:158" ht="15" customHeight="1" thickBot="1" x14ac:dyDescent="0.3">
      <c r="A12" s="38">
        <v>2024</v>
      </c>
      <c r="B12" s="40" t="e">
        <f t="shared" si="4"/>
        <v>#REF!</v>
      </c>
      <c r="C12" s="40" t="e">
        <f t="shared" si="2"/>
        <v>#REF!</v>
      </c>
      <c r="D12" s="40" t="e">
        <f t="shared" si="2"/>
        <v>#REF!</v>
      </c>
      <c r="E12" s="40"/>
      <c r="F12" s="40" t="e">
        <f t="shared" si="2"/>
        <v>#REF!</v>
      </c>
      <c r="H12" s="38">
        <v>2024</v>
      </c>
      <c r="I12" s="40" t="e">
        <f t="shared" si="3"/>
        <v>#REF!</v>
      </c>
      <c r="J12" s="40" t="e">
        <f t="shared" si="3"/>
        <v>#REF!</v>
      </c>
      <c r="K12" s="40" t="e">
        <f t="shared" si="3"/>
        <v>#REF!</v>
      </c>
      <c r="L12" s="40"/>
      <c r="M12" s="40" t="e">
        <f t="shared" si="3"/>
        <v>#REF!</v>
      </c>
      <c r="O12" s="19" t="s">
        <v>56</v>
      </c>
      <c r="P12" s="2" t="s">
        <v>57</v>
      </c>
      <c r="Q12" s="2">
        <v>110</v>
      </c>
      <c r="R12" s="3">
        <v>7.1</v>
      </c>
      <c r="S12" s="20">
        <v>18090.157191767961</v>
      </c>
      <c r="T12" s="21">
        <v>8.9884163155381169E-2</v>
      </c>
      <c r="U12" s="20">
        <v>548.16059621352531</v>
      </c>
      <c r="V12">
        <v>17</v>
      </c>
      <c r="X12" t="s">
        <v>51</v>
      </c>
      <c r="Y12" t="s">
        <v>52</v>
      </c>
      <c r="Z12" s="2">
        <v>109.16971510294874</v>
      </c>
      <c r="AA12" s="3">
        <v>165.80080000000001</v>
      </c>
      <c r="AB12" s="20">
        <v>17079.019363823445</v>
      </c>
      <c r="AC12" s="21">
        <v>8.4336487238217558E-2</v>
      </c>
      <c r="AD12" s="20">
        <v>511.08184292525669</v>
      </c>
      <c r="AE12">
        <v>16</v>
      </c>
      <c r="AG12" s="19" t="s">
        <v>58</v>
      </c>
      <c r="AH12" s="2" t="s">
        <v>59</v>
      </c>
      <c r="AI12" s="2">
        <v>155</v>
      </c>
      <c r="AJ12" s="3">
        <v>0</v>
      </c>
      <c r="AK12" s="20">
        <v>7139.298779189061</v>
      </c>
      <c r="AL12" s="21">
        <v>3.7306717511838706E-2</v>
      </c>
      <c r="AM12" s="20">
        <v>236.97346649952229</v>
      </c>
      <c r="AN12">
        <v>25</v>
      </c>
      <c r="AP12" s="22" t="s">
        <v>60</v>
      </c>
      <c r="AQ12" s="2" t="s">
        <v>61</v>
      </c>
      <c r="AR12" s="20">
        <v>3914.9938574010712</v>
      </c>
      <c r="AS12" s="21">
        <v>2.1199866551409676E-2</v>
      </c>
      <c r="AT12" s="20">
        <v>143.9400250831296</v>
      </c>
      <c r="AU12" s="51"/>
      <c r="AV12" s="23">
        <v>0</v>
      </c>
      <c r="AW12" t="s">
        <v>60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0</v>
      </c>
      <c r="BN12" s="25">
        <v>0</v>
      </c>
      <c r="BO12" s="25">
        <v>0</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v>0</v>
      </c>
      <c r="ED12" s="25">
        <v>0</v>
      </c>
      <c r="EE12" s="25">
        <v>0</v>
      </c>
      <c r="EF12" s="25">
        <v>0</v>
      </c>
      <c r="EG12" s="25">
        <v>0</v>
      </c>
      <c r="EH12" s="25">
        <v>0</v>
      </c>
      <c r="EI12" s="25">
        <v>0</v>
      </c>
      <c r="EJ12" s="25">
        <v>0</v>
      </c>
      <c r="EK12" s="25">
        <v>0</v>
      </c>
      <c r="EL12" s="25">
        <v>0</v>
      </c>
      <c r="EM12" s="25">
        <v>0</v>
      </c>
      <c r="EN12" s="25">
        <v>0</v>
      </c>
      <c r="EO12" s="25">
        <v>0</v>
      </c>
      <c r="EP12" s="25">
        <v>0</v>
      </c>
      <c r="EQ12" s="25">
        <v>0</v>
      </c>
      <c r="ER12" s="25">
        <v>0</v>
      </c>
      <c r="ES12" s="25">
        <v>0</v>
      </c>
      <c r="ET12" s="25">
        <v>0</v>
      </c>
      <c r="EU12" s="25">
        <v>0</v>
      </c>
      <c r="EV12" s="25">
        <v>0</v>
      </c>
      <c r="EW12" s="25">
        <v>0</v>
      </c>
      <c r="EX12" s="25">
        <v>0</v>
      </c>
      <c r="EY12" s="25">
        <v>0</v>
      </c>
      <c r="EZ12" s="25">
        <v>0</v>
      </c>
      <c r="FA12" s="25">
        <v>0</v>
      </c>
      <c r="FB12" s="25">
        <v>0</v>
      </c>
    </row>
    <row r="13" spans="1:158" ht="15" customHeight="1" thickBot="1" x14ac:dyDescent="0.3">
      <c r="A13" s="38">
        <v>2026</v>
      </c>
      <c r="B13" s="40" t="e">
        <f t="shared" si="4"/>
        <v>#REF!</v>
      </c>
      <c r="C13" s="40" t="e">
        <f t="shared" si="2"/>
        <v>#REF!</v>
      </c>
      <c r="D13" s="40" t="e">
        <f t="shared" si="2"/>
        <v>#REF!</v>
      </c>
      <c r="E13" s="40"/>
      <c r="F13" s="40" t="e">
        <f t="shared" si="2"/>
        <v>#REF!</v>
      </c>
      <c r="H13" s="38">
        <v>2026</v>
      </c>
      <c r="I13" s="40" t="e">
        <f t="shared" si="3"/>
        <v>#REF!</v>
      </c>
      <c r="J13" s="40" t="e">
        <f t="shared" si="3"/>
        <v>#REF!</v>
      </c>
      <c r="K13" s="40" t="e">
        <f t="shared" si="3"/>
        <v>#REF!</v>
      </c>
      <c r="L13" s="40"/>
      <c r="M13" s="40" t="e">
        <f t="shared" si="3"/>
        <v>#REF!</v>
      </c>
      <c r="O13" s="19" t="s">
        <v>62</v>
      </c>
      <c r="P13" s="2" t="s">
        <v>63</v>
      </c>
      <c r="Q13" s="2">
        <v>110</v>
      </c>
      <c r="R13" s="3">
        <v>8.6199999999999992</v>
      </c>
      <c r="S13" s="20">
        <v>17740.666013483671</v>
      </c>
      <c r="T13" s="21">
        <v>8.8407183176662865E-2</v>
      </c>
      <c r="U13" s="20">
        <v>539.37166964514381</v>
      </c>
      <c r="V13">
        <v>31</v>
      </c>
      <c r="X13" t="s">
        <v>64</v>
      </c>
      <c r="Y13" t="s">
        <v>57</v>
      </c>
      <c r="Z13" s="2">
        <v>106.74570814363416</v>
      </c>
      <c r="AA13" s="3">
        <v>410.14952000000005</v>
      </c>
      <c r="AB13" s="20">
        <v>18773.533934128489</v>
      </c>
      <c r="AC13" s="21">
        <v>9.3228085336126809E-2</v>
      </c>
      <c r="AD13" s="20">
        <v>559.06027569132948</v>
      </c>
      <c r="AE13">
        <v>17</v>
      </c>
      <c r="AG13" s="19" t="s">
        <v>65</v>
      </c>
      <c r="AH13" s="2" t="s">
        <v>25</v>
      </c>
      <c r="AI13" s="2">
        <v>185</v>
      </c>
      <c r="AJ13" s="3">
        <v>26.368493919322908</v>
      </c>
      <c r="AK13" s="20">
        <v>4960.5927612835385</v>
      </c>
      <c r="AL13" s="21">
        <v>2.5599581765659137E-2</v>
      </c>
      <c r="AM13" s="20">
        <v>169.38153524897248</v>
      </c>
      <c r="AN13">
        <v>12</v>
      </c>
      <c r="AP13" s="22" t="s">
        <v>66</v>
      </c>
      <c r="AQ13" s="2" t="s">
        <v>67</v>
      </c>
      <c r="AR13" s="20">
        <v>3481.1535534409531</v>
      </c>
      <c r="AS13" s="21">
        <v>1.9087983254568574E-2</v>
      </c>
      <c r="AT13" s="20">
        <v>130.09133087750249</v>
      </c>
      <c r="AU13" s="51"/>
      <c r="AV13" s="23">
        <v>0</v>
      </c>
      <c r="AW13" t="s">
        <v>66</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25">
        <v>0</v>
      </c>
      <c r="CV13" s="25">
        <v>0</v>
      </c>
      <c r="CW13" s="25">
        <v>0</v>
      </c>
      <c r="CX13" s="25">
        <v>0</v>
      </c>
      <c r="CY13" s="25">
        <v>0</v>
      </c>
      <c r="CZ13" s="25">
        <v>0</v>
      </c>
      <c r="DA13" s="25">
        <v>0</v>
      </c>
      <c r="DB13" s="25">
        <v>0</v>
      </c>
      <c r="DC13" s="25">
        <v>0</v>
      </c>
      <c r="DD13" s="25">
        <v>0</v>
      </c>
      <c r="DE13" s="25">
        <v>0</v>
      </c>
      <c r="DF13" s="25">
        <v>0</v>
      </c>
      <c r="DG13" s="25">
        <v>0</v>
      </c>
      <c r="DH13" s="25">
        <v>0</v>
      </c>
      <c r="DI13" s="25">
        <v>0</v>
      </c>
      <c r="DJ13" s="25">
        <v>0</v>
      </c>
      <c r="DK13" s="25">
        <v>0</v>
      </c>
      <c r="DL13" s="25">
        <v>0</v>
      </c>
      <c r="DM13" s="25">
        <v>0</v>
      </c>
      <c r="DN13" s="25">
        <v>0</v>
      </c>
      <c r="DO13" s="25">
        <v>0</v>
      </c>
      <c r="DP13" s="25">
        <v>0</v>
      </c>
      <c r="DQ13" s="25">
        <v>0</v>
      </c>
      <c r="DR13" s="25">
        <v>0</v>
      </c>
      <c r="DS13" s="25">
        <v>0</v>
      </c>
      <c r="DT13" s="25">
        <v>0</v>
      </c>
      <c r="DU13" s="25">
        <v>0</v>
      </c>
      <c r="DV13" s="25">
        <v>0</v>
      </c>
      <c r="DW13" s="25">
        <v>0</v>
      </c>
      <c r="DX13" s="25">
        <v>0</v>
      </c>
      <c r="DY13" s="25">
        <v>0</v>
      </c>
      <c r="DZ13" s="25">
        <v>0</v>
      </c>
      <c r="EA13" s="25">
        <v>0</v>
      </c>
      <c r="EB13" s="25">
        <v>0</v>
      </c>
      <c r="EC13" s="25">
        <v>0</v>
      </c>
      <c r="ED13" s="25">
        <v>0</v>
      </c>
      <c r="EE13" s="25">
        <v>0</v>
      </c>
      <c r="EF13" s="25">
        <v>0</v>
      </c>
      <c r="EG13" s="25">
        <v>0</v>
      </c>
      <c r="EH13" s="25">
        <v>0</v>
      </c>
      <c r="EI13" s="25">
        <v>0</v>
      </c>
      <c r="EJ13" s="25">
        <v>0</v>
      </c>
      <c r="EK13" s="25">
        <v>0</v>
      </c>
      <c r="EL13" s="25">
        <v>0</v>
      </c>
      <c r="EM13" s="25">
        <v>0</v>
      </c>
      <c r="EN13" s="25">
        <v>0</v>
      </c>
      <c r="EO13" s="25">
        <v>0</v>
      </c>
      <c r="EP13" s="25">
        <v>0</v>
      </c>
      <c r="EQ13" s="25">
        <v>0</v>
      </c>
      <c r="ER13" s="25">
        <v>0</v>
      </c>
      <c r="ES13" s="25">
        <v>0</v>
      </c>
      <c r="ET13" s="25">
        <v>0</v>
      </c>
      <c r="EU13" s="25">
        <v>0</v>
      </c>
      <c r="EV13" s="25">
        <v>0</v>
      </c>
      <c r="EW13" s="25">
        <v>0</v>
      </c>
      <c r="EX13" s="25">
        <v>0</v>
      </c>
      <c r="EY13" s="25">
        <v>0</v>
      </c>
      <c r="EZ13" s="25">
        <v>0</v>
      </c>
      <c r="FA13" s="25">
        <v>0</v>
      </c>
      <c r="FB13" s="25">
        <v>0</v>
      </c>
    </row>
    <row r="14" spans="1:158" ht="15" customHeight="1" thickBot="1" x14ac:dyDescent="0.3">
      <c r="A14" s="38">
        <v>2028</v>
      </c>
      <c r="B14" s="40" t="e">
        <f t="shared" si="4"/>
        <v>#REF!</v>
      </c>
      <c r="C14" s="40" t="e">
        <f t="shared" si="2"/>
        <v>#REF!</v>
      </c>
      <c r="D14" s="40" t="e">
        <f t="shared" si="2"/>
        <v>#REF!</v>
      </c>
      <c r="E14" s="40"/>
      <c r="F14" s="40" t="e">
        <f t="shared" si="2"/>
        <v>#REF!</v>
      </c>
      <c r="H14" s="38">
        <v>2028</v>
      </c>
      <c r="I14" s="40" t="e">
        <f>I13-2*(1-I$15)/($A$15-2015)</f>
        <v>#REF!</v>
      </c>
      <c r="J14" s="40" t="e">
        <f t="shared" si="3"/>
        <v>#REF!</v>
      </c>
      <c r="K14" s="40" t="e">
        <f t="shared" si="3"/>
        <v>#REF!</v>
      </c>
      <c r="L14" s="40"/>
      <c r="M14" s="40" t="e">
        <f t="shared" si="3"/>
        <v>#REF!</v>
      </c>
      <c r="O14" s="19" t="s">
        <v>68</v>
      </c>
      <c r="P14" s="2" t="s">
        <v>21</v>
      </c>
      <c r="Q14" s="2">
        <v>110</v>
      </c>
      <c r="R14" s="3">
        <v>5.37</v>
      </c>
      <c r="S14" s="20">
        <v>18849.065065072209</v>
      </c>
      <c r="T14" s="21">
        <v>9.3149695194464657E-2</v>
      </c>
      <c r="U14" s="20">
        <v>566.48298952046434</v>
      </c>
      <c r="V14">
        <v>8</v>
      </c>
      <c r="X14" t="s">
        <v>69</v>
      </c>
      <c r="Y14" t="s">
        <v>63</v>
      </c>
      <c r="Z14" s="2">
        <v>110.25176350619668</v>
      </c>
      <c r="AA14" s="3">
        <v>299.73743999999999</v>
      </c>
      <c r="AB14" s="20">
        <v>16923.770510982784</v>
      </c>
      <c r="AC14" s="21">
        <v>8.1763801767759589E-2</v>
      </c>
      <c r="AD14" s="20">
        <v>498.80281302525941</v>
      </c>
      <c r="AE14">
        <v>31</v>
      </c>
      <c r="AG14" s="19" t="s">
        <v>70</v>
      </c>
      <c r="AH14" s="2" t="s">
        <v>25</v>
      </c>
      <c r="AI14" s="2">
        <v>190</v>
      </c>
      <c r="AJ14" s="3">
        <v>104</v>
      </c>
      <c r="AK14" s="20">
        <v>4745.888036201759</v>
      </c>
      <c r="AL14" s="21">
        <v>2.4863346926617434E-2</v>
      </c>
      <c r="AM14" s="20">
        <v>163.58978948951196</v>
      </c>
      <c r="AN14">
        <v>12</v>
      </c>
      <c r="AP14" t="s">
        <v>71</v>
      </c>
      <c r="AQ14" s="2" t="s">
        <v>27</v>
      </c>
      <c r="AR14" s="20">
        <v>8869.2503343650806</v>
      </c>
      <c r="AS14" s="21">
        <v>3.9223941786033653E-2</v>
      </c>
      <c r="AT14" s="20">
        <v>249.53599577282446</v>
      </c>
      <c r="AU14" s="51"/>
      <c r="AV14" s="23">
        <v>365522.09899101994</v>
      </c>
      <c r="AW14" t="s">
        <v>71</v>
      </c>
      <c r="AX14" s="25">
        <v>3670.8761</v>
      </c>
      <c r="AY14" s="25">
        <v>9225.6329999999998</v>
      </c>
      <c r="AZ14" s="25">
        <v>14780.7999</v>
      </c>
      <c r="BA14" s="25">
        <v>4481.5199000000002</v>
      </c>
      <c r="BB14" s="25">
        <v>8089.8271000000004</v>
      </c>
      <c r="BC14" s="25">
        <v>394.65019999999998</v>
      </c>
      <c r="BD14" s="25">
        <v>1251.6255736064111</v>
      </c>
      <c r="BE14" s="25">
        <v>259.81119999999999</v>
      </c>
      <c r="BF14" s="25">
        <v>8924.8778999999995</v>
      </c>
      <c r="BG14" s="25">
        <v>8639.9598999999998</v>
      </c>
      <c r="BH14" s="25">
        <v>1124.8109999999999</v>
      </c>
      <c r="BI14" s="25">
        <v>2641.9326000000001</v>
      </c>
      <c r="BJ14" s="25">
        <v>0</v>
      </c>
      <c r="BK14" s="25">
        <v>7504.0559999999996</v>
      </c>
      <c r="BL14" s="25">
        <v>4464.7021999999997</v>
      </c>
      <c r="BM14" s="25">
        <v>0</v>
      </c>
      <c r="BN14" s="25">
        <v>6514.2451000000001</v>
      </c>
      <c r="BO14" s="25">
        <v>21707.194299999999</v>
      </c>
      <c r="BP14" s="25">
        <v>2249.8559</v>
      </c>
      <c r="BQ14" s="25">
        <v>15931.0669</v>
      </c>
      <c r="BR14" s="25">
        <v>4118.1682000000001</v>
      </c>
      <c r="BS14" s="25">
        <v>71.575000000000003</v>
      </c>
      <c r="BT14" s="25">
        <v>317.26799999999997</v>
      </c>
      <c r="BU14" s="25">
        <v>5537.0793999999996</v>
      </c>
      <c r="BV14" s="25">
        <v>6509.2043999999996</v>
      </c>
      <c r="BW14" s="25">
        <v>1821.1375</v>
      </c>
      <c r="BX14" s="25">
        <v>526.11026169065985</v>
      </c>
      <c r="BY14" s="25">
        <v>7754.2506000000003</v>
      </c>
      <c r="BZ14" s="25">
        <v>1438.278</v>
      </c>
      <c r="CA14" s="25">
        <v>0</v>
      </c>
      <c r="CB14" s="25">
        <v>20738.5468</v>
      </c>
      <c r="CC14" s="25">
        <v>262.3048</v>
      </c>
      <c r="CD14" s="25">
        <v>12099.0056</v>
      </c>
      <c r="CE14" s="25">
        <v>16896.8446</v>
      </c>
      <c r="CF14" s="25">
        <v>20083.579399999999</v>
      </c>
      <c r="CG14" s="25">
        <v>15064.109899999999</v>
      </c>
      <c r="CH14" s="25">
        <v>9397.0918000000001</v>
      </c>
      <c r="CI14" s="25">
        <v>13604.731</v>
      </c>
      <c r="CJ14" s="25">
        <v>13307.532300000001</v>
      </c>
      <c r="CK14" s="25">
        <v>4947.5088999999998</v>
      </c>
      <c r="CL14" s="25">
        <v>308.44659999999999</v>
      </c>
      <c r="CM14" s="25">
        <v>414.5521</v>
      </c>
      <c r="CN14" s="25">
        <v>1072.1327000000001</v>
      </c>
      <c r="CO14" s="25">
        <v>0</v>
      </c>
      <c r="CP14" s="25">
        <v>265.93639999999999</v>
      </c>
      <c r="CQ14" s="25">
        <v>0.6139</v>
      </c>
      <c r="CR14" s="25">
        <v>0</v>
      </c>
      <c r="CS14" s="25">
        <v>0</v>
      </c>
      <c r="CT14" s="25">
        <v>0</v>
      </c>
      <c r="CU14" s="25">
        <v>23.848400000000002</v>
      </c>
      <c r="CV14" s="25">
        <v>177.25985404068601</v>
      </c>
      <c r="CW14" s="25">
        <v>9147.6124</v>
      </c>
      <c r="CX14" s="25">
        <v>0</v>
      </c>
      <c r="CY14" s="25">
        <v>207.02459999999999</v>
      </c>
      <c r="CZ14" s="25">
        <v>6200.3418000000001</v>
      </c>
      <c r="DA14" s="25">
        <v>12758.160099999999</v>
      </c>
      <c r="DB14" s="25">
        <v>5614.3181000000004</v>
      </c>
      <c r="DC14" s="25">
        <v>21097.4653</v>
      </c>
      <c r="DD14" s="25">
        <v>9316.6520999999993</v>
      </c>
      <c r="DE14" s="25">
        <v>4976.1041999999998</v>
      </c>
      <c r="DF14" s="25">
        <v>0</v>
      </c>
      <c r="DG14" s="25">
        <v>0</v>
      </c>
      <c r="DH14" s="25">
        <v>0</v>
      </c>
      <c r="DI14" s="25">
        <v>0</v>
      </c>
      <c r="DJ14" s="25">
        <v>0</v>
      </c>
      <c r="DK14" s="25">
        <v>0</v>
      </c>
      <c r="DL14" s="25">
        <v>0</v>
      </c>
      <c r="DM14" s="25">
        <v>0</v>
      </c>
      <c r="DN14" s="25">
        <v>0</v>
      </c>
      <c r="DO14" s="25">
        <v>0</v>
      </c>
      <c r="DP14" s="25">
        <v>190.5624</v>
      </c>
      <c r="DQ14" s="25">
        <v>2612.5226081850888</v>
      </c>
      <c r="DR14" s="25">
        <v>289.48079999999999</v>
      </c>
      <c r="DS14" s="25">
        <v>38.876399999999997</v>
      </c>
      <c r="DT14" s="25">
        <v>4.6816000000000004</v>
      </c>
      <c r="DU14" s="25">
        <v>0</v>
      </c>
      <c r="DV14" s="25">
        <v>144.3861</v>
      </c>
      <c r="DW14" s="25">
        <v>0</v>
      </c>
      <c r="DX14" s="25">
        <v>0</v>
      </c>
      <c r="DY14" s="25">
        <v>0</v>
      </c>
      <c r="DZ14" s="25">
        <v>0</v>
      </c>
      <c r="EA14" s="25">
        <v>0</v>
      </c>
      <c r="EB14" s="25">
        <v>2.5453999999999999</v>
      </c>
      <c r="EC14" s="25">
        <v>174.69720000000001</v>
      </c>
      <c r="ED14" s="25">
        <v>0</v>
      </c>
      <c r="EE14" s="25">
        <v>0</v>
      </c>
      <c r="EF14" s="25">
        <v>0</v>
      </c>
      <c r="EG14" s="25">
        <v>0</v>
      </c>
      <c r="EH14" s="25">
        <v>0</v>
      </c>
      <c r="EI14" s="25">
        <v>3.1243934970785929</v>
      </c>
      <c r="EJ14" s="25">
        <v>0</v>
      </c>
      <c r="EK14" s="25">
        <v>0</v>
      </c>
      <c r="EL14" s="25">
        <v>2214.4</v>
      </c>
      <c r="EM14" s="25">
        <v>5045.8824999999997</v>
      </c>
      <c r="EN14" s="25">
        <v>2763.5900999999999</v>
      </c>
      <c r="EO14" s="25">
        <v>2245.5419000000002</v>
      </c>
      <c r="EP14" s="25">
        <v>0</v>
      </c>
      <c r="EQ14" s="25">
        <v>0</v>
      </c>
      <c r="ER14" s="25">
        <v>0</v>
      </c>
      <c r="ES14" s="25">
        <v>1856.0672</v>
      </c>
      <c r="ET14" s="25">
        <v>0</v>
      </c>
      <c r="EU14" s="25">
        <v>0</v>
      </c>
      <c r="EV14" s="25">
        <v>3.5005999999999999</v>
      </c>
      <c r="EW14" s="25">
        <v>0</v>
      </c>
      <c r="EX14" s="25">
        <v>0</v>
      </c>
      <c r="EY14" s="25">
        <v>0</v>
      </c>
      <c r="EZ14" s="25">
        <v>0</v>
      </c>
      <c r="FA14" s="25">
        <v>0</v>
      </c>
      <c r="FB14" s="25">
        <v>0</v>
      </c>
    </row>
    <row r="15" spans="1:158" ht="15" customHeight="1" thickBot="1" x14ac:dyDescent="0.3">
      <c r="A15" s="38">
        <v>2030</v>
      </c>
      <c r="B15" s="40" t="e">
        <f>#REF!</f>
        <v>#REF!</v>
      </c>
      <c r="C15" s="40" t="e">
        <f>#REF!</f>
        <v>#REF!</v>
      </c>
      <c r="D15" s="40" t="e">
        <f>#REF!</f>
        <v>#REF!</v>
      </c>
      <c r="E15" s="40"/>
      <c r="F15" s="40" t="e">
        <f>#REF!</f>
        <v>#REF!</v>
      </c>
      <c r="H15" s="38">
        <v>2030</v>
      </c>
      <c r="I15" s="40" t="e">
        <f>#REF!</f>
        <v>#REF!</v>
      </c>
      <c r="J15" s="40" t="e">
        <f>#REF!</f>
        <v>#REF!</v>
      </c>
      <c r="K15" s="40" t="e">
        <f>#REF!</f>
        <v>#REF!</v>
      </c>
      <c r="L15" s="40"/>
      <c r="M15" s="40" t="e">
        <f>#REF!</f>
        <v>#REF!</v>
      </c>
      <c r="O15" s="19" t="s">
        <v>72</v>
      </c>
      <c r="P15" s="2" t="s">
        <v>52</v>
      </c>
      <c r="Q15" s="2">
        <v>110</v>
      </c>
      <c r="R15" s="3">
        <v>6.35</v>
      </c>
      <c r="S15" s="20">
        <v>18344.185869194553</v>
      </c>
      <c r="T15" s="21">
        <v>9.0849830930114062E-2</v>
      </c>
      <c r="U15" s="20">
        <v>553.89519278182843</v>
      </c>
      <c r="V15">
        <v>15</v>
      </c>
      <c r="X15" t="s">
        <v>73</v>
      </c>
      <c r="Y15" t="s">
        <v>25</v>
      </c>
      <c r="Z15" s="2">
        <v>118.61910831364366</v>
      </c>
      <c r="AA15" s="3">
        <v>477.19975999999997</v>
      </c>
      <c r="AB15" s="20">
        <v>12096.53283094419</v>
      </c>
      <c r="AC15" s="21">
        <v>6.0986818860679165E-2</v>
      </c>
      <c r="AD15" s="20">
        <v>375.93726503060981</v>
      </c>
      <c r="AE15">
        <v>12</v>
      </c>
      <c r="AG15" s="19" t="s">
        <v>74</v>
      </c>
      <c r="AH15" s="2" t="s">
        <v>21</v>
      </c>
      <c r="AI15" s="2">
        <v>170</v>
      </c>
      <c r="AJ15" s="3">
        <v>42</v>
      </c>
      <c r="AK15" s="20">
        <v>5564.6859766047055</v>
      </c>
      <c r="AL15" s="21">
        <v>2.836367048825416E-2</v>
      </c>
      <c r="AM15" s="20">
        <v>182.97988613373889</v>
      </c>
      <c r="AN15">
        <v>10</v>
      </c>
      <c r="AP15" t="s">
        <v>75</v>
      </c>
      <c r="AQ15" s="2" t="s">
        <v>34</v>
      </c>
      <c r="AR15" s="20">
        <v>6493.0200808079699</v>
      </c>
      <c r="AS15" s="21">
        <v>2.885836593627546E-2</v>
      </c>
      <c r="AT15" s="20">
        <v>188.36018868343854</v>
      </c>
      <c r="AU15" s="51"/>
      <c r="AV15" s="23">
        <v>486178.37407342211</v>
      </c>
      <c r="AW15" t="s">
        <v>75</v>
      </c>
      <c r="AX15" s="25">
        <v>371.80610000000001</v>
      </c>
      <c r="AY15" s="25">
        <v>5683.6288999999997</v>
      </c>
      <c r="AZ15" s="25">
        <v>10771.2333</v>
      </c>
      <c r="BA15" s="25">
        <v>2746.6136000000001</v>
      </c>
      <c r="BB15" s="25">
        <v>15673.9442</v>
      </c>
      <c r="BC15" s="25">
        <v>428.23989999999998</v>
      </c>
      <c r="BD15" s="25">
        <v>19329.120500000001</v>
      </c>
      <c r="BE15" s="25">
        <v>1385.5644</v>
      </c>
      <c r="BF15" s="25">
        <v>16232.759599999999</v>
      </c>
      <c r="BG15" s="25">
        <v>14281.0653</v>
      </c>
      <c r="BH15" s="25">
        <v>349.46199999999999</v>
      </c>
      <c r="BI15" s="25">
        <v>67006.107900000003</v>
      </c>
      <c r="BJ15" s="25">
        <v>1380.2</v>
      </c>
      <c r="BK15" s="25">
        <v>2046.7403999999999</v>
      </c>
      <c r="BL15" s="25">
        <v>7645.1818999999996</v>
      </c>
      <c r="BM15" s="25">
        <v>5742.8293000000003</v>
      </c>
      <c r="BN15" s="25">
        <v>12698.5177</v>
      </c>
      <c r="BO15" s="25">
        <v>2361.4765000000002</v>
      </c>
      <c r="BP15" s="25">
        <v>4115.2728999999999</v>
      </c>
      <c r="BQ15" s="25">
        <v>4832.5949000000001</v>
      </c>
      <c r="BR15" s="25">
        <v>1429.3842999999999</v>
      </c>
      <c r="BS15" s="25">
        <v>0</v>
      </c>
      <c r="BT15" s="25">
        <v>0</v>
      </c>
      <c r="BU15" s="25">
        <v>1268.5925999999999</v>
      </c>
      <c r="BV15" s="25">
        <v>18290.1976</v>
      </c>
      <c r="BW15" s="25">
        <v>139.8125</v>
      </c>
      <c r="BX15" s="25">
        <v>4487.7524999999996</v>
      </c>
      <c r="BY15" s="25">
        <v>26032.079099999999</v>
      </c>
      <c r="BZ15" s="25">
        <v>2074.2057</v>
      </c>
      <c r="CA15" s="25">
        <v>2201.0938999999998</v>
      </c>
      <c r="CB15" s="25">
        <v>34241.187700000002</v>
      </c>
      <c r="CC15" s="25">
        <v>9.2027999999999999</v>
      </c>
      <c r="CD15" s="25">
        <v>25909.100299999998</v>
      </c>
      <c r="CE15" s="25">
        <v>24034.865600000001</v>
      </c>
      <c r="CF15" s="25">
        <v>13096.7546</v>
      </c>
      <c r="CG15" s="25">
        <v>17824.836599999999</v>
      </c>
      <c r="CH15" s="25">
        <v>239.54400000000001</v>
      </c>
      <c r="CI15" s="25">
        <v>9478.7425999999996</v>
      </c>
      <c r="CJ15" s="25">
        <v>1936.8001999999999</v>
      </c>
      <c r="CK15" s="25">
        <v>829.57899999999995</v>
      </c>
      <c r="CL15" s="25">
        <v>0</v>
      </c>
      <c r="CM15" s="25">
        <v>0</v>
      </c>
      <c r="CN15" s="25">
        <v>0</v>
      </c>
      <c r="CO15" s="25">
        <v>0</v>
      </c>
      <c r="CP15" s="25">
        <v>19.0991</v>
      </c>
      <c r="CQ15" s="25">
        <v>0</v>
      </c>
      <c r="CR15" s="25">
        <v>0</v>
      </c>
      <c r="CS15" s="25">
        <v>0</v>
      </c>
      <c r="CT15" s="25">
        <v>0</v>
      </c>
      <c r="CU15" s="25">
        <v>0</v>
      </c>
      <c r="CV15" s="25">
        <v>9882.5944</v>
      </c>
      <c r="CW15" s="25">
        <v>12746.853499999999</v>
      </c>
      <c r="CX15" s="25">
        <v>1268.5157999999999</v>
      </c>
      <c r="CY15" s="25">
        <v>0</v>
      </c>
      <c r="CZ15" s="25">
        <v>8419.7788999999993</v>
      </c>
      <c r="DA15" s="25">
        <v>22300.337200000002</v>
      </c>
      <c r="DB15" s="25">
        <v>11500.5651</v>
      </c>
      <c r="DC15" s="25">
        <v>22947.560099999999</v>
      </c>
      <c r="DD15" s="25">
        <v>5755.9335000000001</v>
      </c>
      <c r="DE15" s="25">
        <v>847.70280000000002</v>
      </c>
      <c r="DF15" s="25">
        <v>0</v>
      </c>
      <c r="DG15" s="25">
        <v>0</v>
      </c>
      <c r="DH15" s="25">
        <v>0</v>
      </c>
      <c r="DI15" s="25">
        <v>0</v>
      </c>
      <c r="DJ15" s="25">
        <v>0</v>
      </c>
      <c r="DK15" s="25">
        <v>0</v>
      </c>
      <c r="DL15" s="25">
        <v>0</v>
      </c>
      <c r="DM15" s="25">
        <v>0</v>
      </c>
      <c r="DN15" s="25">
        <v>0</v>
      </c>
      <c r="DO15" s="25">
        <v>0</v>
      </c>
      <c r="DP15" s="25">
        <v>29.741199999999999</v>
      </c>
      <c r="DQ15" s="25">
        <v>8007.8613999999998</v>
      </c>
      <c r="DR15" s="25">
        <v>62.311199999999999</v>
      </c>
      <c r="DS15" s="25">
        <v>6.9509977676834502</v>
      </c>
      <c r="DT15" s="25">
        <v>0</v>
      </c>
      <c r="DU15" s="25">
        <v>0</v>
      </c>
      <c r="DV15" s="25">
        <v>0</v>
      </c>
      <c r="DW15" s="25">
        <v>0</v>
      </c>
      <c r="DX15" s="25">
        <v>0</v>
      </c>
      <c r="DY15" s="25">
        <v>0</v>
      </c>
      <c r="DZ15" s="25">
        <v>0</v>
      </c>
      <c r="EA15" s="25">
        <v>0</v>
      </c>
      <c r="EB15" s="25">
        <v>0</v>
      </c>
      <c r="EC15" s="25">
        <v>31.701661428836051</v>
      </c>
      <c r="ED15" s="25">
        <v>0</v>
      </c>
      <c r="EE15" s="25">
        <v>0</v>
      </c>
      <c r="EF15" s="25">
        <v>0</v>
      </c>
      <c r="EG15" s="25">
        <v>0</v>
      </c>
      <c r="EH15" s="25">
        <v>0</v>
      </c>
      <c r="EI15" s="25">
        <v>0</v>
      </c>
      <c r="EJ15" s="25">
        <v>0</v>
      </c>
      <c r="EK15" s="25">
        <v>0</v>
      </c>
      <c r="EL15" s="25">
        <v>32.773720866631997</v>
      </c>
      <c r="EM15" s="25">
        <v>3710.6300326540495</v>
      </c>
      <c r="EN15" s="25">
        <v>1.3725607048099799</v>
      </c>
      <c r="EO15" s="25">
        <v>0</v>
      </c>
      <c r="EP15" s="25">
        <v>0</v>
      </c>
      <c r="EQ15" s="25">
        <v>0</v>
      </c>
      <c r="ER15" s="25">
        <v>0</v>
      </c>
      <c r="ES15" s="25">
        <v>0</v>
      </c>
      <c r="ET15" s="25">
        <v>0</v>
      </c>
      <c r="EU15" s="25">
        <v>0</v>
      </c>
      <c r="EV15" s="25">
        <v>0</v>
      </c>
      <c r="EW15" s="25">
        <v>0</v>
      </c>
      <c r="EX15" s="25">
        <v>0</v>
      </c>
      <c r="EY15" s="25">
        <v>0</v>
      </c>
      <c r="EZ15" s="25">
        <v>0</v>
      </c>
      <c r="FA15" s="25">
        <v>0</v>
      </c>
      <c r="FB15" s="25">
        <v>0</v>
      </c>
    </row>
    <row r="16" spans="1:158" ht="15" customHeight="1" thickBot="1" x14ac:dyDescent="0.3">
      <c r="A16" s="38">
        <v>2032</v>
      </c>
      <c r="B16" s="40" t="e">
        <f>B$15</f>
        <v>#REF!</v>
      </c>
      <c r="C16" s="40" t="e">
        <f t="shared" ref="C16:F16" si="5">C$15</f>
        <v>#REF!</v>
      </c>
      <c r="D16" s="40" t="e">
        <f t="shared" si="5"/>
        <v>#REF!</v>
      </c>
      <c r="E16" s="40"/>
      <c r="F16" s="40" t="e">
        <f t="shared" si="5"/>
        <v>#REF!</v>
      </c>
      <c r="H16" s="38">
        <v>2032</v>
      </c>
      <c r="I16" s="40" t="e">
        <f t="shared" ref="I16:M25" si="6">I$15</f>
        <v>#REF!</v>
      </c>
      <c r="J16" s="40" t="e">
        <f t="shared" si="6"/>
        <v>#REF!</v>
      </c>
      <c r="K16" s="40" t="e">
        <f t="shared" si="6"/>
        <v>#REF!</v>
      </c>
      <c r="L16" s="40"/>
      <c r="M16" s="40" t="e">
        <f t="shared" si="6"/>
        <v>#REF!</v>
      </c>
      <c r="O16" s="19" t="s">
        <v>76</v>
      </c>
      <c r="P16" s="2" t="s">
        <v>52</v>
      </c>
      <c r="Q16" s="2">
        <v>110</v>
      </c>
      <c r="R16" s="3">
        <v>9.06</v>
      </c>
      <c r="S16" s="20">
        <v>17324.545185289451</v>
      </c>
      <c r="T16" s="21">
        <v>8.7622596525615354E-2</v>
      </c>
      <c r="U16" s="20">
        <v>533.68942903663037</v>
      </c>
      <c r="V16">
        <v>15</v>
      </c>
      <c r="X16" t="s">
        <v>77</v>
      </c>
      <c r="Y16" t="s">
        <v>30</v>
      </c>
      <c r="Z16" s="2">
        <v>114.7896131490301</v>
      </c>
      <c r="AA16" s="3">
        <v>15.688239999999999</v>
      </c>
      <c r="AB16" s="20">
        <v>13480.476840651063</v>
      </c>
      <c r="AC16" s="21">
        <v>6.8297556588604036E-2</v>
      </c>
      <c r="AD16" s="20">
        <v>418.40567797757325</v>
      </c>
      <c r="AE16">
        <v>5</v>
      </c>
      <c r="AG16" s="19" t="s">
        <v>78</v>
      </c>
      <c r="AH16" s="2" t="s">
        <v>25</v>
      </c>
      <c r="AI16" s="2">
        <v>175</v>
      </c>
      <c r="AJ16" s="3">
        <v>37.099999999999994</v>
      </c>
      <c r="AK16" s="20">
        <v>5314.8923720150269</v>
      </c>
      <c r="AL16" s="21">
        <v>2.7314834013627286E-2</v>
      </c>
      <c r="AM16" s="20">
        <v>177.08274752183888</v>
      </c>
      <c r="AN16">
        <v>12</v>
      </c>
      <c r="AP16" t="s">
        <v>79</v>
      </c>
      <c r="AQ16" s="2" t="s">
        <v>38</v>
      </c>
      <c r="AR16" s="20">
        <v>5039.2583256283269</v>
      </c>
      <c r="AS16" s="21">
        <v>2.2771139738960524E-2</v>
      </c>
      <c r="AT16" s="20">
        <v>151.03716992009234</v>
      </c>
      <c r="AU16" s="51"/>
      <c r="AV16" s="23">
        <v>239972.44340000002</v>
      </c>
      <c r="AW16" t="s">
        <v>79</v>
      </c>
      <c r="AX16" s="25">
        <v>0</v>
      </c>
      <c r="AY16" s="25">
        <v>212.47489999999999</v>
      </c>
      <c r="AZ16" s="25">
        <v>21.8977</v>
      </c>
      <c r="BA16" s="25">
        <v>0</v>
      </c>
      <c r="BB16" s="25">
        <v>4561.2053999999998</v>
      </c>
      <c r="BC16" s="25">
        <v>5674.1947</v>
      </c>
      <c r="BD16" s="25">
        <v>9378.8338999999996</v>
      </c>
      <c r="BE16" s="25">
        <v>6124.1940999999997</v>
      </c>
      <c r="BF16" s="25">
        <v>4457.3716000000004</v>
      </c>
      <c r="BG16" s="25">
        <v>6607.6792999999998</v>
      </c>
      <c r="BH16" s="25">
        <v>146.4144</v>
      </c>
      <c r="BI16" s="25">
        <v>42574.850299999998</v>
      </c>
      <c r="BJ16" s="25">
        <v>2467.6992</v>
      </c>
      <c r="BK16" s="25">
        <v>0.34200000000000003</v>
      </c>
      <c r="BL16" s="25">
        <v>5584.8779000000004</v>
      </c>
      <c r="BM16" s="25">
        <v>8809.0349000000006</v>
      </c>
      <c r="BN16" s="25">
        <v>193.84639999999999</v>
      </c>
      <c r="BO16" s="25">
        <v>185.2758</v>
      </c>
      <c r="BP16" s="25">
        <v>0</v>
      </c>
      <c r="BQ16" s="25">
        <v>0</v>
      </c>
      <c r="BR16" s="25">
        <v>67.820700000000002</v>
      </c>
      <c r="BS16" s="25">
        <v>0</v>
      </c>
      <c r="BT16" s="25">
        <v>0</v>
      </c>
      <c r="BU16" s="25">
        <v>0</v>
      </c>
      <c r="BV16" s="25">
        <v>28174.080099999999</v>
      </c>
      <c r="BW16" s="25">
        <v>0</v>
      </c>
      <c r="BX16" s="25">
        <v>5193.8262999999997</v>
      </c>
      <c r="BY16" s="25">
        <v>29970.659800000001</v>
      </c>
      <c r="BZ16" s="25">
        <v>512.71019999999999</v>
      </c>
      <c r="CA16" s="25">
        <v>8807.4465</v>
      </c>
      <c r="CB16" s="25">
        <v>36523.754999999997</v>
      </c>
      <c r="CC16" s="25">
        <v>0</v>
      </c>
      <c r="CD16" s="25">
        <v>4397.7577000000001</v>
      </c>
      <c r="CE16" s="25">
        <v>15111.681200000001</v>
      </c>
      <c r="CF16" s="25">
        <v>809.70429999999999</v>
      </c>
      <c r="CG16" s="25">
        <v>182.20599999999999</v>
      </c>
      <c r="CH16" s="25">
        <v>0</v>
      </c>
      <c r="CI16" s="25">
        <v>0</v>
      </c>
      <c r="CJ16" s="25">
        <v>0</v>
      </c>
      <c r="CK16" s="25">
        <v>0</v>
      </c>
      <c r="CL16" s="25">
        <v>0</v>
      </c>
      <c r="CM16" s="25">
        <v>0</v>
      </c>
      <c r="CN16" s="25">
        <v>0</v>
      </c>
      <c r="CO16" s="25">
        <v>0</v>
      </c>
      <c r="CP16" s="25">
        <v>0</v>
      </c>
      <c r="CQ16" s="25">
        <v>0</v>
      </c>
      <c r="CR16" s="25">
        <v>0</v>
      </c>
      <c r="CS16" s="25">
        <v>0</v>
      </c>
      <c r="CT16" s="25">
        <v>0</v>
      </c>
      <c r="CU16" s="25">
        <v>0</v>
      </c>
      <c r="CV16" s="25">
        <v>14.7913</v>
      </c>
      <c r="CW16" s="25">
        <v>1624.6582000000001</v>
      </c>
      <c r="CX16" s="25">
        <v>529.14940000000001</v>
      </c>
      <c r="CY16" s="25">
        <v>0</v>
      </c>
      <c r="CZ16" s="25">
        <v>2340.0259999999998</v>
      </c>
      <c r="DA16" s="25">
        <v>93.187100000000001</v>
      </c>
      <c r="DB16" s="25">
        <v>730.87</v>
      </c>
      <c r="DC16" s="25">
        <v>7267.1719000000003</v>
      </c>
      <c r="DD16" s="25">
        <v>606.40719999999999</v>
      </c>
      <c r="DE16" s="25">
        <v>0</v>
      </c>
      <c r="DF16" s="25">
        <v>0</v>
      </c>
      <c r="DG16" s="25">
        <v>0</v>
      </c>
      <c r="DH16" s="25">
        <v>0</v>
      </c>
      <c r="DI16" s="25">
        <v>0</v>
      </c>
      <c r="DJ16" s="25">
        <v>0</v>
      </c>
      <c r="DK16" s="25">
        <v>0</v>
      </c>
      <c r="DL16" s="25">
        <v>0</v>
      </c>
      <c r="DM16" s="25">
        <v>0</v>
      </c>
      <c r="DN16" s="25">
        <v>0</v>
      </c>
      <c r="DO16" s="25">
        <v>0</v>
      </c>
      <c r="DP16" s="25">
        <v>7.5444000000000004</v>
      </c>
      <c r="DQ16" s="25">
        <v>6.7976000000000001</v>
      </c>
      <c r="DR16" s="25">
        <v>0</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25">
        <v>0</v>
      </c>
      <c r="EO16" s="25">
        <v>0</v>
      </c>
      <c r="EP16" s="25">
        <v>0</v>
      </c>
      <c r="EQ16" s="25">
        <v>0</v>
      </c>
      <c r="ER16" s="25">
        <v>0</v>
      </c>
      <c r="ES16" s="25">
        <v>0</v>
      </c>
      <c r="ET16" s="25">
        <v>0</v>
      </c>
      <c r="EU16" s="25">
        <v>0</v>
      </c>
      <c r="EV16" s="25">
        <v>0</v>
      </c>
      <c r="EW16" s="25">
        <v>0</v>
      </c>
      <c r="EX16" s="25">
        <v>0</v>
      </c>
      <c r="EY16" s="25">
        <v>0</v>
      </c>
      <c r="EZ16" s="25">
        <v>0</v>
      </c>
      <c r="FA16" s="25">
        <v>0</v>
      </c>
      <c r="FB16" s="25">
        <v>0</v>
      </c>
    </row>
    <row r="17" spans="1:158" ht="15" customHeight="1" thickBot="1" x14ac:dyDescent="0.3">
      <c r="A17" s="38">
        <v>2034</v>
      </c>
      <c r="B17" s="40" t="e">
        <f t="shared" ref="B17:F25" si="7">B$15</f>
        <v>#REF!</v>
      </c>
      <c r="C17" s="40" t="e">
        <f t="shared" si="7"/>
        <v>#REF!</v>
      </c>
      <c r="D17" s="40" t="e">
        <f t="shared" si="7"/>
        <v>#REF!</v>
      </c>
      <c r="E17" s="40"/>
      <c r="F17" s="40" t="e">
        <f t="shared" si="7"/>
        <v>#REF!</v>
      </c>
      <c r="H17" s="38">
        <v>2034</v>
      </c>
      <c r="I17" s="40" t="e">
        <f t="shared" si="6"/>
        <v>#REF!</v>
      </c>
      <c r="J17" s="40" t="e">
        <f t="shared" si="6"/>
        <v>#REF!</v>
      </c>
      <c r="K17" s="40" t="e">
        <f t="shared" si="6"/>
        <v>#REF!</v>
      </c>
      <c r="L17" s="40"/>
      <c r="M17" s="40" t="e">
        <f t="shared" si="6"/>
        <v>#REF!</v>
      </c>
      <c r="O17" s="19" t="s">
        <v>80</v>
      </c>
      <c r="P17" s="2" t="s">
        <v>59</v>
      </c>
      <c r="Q17" s="2">
        <v>110</v>
      </c>
      <c r="R17" s="3">
        <v>12.27</v>
      </c>
      <c r="S17" s="20">
        <v>16402.465988565375</v>
      </c>
      <c r="T17" s="21">
        <v>8.5011852659300474E-2</v>
      </c>
      <c r="U17" s="20">
        <v>516.35484291151306</v>
      </c>
      <c r="V17">
        <v>25</v>
      </c>
      <c r="X17" t="s">
        <v>77</v>
      </c>
      <c r="Y17" t="s">
        <v>30</v>
      </c>
      <c r="Z17" s="2">
        <v>114.7896131490301</v>
      </c>
      <c r="AA17" s="3">
        <v>21.192320000000002</v>
      </c>
      <c r="AB17" s="20">
        <v>13480.476840651063</v>
      </c>
      <c r="AC17" s="21">
        <v>6.8297556588604036E-2</v>
      </c>
      <c r="AD17" s="20">
        <v>418.40567797757325</v>
      </c>
      <c r="AE17">
        <v>6</v>
      </c>
      <c r="AG17" s="19" t="s">
        <v>81</v>
      </c>
      <c r="AH17" s="2" t="s">
        <v>25</v>
      </c>
      <c r="AI17" s="2">
        <v>165</v>
      </c>
      <c r="AJ17" s="3">
        <v>29.4</v>
      </c>
      <c r="AK17" s="20">
        <v>5907.0430897593733</v>
      </c>
      <c r="AL17" s="21">
        <v>3.1010174270983716E-2</v>
      </c>
      <c r="AM17" s="20">
        <v>199.01374559484583</v>
      </c>
      <c r="AN17">
        <v>12</v>
      </c>
      <c r="AP17" t="s">
        <v>82</v>
      </c>
      <c r="AQ17" s="2" t="s">
        <v>55</v>
      </c>
      <c r="AR17" s="20">
        <v>4783.4573306234088</v>
      </c>
      <c r="AS17" s="21">
        <v>2.4799914799397402E-2</v>
      </c>
      <c r="AT17" s="20">
        <v>168.99592637804753</v>
      </c>
      <c r="AU17" s="51"/>
      <c r="AV17" s="23">
        <v>31003.219792877309</v>
      </c>
      <c r="AW17" t="s">
        <v>82</v>
      </c>
      <c r="AX17" s="25">
        <v>0</v>
      </c>
      <c r="AY17" s="25">
        <v>0</v>
      </c>
      <c r="AZ17" s="25">
        <v>0</v>
      </c>
      <c r="BA17" s="25">
        <v>0</v>
      </c>
      <c r="BB17" s="25">
        <v>2724.2294999999999</v>
      </c>
      <c r="BC17" s="25">
        <v>684.42570000000001</v>
      </c>
      <c r="BD17" s="25">
        <v>302.26510000000002</v>
      </c>
      <c r="BE17" s="25">
        <v>129.18780000000001</v>
      </c>
      <c r="BF17" s="25">
        <v>273.70420000000001</v>
      </c>
      <c r="BG17" s="25">
        <v>1212.5360000000001</v>
      </c>
      <c r="BH17" s="25">
        <v>58.447400000000002</v>
      </c>
      <c r="BI17" s="25">
        <v>567.75350000000003</v>
      </c>
      <c r="BJ17" s="25">
        <v>10.6076</v>
      </c>
      <c r="BK17" s="25">
        <v>0</v>
      </c>
      <c r="BL17" s="25">
        <v>3180.6075000000001</v>
      </c>
      <c r="BM17" s="25">
        <v>5697.1126000000004</v>
      </c>
      <c r="BN17" s="25">
        <v>0</v>
      </c>
      <c r="BO17" s="25">
        <v>0</v>
      </c>
      <c r="BP17" s="25">
        <v>0</v>
      </c>
      <c r="BQ17" s="25">
        <v>0</v>
      </c>
      <c r="BR17" s="25">
        <v>1.2082999999999999</v>
      </c>
      <c r="BS17" s="25">
        <v>0</v>
      </c>
      <c r="BT17" s="25">
        <v>0</v>
      </c>
      <c r="BU17" s="25">
        <v>0</v>
      </c>
      <c r="BV17" s="25">
        <v>232.23050000000001</v>
      </c>
      <c r="BW17" s="25">
        <v>0</v>
      </c>
      <c r="BX17" s="25">
        <v>586.69380000000001</v>
      </c>
      <c r="BY17" s="25">
        <v>4348.6450999999997</v>
      </c>
      <c r="BZ17" s="25">
        <v>0</v>
      </c>
      <c r="CA17" s="25">
        <v>320.39699999999999</v>
      </c>
      <c r="CB17" s="25">
        <v>8005.6193000000003</v>
      </c>
      <c r="CC17" s="25">
        <v>0</v>
      </c>
      <c r="CD17" s="25">
        <v>1045.6842999999999</v>
      </c>
      <c r="CE17" s="25">
        <v>1563.2878000000001</v>
      </c>
      <c r="CF17" s="25">
        <v>0</v>
      </c>
      <c r="CG17" s="25">
        <v>0</v>
      </c>
      <c r="CH17" s="25">
        <v>0</v>
      </c>
      <c r="CI17" s="25">
        <v>0</v>
      </c>
      <c r="CJ17" s="25">
        <v>0</v>
      </c>
      <c r="CK17" s="25">
        <v>0</v>
      </c>
      <c r="CL17" s="25">
        <v>0</v>
      </c>
      <c r="CM17" s="25">
        <v>0</v>
      </c>
      <c r="CN17" s="25">
        <v>0</v>
      </c>
      <c r="CO17" s="25">
        <v>0</v>
      </c>
      <c r="CP17" s="25">
        <v>0</v>
      </c>
      <c r="CQ17" s="25">
        <v>0</v>
      </c>
      <c r="CR17" s="25">
        <v>0</v>
      </c>
      <c r="CS17" s="25">
        <v>0</v>
      </c>
      <c r="CT17" s="25">
        <v>0</v>
      </c>
      <c r="CU17" s="25">
        <v>0</v>
      </c>
      <c r="CV17" s="25">
        <v>0</v>
      </c>
      <c r="CW17" s="25">
        <v>0</v>
      </c>
      <c r="CX17" s="25">
        <v>0</v>
      </c>
      <c r="CY17" s="25">
        <v>0</v>
      </c>
      <c r="CZ17" s="25">
        <v>58.576792877306367</v>
      </c>
      <c r="DA17" s="25">
        <v>0</v>
      </c>
      <c r="DB17" s="25">
        <v>0</v>
      </c>
      <c r="DC17" s="25">
        <v>0</v>
      </c>
      <c r="DD17" s="25">
        <v>0</v>
      </c>
      <c r="DE17" s="25">
        <v>0</v>
      </c>
      <c r="DF17" s="25">
        <v>0</v>
      </c>
      <c r="DG17" s="25">
        <v>0</v>
      </c>
      <c r="DH17" s="25">
        <v>0</v>
      </c>
      <c r="DI17" s="25">
        <v>0</v>
      </c>
      <c r="DJ17" s="25">
        <v>0</v>
      </c>
      <c r="DK17" s="25">
        <v>0</v>
      </c>
      <c r="DL17" s="25">
        <v>0</v>
      </c>
      <c r="DM17" s="25">
        <v>0</v>
      </c>
      <c r="DN17" s="25">
        <v>0</v>
      </c>
      <c r="DO17" s="25">
        <v>0</v>
      </c>
      <c r="DP17" s="25">
        <v>0</v>
      </c>
      <c r="DQ17" s="25">
        <v>0</v>
      </c>
      <c r="DR17" s="25">
        <v>0</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25">
        <v>0</v>
      </c>
      <c r="EO17" s="25">
        <v>0</v>
      </c>
      <c r="EP17" s="25">
        <v>0</v>
      </c>
      <c r="EQ17" s="25">
        <v>0</v>
      </c>
      <c r="ER17" s="25">
        <v>0</v>
      </c>
      <c r="ES17" s="25">
        <v>0</v>
      </c>
      <c r="ET17" s="25">
        <v>0</v>
      </c>
      <c r="EU17" s="25">
        <v>0</v>
      </c>
      <c r="EV17" s="25">
        <v>0</v>
      </c>
      <c r="EW17" s="25">
        <v>0</v>
      </c>
      <c r="EX17" s="25">
        <v>0</v>
      </c>
      <c r="EY17" s="25">
        <v>0</v>
      </c>
      <c r="EZ17" s="25">
        <v>0</v>
      </c>
      <c r="FA17" s="25">
        <v>0</v>
      </c>
      <c r="FB17" s="25">
        <v>0</v>
      </c>
    </row>
    <row r="18" spans="1:158" ht="15" customHeight="1" thickBot="1" x14ac:dyDescent="0.3">
      <c r="A18" s="38">
        <v>2036</v>
      </c>
      <c r="B18" s="40" t="e">
        <f t="shared" si="7"/>
        <v>#REF!</v>
      </c>
      <c r="C18" s="40" t="e">
        <f t="shared" si="7"/>
        <v>#REF!</v>
      </c>
      <c r="D18" s="40" t="e">
        <f t="shared" si="7"/>
        <v>#REF!</v>
      </c>
      <c r="E18" s="40"/>
      <c r="F18" s="40" t="e">
        <f t="shared" si="7"/>
        <v>#REF!</v>
      </c>
      <c r="H18" s="38">
        <v>2036</v>
      </c>
      <c r="I18" s="40" t="e">
        <f t="shared" si="6"/>
        <v>#REF!</v>
      </c>
      <c r="J18" s="40" t="e">
        <f t="shared" si="6"/>
        <v>#REF!</v>
      </c>
      <c r="K18" s="40" t="e">
        <f t="shared" si="6"/>
        <v>#REF!</v>
      </c>
      <c r="L18" s="40"/>
      <c r="M18" s="40" t="e">
        <f t="shared" si="6"/>
        <v>#REF!</v>
      </c>
      <c r="O18" s="19" t="s">
        <v>83</v>
      </c>
      <c r="P18" s="2" t="s">
        <v>30</v>
      </c>
      <c r="Q18" s="2">
        <v>110</v>
      </c>
      <c r="R18" s="3">
        <v>8.26</v>
      </c>
      <c r="S18" s="20">
        <v>17821.066411467433</v>
      </c>
      <c r="T18" s="21">
        <v>8.8741066590173653E-2</v>
      </c>
      <c r="U18" s="20">
        <v>541.37672494385674</v>
      </c>
      <c r="V18">
        <v>6</v>
      </c>
      <c r="X18" t="s">
        <v>77</v>
      </c>
      <c r="Y18" t="s">
        <v>30</v>
      </c>
      <c r="Z18" s="2">
        <v>114.7896131490301</v>
      </c>
      <c r="AA18" s="3">
        <v>349.33431999999999</v>
      </c>
      <c r="AB18" s="20">
        <v>13480.476840651063</v>
      </c>
      <c r="AC18" s="21">
        <v>6.8297556588604036E-2</v>
      </c>
      <c r="AD18" s="20">
        <v>418.40567797757325</v>
      </c>
      <c r="AE18">
        <v>7</v>
      </c>
      <c r="AG18" s="19" t="s">
        <v>84</v>
      </c>
      <c r="AH18" s="2" t="s">
        <v>21</v>
      </c>
      <c r="AI18" s="2">
        <v>180</v>
      </c>
      <c r="AJ18" s="3">
        <v>24.5</v>
      </c>
      <c r="AK18" s="20">
        <v>5260.1877982647184</v>
      </c>
      <c r="AL18" s="21">
        <v>2.7052227891050256E-2</v>
      </c>
      <c r="AM18" s="20">
        <v>178.27580721924826</v>
      </c>
      <c r="AN18">
        <v>10</v>
      </c>
      <c r="AP18" t="s">
        <v>85</v>
      </c>
      <c r="AQ18" s="2" t="s">
        <v>61</v>
      </c>
      <c r="AR18" s="20">
        <v>4102.5145853156364</v>
      </c>
      <c r="AS18" s="21">
        <v>2.1797720135802855E-2</v>
      </c>
      <c r="AT18" s="20">
        <v>147.70219173851928</v>
      </c>
      <c r="AU18" s="51"/>
      <c r="AV18" s="23">
        <v>3718.6661930428481</v>
      </c>
      <c r="AW18" t="s">
        <v>85</v>
      </c>
      <c r="AX18" s="25">
        <v>0</v>
      </c>
      <c r="AY18" s="25">
        <v>0</v>
      </c>
      <c r="AZ18" s="25">
        <v>0</v>
      </c>
      <c r="BA18" s="25">
        <v>0</v>
      </c>
      <c r="BB18" s="25">
        <v>0</v>
      </c>
      <c r="BC18" s="25">
        <v>0</v>
      </c>
      <c r="BD18" s="25">
        <v>0</v>
      </c>
      <c r="BE18" s="25">
        <v>0</v>
      </c>
      <c r="BF18" s="25">
        <v>130.5974930428477</v>
      </c>
      <c r="BG18" s="25">
        <v>3105.2649999999999</v>
      </c>
      <c r="BH18" s="25">
        <v>0</v>
      </c>
      <c r="BI18" s="25">
        <v>0</v>
      </c>
      <c r="BJ18" s="25">
        <v>0</v>
      </c>
      <c r="BK18" s="25">
        <v>0</v>
      </c>
      <c r="BL18" s="25">
        <v>27.76</v>
      </c>
      <c r="BM18" s="25">
        <v>163.9393</v>
      </c>
      <c r="BN18" s="25">
        <v>0</v>
      </c>
      <c r="BO18" s="25">
        <v>0</v>
      </c>
      <c r="BP18" s="25">
        <v>0</v>
      </c>
      <c r="BQ18" s="25">
        <v>0</v>
      </c>
      <c r="BR18" s="25">
        <v>0</v>
      </c>
      <c r="BS18" s="25">
        <v>0</v>
      </c>
      <c r="BT18" s="25">
        <v>0</v>
      </c>
      <c r="BU18" s="25">
        <v>0</v>
      </c>
      <c r="BV18" s="25">
        <v>0</v>
      </c>
      <c r="BW18" s="25">
        <v>0</v>
      </c>
      <c r="BX18" s="25">
        <v>0</v>
      </c>
      <c r="BY18" s="25">
        <v>0</v>
      </c>
      <c r="BZ18" s="25">
        <v>0</v>
      </c>
      <c r="CA18" s="25">
        <v>0</v>
      </c>
      <c r="CB18" s="25">
        <v>253.37280000000001</v>
      </c>
      <c r="CC18" s="25">
        <v>0</v>
      </c>
      <c r="CD18" s="25">
        <v>0</v>
      </c>
      <c r="CE18" s="25">
        <v>37.7316</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5">
        <v>0</v>
      </c>
      <c r="DS18" s="25">
        <v>0</v>
      </c>
      <c r="DT18" s="25">
        <v>0</v>
      </c>
      <c r="DU18" s="25">
        <v>0</v>
      </c>
      <c r="DV18" s="25">
        <v>0</v>
      </c>
      <c r="DW18" s="25">
        <v>0</v>
      </c>
      <c r="DX18" s="25">
        <v>0</v>
      </c>
      <c r="DY18" s="25">
        <v>0</v>
      </c>
      <c r="DZ18" s="25">
        <v>0</v>
      </c>
      <c r="EA18" s="25">
        <v>0</v>
      </c>
      <c r="EB18" s="25">
        <v>0</v>
      </c>
      <c r="EC18" s="25">
        <v>0</v>
      </c>
      <c r="ED18" s="25">
        <v>0</v>
      </c>
      <c r="EE18" s="25">
        <v>0</v>
      </c>
      <c r="EF18" s="25">
        <v>0</v>
      </c>
      <c r="EG18" s="25">
        <v>0</v>
      </c>
      <c r="EH18" s="25">
        <v>0</v>
      </c>
      <c r="EI18" s="25">
        <v>0</v>
      </c>
      <c r="EJ18" s="25">
        <v>0</v>
      </c>
      <c r="EK18" s="25">
        <v>0</v>
      </c>
      <c r="EL18" s="25">
        <v>0</v>
      </c>
      <c r="EM18" s="25">
        <v>0</v>
      </c>
      <c r="EN18" s="25">
        <v>0</v>
      </c>
      <c r="EO18" s="25">
        <v>0</v>
      </c>
      <c r="EP18" s="25">
        <v>0</v>
      </c>
      <c r="EQ18" s="25">
        <v>0</v>
      </c>
      <c r="ER18" s="25">
        <v>0</v>
      </c>
      <c r="ES18" s="25">
        <v>0</v>
      </c>
      <c r="ET18" s="25">
        <v>0</v>
      </c>
      <c r="EU18" s="25">
        <v>0</v>
      </c>
      <c r="EV18" s="25">
        <v>0</v>
      </c>
      <c r="EW18" s="25">
        <v>0</v>
      </c>
      <c r="EX18" s="25">
        <v>0</v>
      </c>
      <c r="EY18" s="25">
        <v>0</v>
      </c>
      <c r="EZ18" s="25">
        <v>0</v>
      </c>
      <c r="FA18" s="25">
        <v>0</v>
      </c>
      <c r="FB18" s="25">
        <v>0</v>
      </c>
    </row>
    <row r="19" spans="1:158" ht="15" customHeight="1" thickBot="1" x14ac:dyDescent="0.3">
      <c r="A19" s="38">
        <v>2038</v>
      </c>
      <c r="B19" s="40" t="e">
        <f t="shared" si="7"/>
        <v>#REF!</v>
      </c>
      <c r="C19" s="40" t="e">
        <f t="shared" si="7"/>
        <v>#REF!</v>
      </c>
      <c r="D19" s="40" t="e">
        <f t="shared" si="7"/>
        <v>#REF!</v>
      </c>
      <c r="E19" s="40"/>
      <c r="F19" s="40" t="e">
        <f t="shared" si="7"/>
        <v>#REF!</v>
      </c>
      <c r="H19" s="38">
        <v>2038</v>
      </c>
      <c r="I19" s="40" t="e">
        <f t="shared" si="6"/>
        <v>#REF!</v>
      </c>
      <c r="J19" s="40" t="e">
        <f t="shared" si="6"/>
        <v>#REF!</v>
      </c>
      <c r="K19" s="40" t="e">
        <f t="shared" si="6"/>
        <v>#REF!</v>
      </c>
      <c r="L19" s="40"/>
      <c r="M19" s="40" t="e">
        <f t="shared" si="6"/>
        <v>#REF!</v>
      </c>
      <c r="O19" s="19" t="s">
        <v>86</v>
      </c>
      <c r="P19" s="2" t="s">
        <v>52</v>
      </c>
      <c r="Q19" s="2">
        <v>110</v>
      </c>
      <c r="R19" s="3">
        <v>7.83</v>
      </c>
      <c r="S19" s="20">
        <v>18218.02217593505</v>
      </c>
      <c r="T19" s="21">
        <v>8.9539833699129143E-2</v>
      </c>
      <c r="U19" s="20">
        <v>546.99583283466075</v>
      </c>
      <c r="V19">
        <v>15</v>
      </c>
      <c r="X19" t="s">
        <v>87</v>
      </c>
      <c r="Y19" t="s">
        <v>59</v>
      </c>
      <c r="Z19" s="2">
        <v>111.24842764835252</v>
      </c>
      <c r="AA19" s="3">
        <v>207.28047999999998</v>
      </c>
      <c r="AB19" s="20">
        <v>15098.700905134825</v>
      </c>
      <c r="AC19" s="21">
        <v>7.7314615025433631E-2</v>
      </c>
      <c r="AD19" s="20">
        <v>467.3066787705838</v>
      </c>
      <c r="AE19">
        <v>25</v>
      </c>
      <c r="AG19" s="19" t="s">
        <v>88</v>
      </c>
      <c r="AH19" s="2" t="s">
        <v>25</v>
      </c>
      <c r="AI19" s="2">
        <v>150</v>
      </c>
      <c r="AJ19" s="3">
        <v>0</v>
      </c>
      <c r="AK19" s="20">
        <v>7665.4365167003143</v>
      </c>
      <c r="AL19" s="21">
        <v>3.954606563273648E-2</v>
      </c>
      <c r="AM19" s="20">
        <v>251.89407576601482</v>
      </c>
      <c r="AN19">
        <v>12</v>
      </c>
      <c r="AP19" t="s">
        <v>89</v>
      </c>
      <c r="AQ19" s="2" t="s">
        <v>67</v>
      </c>
      <c r="AR19" s="20">
        <v>3637.566915490158</v>
      </c>
      <c r="AS19" s="21">
        <v>1.9588668283384222E-2</v>
      </c>
      <c r="AT19" s="20">
        <v>133.24946773581601</v>
      </c>
      <c r="AU19" s="51"/>
      <c r="AV19" s="23">
        <v>32.265497468683819</v>
      </c>
      <c r="AW19" t="s">
        <v>89</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21.946400000000001</v>
      </c>
      <c r="BN19" s="25">
        <v>0</v>
      </c>
      <c r="BO19" s="25">
        <v>0</v>
      </c>
      <c r="BP19" s="25">
        <v>0</v>
      </c>
      <c r="BQ19" s="25">
        <v>0</v>
      </c>
      <c r="BR19" s="25">
        <v>0</v>
      </c>
      <c r="BS19" s="25">
        <v>0</v>
      </c>
      <c r="BT19" s="25">
        <v>0</v>
      </c>
      <c r="BU19" s="25">
        <v>0</v>
      </c>
      <c r="BV19" s="25">
        <v>0</v>
      </c>
      <c r="BW19" s="25">
        <v>0</v>
      </c>
      <c r="BX19" s="25">
        <v>0</v>
      </c>
      <c r="BY19" s="25">
        <v>0</v>
      </c>
      <c r="BZ19" s="25">
        <v>0</v>
      </c>
      <c r="CA19" s="25">
        <v>0</v>
      </c>
      <c r="CB19" s="25">
        <v>10.319097468683822</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0</v>
      </c>
      <c r="DY19" s="25">
        <v>0</v>
      </c>
      <c r="DZ19" s="25">
        <v>0</v>
      </c>
      <c r="EA19" s="25">
        <v>0</v>
      </c>
      <c r="EB19" s="25">
        <v>0</v>
      </c>
      <c r="EC19" s="25">
        <v>0</v>
      </c>
      <c r="ED19" s="25">
        <v>0</v>
      </c>
      <c r="EE19" s="25">
        <v>0</v>
      </c>
      <c r="EF19" s="25">
        <v>0</v>
      </c>
      <c r="EG19" s="25">
        <v>0</v>
      </c>
      <c r="EH19" s="25">
        <v>0</v>
      </c>
      <c r="EI19" s="25">
        <v>0</v>
      </c>
      <c r="EJ19" s="25">
        <v>0</v>
      </c>
      <c r="EK19" s="25">
        <v>0</v>
      </c>
      <c r="EL19" s="25">
        <v>0</v>
      </c>
      <c r="EM19" s="25">
        <v>0</v>
      </c>
      <c r="EN19" s="25">
        <v>0</v>
      </c>
      <c r="EO19" s="25">
        <v>0</v>
      </c>
      <c r="EP19" s="25">
        <v>0</v>
      </c>
      <c r="EQ19" s="25">
        <v>0</v>
      </c>
      <c r="ER19" s="25">
        <v>0</v>
      </c>
      <c r="ES19" s="25">
        <v>0</v>
      </c>
      <c r="ET19" s="25">
        <v>0</v>
      </c>
      <c r="EU19" s="25">
        <v>0</v>
      </c>
      <c r="EV19" s="25">
        <v>0</v>
      </c>
      <c r="EW19" s="25">
        <v>0</v>
      </c>
      <c r="EX19" s="25">
        <v>0</v>
      </c>
      <c r="EY19" s="25">
        <v>0</v>
      </c>
      <c r="EZ19" s="25">
        <v>0</v>
      </c>
      <c r="FA19" s="25">
        <v>0</v>
      </c>
      <c r="FB19" s="25">
        <v>0</v>
      </c>
    </row>
    <row r="20" spans="1:158" ht="15" customHeight="1" thickBot="1" x14ac:dyDescent="0.3">
      <c r="A20" s="38">
        <v>2040</v>
      </c>
      <c r="B20" s="40" t="e">
        <f t="shared" si="7"/>
        <v>#REF!</v>
      </c>
      <c r="C20" s="40" t="e">
        <f t="shared" si="7"/>
        <v>#REF!</v>
      </c>
      <c r="D20" s="40" t="e">
        <f t="shared" si="7"/>
        <v>#REF!</v>
      </c>
      <c r="E20" s="40"/>
      <c r="F20" s="40" t="e">
        <f t="shared" si="7"/>
        <v>#REF!</v>
      </c>
      <c r="H20" s="38">
        <v>2040</v>
      </c>
      <c r="I20" s="40" t="e">
        <f t="shared" si="6"/>
        <v>#REF!</v>
      </c>
      <c r="J20" s="40" t="e">
        <f t="shared" si="6"/>
        <v>#REF!</v>
      </c>
      <c r="K20" s="40" t="e">
        <f t="shared" si="6"/>
        <v>#REF!</v>
      </c>
      <c r="L20" s="40"/>
      <c r="M20" s="40" t="e">
        <f t="shared" si="6"/>
        <v>#REF!</v>
      </c>
      <c r="O20" s="19" t="s">
        <v>90</v>
      </c>
      <c r="P20" s="2" t="s">
        <v>44</v>
      </c>
      <c r="Q20" s="2">
        <v>110</v>
      </c>
      <c r="R20" s="3">
        <v>8.2899999999999991</v>
      </c>
      <c r="S20" s="20">
        <v>17814.120576910194</v>
      </c>
      <c r="T20" s="21">
        <v>8.871244669283164E-2</v>
      </c>
      <c r="U20" s="20">
        <v>541.20497546073489</v>
      </c>
      <c r="V20">
        <v>33</v>
      </c>
      <c r="X20" t="s">
        <v>91</v>
      </c>
      <c r="Y20" t="s">
        <v>92</v>
      </c>
      <c r="Z20" s="2">
        <v>115</v>
      </c>
      <c r="AA20" s="3">
        <v>73.994399999999999</v>
      </c>
      <c r="AB20" s="20">
        <v>13684.617036744814</v>
      </c>
      <c r="AC20" s="21">
        <v>6.8206591560466809E-2</v>
      </c>
      <c r="AD20" s="20">
        <v>418.84416905717592</v>
      </c>
      <c r="AE20">
        <v>1</v>
      </c>
      <c r="AG20" s="19" t="s">
        <v>93</v>
      </c>
      <c r="AH20" s="2" t="s">
        <v>21</v>
      </c>
      <c r="AI20" s="2">
        <v>175</v>
      </c>
      <c r="AJ20" s="3">
        <v>0</v>
      </c>
      <c r="AK20" s="20">
        <v>5363.2440009862694</v>
      </c>
      <c r="AL20" s="21">
        <v>2.7625183206478793E-2</v>
      </c>
      <c r="AM20" s="20">
        <v>179.11172681523286</v>
      </c>
      <c r="AN20">
        <v>10</v>
      </c>
      <c r="AP20" t="s">
        <v>94</v>
      </c>
      <c r="AQ20" s="2" t="s">
        <v>95</v>
      </c>
      <c r="AR20" s="20">
        <v>3276.1485393394696</v>
      </c>
      <c r="AS20" s="21">
        <v>1.7906325968861034E-2</v>
      </c>
      <c r="AT20" s="20">
        <v>122.08043211945062</v>
      </c>
      <c r="AU20" s="51"/>
      <c r="AV20" s="23">
        <v>0</v>
      </c>
      <c r="AW20" t="s">
        <v>94</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row>
    <row r="21" spans="1:158" ht="15" customHeight="1" thickBot="1" x14ac:dyDescent="0.3">
      <c r="A21" s="38">
        <v>2042</v>
      </c>
      <c r="B21" s="40" t="e">
        <f t="shared" si="7"/>
        <v>#REF!</v>
      </c>
      <c r="C21" s="40" t="e">
        <f t="shared" si="7"/>
        <v>#REF!</v>
      </c>
      <c r="D21" s="40" t="e">
        <f t="shared" si="7"/>
        <v>#REF!</v>
      </c>
      <c r="E21" s="40"/>
      <c r="F21" s="40" t="e">
        <f t="shared" si="7"/>
        <v>#REF!</v>
      </c>
      <c r="H21" s="38">
        <v>2042</v>
      </c>
      <c r="I21" s="40" t="e">
        <f t="shared" si="6"/>
        <v>#REF!</v>
      </c>
      <c r="J21" s="40" t="e">
        <f t="shared" si="6"/>
        <v>#REF!</v>
      </c>
      <c r="K21" s="40" t="e">
        <f t="shared" si="6"/>
        <v>#REF!</v>
      </c>
      <c r="L21" s="40"/>
      <c r="M21" s="40" t="e">
        <f t="shared" si="6"/>
        <v>#REF!</v>
      </c>
      <c r="O21" s="19" t="s">
        <v>96</v>
      </c>
      <c r="P21" s="2" t="s">
        <v>25</v>
      </c>
      <c r="Q21" s="2">
        <v>110</v>
      </c>
      <c r="R21" s="3">
        <v>5.85</v>
      </c>
      <c r="S21" s="20">
        <v>18547.809817731591</v>
      </c>
      <c r="T21" s="21">
        <v>9.1789053153804936E-2</v>
      </c>
      <c r="U21" s="20">
        <v>559.02724881082088</v>
      </c>
      <c r="V21">
        <v>12</v>
      </c>
      <c r="X21" t="s">
        <v>97</v>
      </c>
      <c r="Y21" t="s">
        <v>98</v>
      </c>
      <c r="Z21" s="2">
        <v>120.00000000000001</v>
      </c>
      <c r="AA21" s="3">
        <v>35.283120000000004</v>
      </c>
      <c r="AB21" s="20">
        <v>11697.674739239535</v>
      </c>
      <c r="AC21" s="21">
        <v>5.8678110805756536E-2</v>
      </c>
      <c r="AD21" s="20">
        <v>363.09177987712576</v>
      </c>
      <c r="AE21">
        <v>21</v>
      </c>
      <c r="AG21" s="19" t="s">
        <v>99</v>
      </c>
      <c r="AH21" s="2" t="s">
        <v>52</v>
      </c>
      <c r="AI21" s="2">
        <v>150</v>
      </c>
      <c r="AJ21" s="3">
        <v>28.2</v>
      </c>
      <c r="AK21" s="20">
        <v>7427.481439364652</v>
      </c>
      <c r="AL21" s="21">
        <v>3.7608771000515379E-2</v>
      </c>
      <c r="AM21" s="20">
        <v>237.04855827911732</v>
      </c>
      <c r="AN21">
        <v>16</v>
      </c>
      <c r="AP21" t="s">
        <v>100</v>
      </c>
      <c r="AQ21" s="2" t="s">
        <v>27</v>
      </c>
      <c r="AR21" s="20">
        <v>9266.6968290919976</v>
      </c>
      <c r="AS21" s="21">
        <v>4.0133615916361776E-2</v>
      </c>
      <c r="AT21" s="20">
        <v>255.45816267887628</v>
      </c>
      <c r="AU21" s="51"/>
      <c r="AV21" s="23">
        <v>353294.67768678191</v>
      </c>
      <c r="AW21" t="s">
        <v>100</v>
      </c>
      <c r="AX21" s="25">
        <v>1149.2637</v>
      </c>
      <c r="AY21" s="25">
        <v>396.83139999999997</v>
      </c>
      <c r="AZ21" s="25">
        <v>0</v>
      </c>
      <c r="BA21" s="25">
        <v>0</v>
      </c>
      <c r="BB21" s="25">
        <v>604.75250000000005</v>
      </c>
      <c r="BC21" s="25">
        <v>687.12599999999998</v>
      </c>
      <c r="BD21" s="25">
        <v>0</v>
      </c>
      <c r="BE21" s="25">
        <v>296.13510000000002</v>
      </c>
      <c r="BF21" s="25">
        <v>6313.9775</v>
      </c>
      <c r="BG21" s="25">
        <v>3777.7928999999999</v>
      </c>
      <c r="BH21" s="25">
        <v>569.9126</v>
      </c>
      <c r="BI21" s="25">
        <v>0</v>
      </c>
      <c r="BJ21" s="25">
        <v>0</v>
      </c>
      <c r="BK21" s="25">
        <v>0</v>
      </c>
      <c r="BL21" s="25">
        <v>0</v>
      </c>
      <c r="BM21" s="25">
        <v>0</v>
      </c>
      <c r="BN21" s="25">
        <v>0</v>
      </c>
      <c r="BO21" s="25">
        <v>14461.463299999999</v>
      </c>
      <c r="BP21" s="25">
        <v>791.36099999999999</v>
      </c>
      <c r="BQ21" s="25">
        <v>12893.5399</v>
      </c>
      <c r="BR21" s="25">
        <v>19426.368200000001</v>
      </c>
      <c r="BS21" s="25">
        <v>1119.1791000000001</v>
      </c>
      <c r="BT21" s="25">
        <v>4974.6620999999996</v>
      </c>
      <c r="BU21" s="25">
        <v>10293.338</v>
      </c>
      <c r="BV21" s="25">
        <v>5351.64</v>
      </c>
      <c r="BW21" s="25">
        <v>0</v>
      </c>
      <c r="BX21" s="25">
        <v>0</v>
      </c>
      <c r="BY21" s="25">
        <v>8863.232</v>
      </c>
      <c r="BZ21" s="25">
        <v>3724.48</v>
      </c>
      <c r="CA21" s="25">
        <v>0</v>
      </c>
      <c r="CB21" s="25">
        <v>13331.662200000001</v>
      </c>
      <c r="CC21" s="25">
        <v>1887.1828</v>
      </c>
      <c r="CD21" s="25">
        <v>9195.0921999999991</v>
      </c>
      <c r="CE21" s="25">
        <v>12110.7724</v>
      </c>
      <c r="CF21" s="25">
        <v>5228.4980999999998</v>
      </c>
      <c r="CG21" s="25">
        <v>7273.0645999999997</v>
      </c>
      <c r="CH21" s="25">
        <v>12904.1551</v>
      </c>
      <c r="CI21" s="25">
        <v>30983.586800000001</v>
      </c>
      <c r="CJ21" s="25">
        <v>15249.563</v>
      </c>
      <c r="CK21" s="25">
        <v>26568.878799999999</v>
      </c>
      <c r="CL21" s="25">
        <v>1442.7118</v>
      </c>
      <c r="CM21" s="25">
        <v>1072.0347999999999</v>
      </c>
      <c r="CN21" s="25">
        <v>2278.9841000000001</v>
      </c>
      <c r="CO21" s="25">
        <v>0</v>
      </c>
      <c r="CP21" s="25">
        <v>483.6936</v>
      </c>
      <c r="CQ21" s="25">
        <v>0</v>
      </c>
      <c r="CR21" s="25">
        <v>46.404400000000003</v>
      </c>
      <c r="CS21" s="25">
        <v>0.67100000000000004</v>
      </c>
      <c r="CT21" s="25">
        <v>15.039099999999999</v>
      </c>
      <c r="CU21" s="25">
        <v>273.11759999999998</v>
      </c>
      <c r="CV21" s="25">
        <v>40.017793511751364</v>
      </c>
      <c r="CW21" s="25">
        <v>17410.976200000001</v>
      </c>
      <c r="CX21" s="25">
        <v>0</v>
      </c>
      <c r="CY21" s="25">
        <v>6753.4440999999997</v>
      </c>
      <c r="CZ21" s="25">
        <v>10319.248100000001</v>
      </c>
      <c r="DA21" s="25">
        <v>15793.7201</v>
      </c>
      <c r="DB21" s="25">
        <v>2058.8584000000001</v>
      </c>
      <c r="DC21" s="25">
        <v>8471.8143</v>
      </c>
      <c r="DD21" s="25">
        <v>4193.8182999999999</v>
      </c>
      <c r="DE21" s="25">
        <v>2161.9575</v>
      </c>
      <c r="DF21" s="25">
        <v>0.68730000000000002</v>
      </c>
      <c r="DG21" s="25">
        <v>125.53919999999999</v>
      </c>
      <c r="DH21" s="25">
        <v>4.1902999999999997</v>
      </c>
      <c r="DI21" s="25">
        <v>76.022000000000006</v>
      </c>
      <c r="DJ21" s="25">
        <v>0</v>
      </c>
      <c r="DK21" s="25">
        <v>8.6492000000000004</v>
      </c>
      <c r="DL21" s="25">
        <v>23.889399999999998</v>
      </c>
      <c r="DM21" s="25">
        <v>0</v>
      </c>
      <c r="DN21" s="25">
        <v>1.1349</v>
      </c>
      <c r="DO21" s="25">
        <v>0</v>
      </c>
      <c r="DP21" s="25">
        <v>181.9699</v>
      </c>
      <c r="DQ21" s="25">
        <v>0</v>
      </c>
      <c r="DR21" s="25">
        <v>94.763199999999998</v>
      </c>
      <c r="DS21" s="25">
        <v>48.069400000000002</v>
      </c>
      <c r="DT21" s="25">
        <v>157.2576</v>
      </c>
      <c r="DU21" s="25">
        <v>76.614800000000002</v>
      </c>
      <c r="DV21" s="25">
        <v>134.5104</v>
      </c>
      <c r="DW21" s="25">
        <v>74.3613</v>
      </c>
      <c r="DX21" s="25">
        <v>3.5731999999999999</v>
      </c>
      <c r="DY21" s="25">
        <v>307.66840000000002</v>
      </c>
      <c r="DZ21" s="25">
        <v>508.84739999999999</v>
      </c>
      <c r="EA21" s="25">
        <v>8923.9241999999995</v>
      </c>
      <c r="EB21" s="25">
        <v>116.02290000000001</v>
      </c>
      <c r="EC21" s="25">
        <v>4627.0290999999997</v>
      </c>
      <c r="ED21" s="25">
        <v>33.296900000000001</v>
      </c>
      <c r="EE21" s="25">
        <v>0</v>
      </c>
      <c r="EF21" s="25">
        <v>0</v>
      </c>
      <c r="EG21" s="25">
        <v>31.093499999999999</v>
      </c>
      <c r="EH21" s="25">
        <v>3.6873</v>
      </c>
      <c r="EI21" s="25">
        <v>18.841100000000001</v>
      </c>
      <c r="EJ21" s="25">
        <v>247.75819999999999</v>
      </c>
      <c r="EK21" s="25">
        <v>145.01910000000001</v>
      </c>
      <c r="EL21" s="25">
        <v>7625.1529</v>
      </c>
      <c r="EM21" s="25">
        <v>3539.0929000000001</v>
      </c>
      <c r="EN21" s="25">
        <v>7285.7003000000004</v>
      </c>
      <c r="EO21" s="25">
        <v>1583.92</v>
      </c>
      <c r="EP21" s="25">
        <v>729.38879999999995</v>
      </c>
      <c r="EQ21" s="25">
        <v>378.54824107040798</v>
      </c>
      <c r="ER21" s="25">
        <v>105.711</v>
      </c>
      <c r="ES21" s="25">
        <v>12642.7426</v>
      </c>
      <c r="ET21" s="25">
        <v>9.9816000000000003</v>
      </c>
      <c r="EU21" s="25">
        <v>1.6516521998081499</v>
      </c>
      <c r="EV21" s="25">
        <v>0</v>
      </c>
      <c r="EW21" s="25">
        <v>0</v>
      </c>
      <c r="EX21" s="25">
        <v>0</v>
      </c>
      <c r="EY21" s="25">
        <v>8.3684999999999992</v>
      </c>
      <c r="EZ21" s="25">
        <v>165.97649999999999</v>
      </c>
      <c r="FA21" s="25">
        <v>0</v>
      </c>
      <c r="FB21" s="25">
        <v>0</v>
      </c>
    </row>
    <row r="22" spans="1:158" ht="15" customHeight="1" thickBot="1" x14ac:dyDescent="0.3">
      <c r="A22" s="38">
        <v>2044</v>
      </c>
      <c r="B22" s="40" t="e">
        <f t="shared" si="7"/>
        <v>#REF!</v>
      </c>
      <c r="C22" s="40" t="e">
        <f t="shared" si="7"/>
        <v>#REF!</v>
      </c>
      <c r="D22" s="40" t="e">
        <f t="shared" si="7"/>
        <v>#REF!</v>
      </c>
      <c r="E22" s="40"/>
      <c r="F22" s="40" t="e">
        <f t="shared" si="7"/>
        <v>#REF!</v>
      </c>
      <c r="H22" s="38">
        <v>2044</v>
      </c>
      <c r="I22" s="40" t="e">
        <f t="shared" si="6"/>
        <v>#REF!</v>
      </c>
      <c r="J22" s="40" t="e">
        <f t="shared" si="6"/>
        <v>#REF!</v>
      </c>
      <c r="K22" s="40" t="e">
        <f t="shared" si="6"/>
        <v>#REF!</v>
      </c>
      <c r="L22" s="40"/>
      <c r="M22" s="40" t="e">
        <f t="shared" si="6"/>
        <v>#REF!</v>
      </c>
      <c r="O22" s="19" t="s">
        <v>101</v>
      </c>
      <c r="P22" s="2" t="s">
        <v>21</v>
      </c>
      <c r="Q22" s="2">
        <v>110</v>
      </c>
      <c r="R22" s="3">
        <v>6.28</v>
      </c>
      <c r="S22" s="20">
        <v>18370.785474008182</v>
      </c>
      <c r="T22" s="21">
        <v>9.0948518531446226E-2</v>
      </c>
      <c r="U22" s="20">
        <v>554.4791991685471</v>
      </c>
      <c r="V22">
        <v>9</v>
      </c>
      <c r="X22" t="s">
        <v>102</v>
      </c>
      <c r="Y22" t="s">
        <v>21</v>
      </c>
      <c r="Z22" s="2">
        <v>166.00338960433939</v>
      </c>
      <c r="AA22" s="3">
        <v>139.96392</v>
      </c>
      <c r="AB22" s="20">
        <v>5272.3593091899693</v>
      </c>
      <c r="AC22" s="21">
        <v>2.8565865107892423E-2</v>
      </c>
      <c r="AD22" s="20">
        <v>180.92322141934241</v>
      </c>
      <c r="AE22">
        <v>8</v>
      </c>
      <c r="AG22" s="19" t="s">
        <v>103</v>
      </c>
      <c r="AH22" s="2" t="s">
        <v>59</v>
      </c>
      <c r="AI22" s="2">
        <v>200</v>
      </c>
      <c r="AJ22" s="3">
        <v>108</v>
      </c>
      <c r="AK22" s="20">
        <v>4333.7154806890539</v>
      </c>
      <c r="AL22" s="21">
        <v>2.2872019743036844E-2</v>
      </c>
      <c r="AM22" s="20">
        <v>151.58135831293225</v>
      </c>
      <c r="AN22">
        <v>25</v>
      </c>
      <c r="AP22" t="s">
        <v>104</v>
      </c>
      <c r="AQ22" s="2" t="s">
        <v>34</v>
      </c>
      <c r="AR22" s="20">
        <v>6765.4075495280986</v>
      </c>
      <c r="AS22" s="21">
        <v>2.934121517640479E-2</v>
      </c>
      <c r="AT22" s="20">
        <v>191.54468212007686</v>
      </c>
      <c r="AU22" s="51"/>
      <c r="AV22" s="23">
        <v>357489.34178296482</v>
      </c>
      <c r="AW22" t="s">
        <v>104</v>
      </c>
      <c r="AX22" s="25">
        <v>2452.2525999999998</v>
      </c>
      <c r="AY22" s="25">
        <v>8034.6513000000004</v>
      </c>
      <c r="AZ22" s="25">
        <v>8761.7661000000007</v>
      </c>
      <c r="BA22" s="25">
        <v>2249.2988999999998</v>
      </c>
      <c r="BB22" s="25">
        <v>7087.817</v>
      </c>
      <c r="BC22" s="25">
        <v>343.02620000000002</v>
      </c>
      <c r="BD22" s="25">
        <v>425.46825893230675</v>
      </c>
      <c r="BE22" s="25">
        <v>222.95359999999999</v>
      </c>
      <c r="BF22" s="25">
        <v>8260.1479999999992</v>
      </c>
      <c r="BG22" s="25">
        <v>8406.6347000000005</v>
      </c>
      <c r="BH22" s="25">
        <v>1183.6859999999999</v>
      </c>
      <c r="BI22" s="25">
        <v>1887.9953</v>
      </c>
      <c r="BJ22" s="25">
        <v>0</v>
      </c>
      <c r="BK22" s="25">
        <v>5259.5959999999995</v>
      </c>
      <c r="BL22" s="25">
        <v>3813.48</v>
      </c>
      <c r="BM22" s="25">
        <v>0</v>
      </c>
      <c r="BN22" s="25">
        <v>4015.2285999999999</v>
      </c>
      <c r="BO22" s="25">
        <v>19179.7192</v>
      </c>
      <c r="BP22" s="25">
        <v>5152.1759000000002</v>
      </c>
      <c r="BQ22" s="25">
        <v>15195.2876</v>
      </c>
      <c r="BR22" s="25">
        <v>4516.5915999999997</v>
      </c>
      <c r="BS22" s="25">
        <v>0</v>
      </c>
      <c r="BT22" s="25">
        <v>0</v>
      </c>
      <c r="BU22" s="25">
        <v>5090.6819999999998</v>
      </c>
      <c r="BV22" s="25">
        <v>6123.3730999999998</v>
      </c>
      <c r="BW22" s="25">
        <v>1785.3959</v>
      </c>
      <c r="BX22" s="25">
        <v>392.67622601303003</v>
      </c>
      <c r="BY22" s="25">
        <v>8166.3905000000004</v>
      </c>
      <c r="BZ22" s="25">
        <v>1355.1130000000001</v>
      </c>
      <c r="CA22" s="25">
        <v>0</v>
      </c>
      <c r="CB22" s="25">
        <v>20361.431799999998</v>
      </c>
      <c r="CC22" s="25">
        <v>166.72730000000001</v>
      </c>
      <c r="CD22" s="25">
        <v>16804.473999999998</v>
      </c>
      <c r="CE22" s="25">
        <v>15863.5826</v>
      </c>
      <c r="CF22" s="25">
        <v>23198.058400000002</v>
      </c>
      <c r="CG22" s="25">
        <v>22566.451700000001</v>
      </c>
      <c r="CH22" s="25">
        <v>6462.7948999999999</v>
      </c>
      <c r="CI22" s="25">
        <v>13886.9604</v>
      </c>
      <c r="CJ22" s="25">
        <v>12356.9085</v>
      </c>
      <c r="CK22" s="25">
        <v>3628.4292</v>
      </c>
      <c r="CL22" s="25">
        <v>230.08150000000001</v>
      </c>
      <c r="CM22" s="25">
        <v>400.66559999999998</v>
      </c>
      <c r="CN22" s="25">
        <v>706.98500000000001</v>
      </c>
      <c r="CO22" s="25">
        <v>0</v>
      </c>
      <c r="CP22" s="25">
        <v>162.8913</v>
      </c>
      <c r="CQ22" s="25">
        <v>0</v>
      </c>
      <c r="CR22" s="25">
        <v>0</v>
      </c>
      <c r="CS22" s="25">
        <v>0</v>
      </c>
      <c r="CT22" s="25">
        <v>0</v>
      </c>
      <c r="CU22" s="25">
        <v>4.9202000000000004</v>
      </c>
      <c r="CV22" s="25">
        <v>512.21579812182358</v>
      </c>
      <c r="CW22" s="25">
        <v>9090.2311000000009</v>
      </c>
      <c r="CX22" s="25">
        <v>0</v>
      </c>
      <c r="CY22" s="25">
        <v>0</v>
      </c>
      <c r="CZ22" s="25">
        <v>5311.9381000000003</v>
      </c>
      <c r="DA22" s="25">
        <v>16224.8763</v>
      </c>
      <c r="DB22" s="25">
        <v>8567.1108000000004</v>
      </c>
      <c r="DC22" s="25">
        <v>22891.6515</v>
      </c>
      <c r="DD22" s="25">
        <v>9877.0206999999991</v>
      </c>
      <c r="DE22" s="25">
        <v>4040.1819</v>
      </c>
      <c r="DF22" s="25">
        <v>0</v>
      </c>
      <c r="DG22" s="25">
        <v>0</v>
      </c>
      <c r="DH22" s="25">
        <v>0</v>
      </c>
      <c r="DI22" s="25">
        <v>0</v>
      </c>
      <c r="DJ22" s="25">
        <v>0</v>
      </c>
      <c r="DK22" s="25">
        <v>0</v>
      </c>
      <c r="DL22" s="25">
        <v>0</v>
      </c>
      <c r="DM22" s="25">
        <v>0</v>
      </c>
      <c r="DN22" s="25">
        <v>0</v>
      </c>
      <c r="DO22" s="25">
        <v>0</v>
      </c>
      <c r="DP22" s="25">
        <v>249.12450000000001</v>
      </c>
      <c r="DQ22" s="25">
        <v>5318.226394448473</v>
      </c>
      <c r="DR22" s="25">
        <v>221.80799999999999</v>
      </c>
      <c r="DS22" s="25">
        <v>47.328000000000003</v>
      </c>
      <c r="DT22" s="25">
        <v>1.1327</v>
      </c>
      <c r="DU22" s="25">
        <v>0</v>
      </c>
      <c r="DV22" s="25">
        <v>92.072699999999998</v>
      </c>
      <c r="DW22" s="25">
        <v>0</v>
      </c>
      <c r="DX22" s="25">
        <v>0</v>
      </c>
      <c r="DY22" s="25">
        <v>0</v>
      </c>
      <c r="DZ22" s="25">
        <v>0</v>
      </c>
      <c r="EA22" s="25">
        <v>0</v>
      </c>
      <c r="EB22" s="25">
        <v>3.2063000000000001</v>
      </c>
      <c r="EC22" s="25">
        <v>115.63760000000001</v>
      </c>
      <c r="ED22" s="25">
        <v>0</v>
      </c>
      <c r="EE22" s="25">
        <v>0</v>
      </c>
      <c r="EF22" s="25">
        <v>0</v>
      </c>
      <c r="EG22" s="25">
        <v>0</v>
      </c>
      <c r="EH22" s="25">
        <v>0</v>
      </c>
      <c r="EI22" s="25">
        <v>0.16128492198642644</v>
      </c>
      <c r="EJ22" s="25">
        <v>0</v>
      </c>
      <c r="EK22" s="25">
        <v>0</v>
      </c>
      <c r="EL22" s="25">
        <v>805.64599999999996</v>
      </c>
      <c r="EM22" s="25">
        <v>5264.4461000000001</v>
      </c>
      <c r="EN22" s="25">
        <v>773.07580349999466</v>
      </c>
      <c r="EO22" s="25">
        <v>1181.1371170271484</v>
      </c>
      <c r="EP22" s="25">
        <v>0</v>
      </c>
      <c r="EQ22" s="25">
        <v>0</v>
      </c>
      <c r="ER22" s="25">
        <v>0</v>
      </c>
      <c r="ES22" s="25">
        <v>735.42229999999995</v>
      </c>
      <c r="ET22" s="25">
        <v>0</v>
      </c>
      <c r="EU22" s="25">
        <v>0</v>
      </c>
      <c r="EV22" s="25">
        <v>2.9207999999999998</v>
      </c>
      <c r="EW22" s="25">
        <v>0</v>
      </c>
      <c r="EX22" s="25">
        <v>0</v>
      </c>
      <c r="EY22" s="25">
        <v>0</v>
      </c>
      <c r="EZ22" s="25">
        <v>0</v>
      </c>
      <c r="FA22" s="25">
        <v>0</v>
      </c>
      <c r="FB22" s="25">
        <v>0</v>
      </c>
    </row>
    <row r="23" spans="1:158" ht="15" customHeight="1" thickBot="1" x14ac:dyDescent="0.3">
      <c r="A23" s="38">
        <v>2046</v>
      </c>
      <c r="B23" s="40" t="e">
        <f t="shared" si="7"/>
        <v>#REF!</v>
      </c>
      <c r="C23" s="40" t="e">
        <f t="shared" si="7"/>
        <v>#REF!</v>
      </c>
      <c r="D23" s="40" t="e">
        <f t="shared" si="7"/>
        <v>#REF!</v>
      </c>
      <c r="E23" s="40"/>
      <c r="F23" s="40" t="e">
        <f t="shared" si="7"/>
        <v>#REF!</v>
      </c>
      <c r="H23" s="38">
        <v>2046</v>
      </c>
      <c r="I23" s="40" t="e">
        <f t="shared" si="6"/>
        <v>#REF!</v>
      </c>
      <c r="J23" s="40" t="e">
        <f t="shared" si="6"/>
        <v>#REF!</v>
      </c>
      <c r="K23" s="40" t="e">
        <f t="shared" si="6"/>
        <v>#REF!</v>
      </c>
      <c r="L23" s="40"/>
      <c r="M23" s="40" t="e">
        <f t="shared" si="6"/>
        <v>#REF!</v>
      </c>
      <c r="O23" s="19" t="s">
        <v>105</v>
      </c>
      <c r="P23" s="2" t="s">
        <v>30</v>
      </c>
      <c r="Q23" s="2">
        <v>110</v>
      </c>
      <c r="R23" s="3">
        <v>6.46</v>
      </c>
      <c r="S23" s="20">
        <v>17731.601815445363</v>
      </c>
      <c r="T23" s="21">
        <v>9.0078388209084453E-2</v>
      </c>
      <c r="U23" s="20">
        <v>547.54782980478456</v>
      </c>
      <c r="V23">
        <v>7</v>
      </c>
      <c r="X23" t="s">
        <v>102</v>
      </c>
      <c r="Y23" t="s">
        <v>21</v>
      </c>
      <c r="Z23" s="2">
        <v>166.00338960433939</v>
      </c>
      <c r="AA23" s="3">
        <v>83.351520000000008</v>
      </c>
      <c r="AB23" s="20">
        <v>5272.3593091899693</v>
      </c>
      <c r="AC23" s="21">
        <v>2.8565865107892423E-2</v>
      </c>
      <c r="AD23" s="20">
        <v>180.92322141934241</v>
      </c>
      <c r="AE23">
        <v>9</v>
      </c>
      <c r="AG23" s="19" t="s">
        <v>106</v>
      </c>
      <c r="AH23" s="2" t="s">
        <v>21</v>
      </c>
      <c r="AI23" s="2">
        <v>175</v>
      </c>
      <c r="AJ23" s="3">
        <v>18.680803517233926</v>
      </c>
      <c r="AK23" s="20">
        <v>5718.5691518869462</v>
      </c>
      <c r="AL23" s="21">
        <v>2.9643594743455657E-2</v>
      </c>
      <c r="AM23" s="20">
        <v>192.56237089773896</v>
      </c>
      <c r="AN23">
        <v>10</v>
      </c>
      <c r="AP23" t="s">
        <v>107</v>
      </c>
      <c r="AQ23" s="2" t="s">
        <v>38</v>
      </c>
      <c r="AR23" s="20">
        <v>5240.4894555035144</v>
      </c>
      <c r="AS23" s="21">
        <v>2.3043715921804712E-2</v>
      </c>
      <c r="AT23" s="20">
        <v>152.78926887438271</v>
      </c>
      <c r="AU23" s="51"/>
      <c r="AV23" s="23">
        <v>461866.54310000734</v>
      </c>
      <c r="AW23" t="s">
        <v>107</v>
      </c>
      <c r="AX23" s="25">
        <v>724.80499999999995</v>
      </c>
      <c r="AY23" s="25">
        <v>8584.8479000000007</v>
      </c>
      <c r="AZ23" s="25">
        <v>18477.3488</v>
      </c>
      <c r="BA23" s="25">
        <v>6109.1790000000001</v>
      </c>
      <c r="BB23" s="25">
        <v>19433.121999999999</v>
      </c>
      <c r="BC23" s="25">
        <v>314.7192</v>
      </c>
      <c r="BD23" s="25">
        <v>18296.3698</v>
      </c>
      <c r="BE23" s="25">
        <v>851.74800000000005</v>
      </c>
      <c r="BF23" s="25">
        <v>16178.9756</v>
      </c>
      <c r="BG23" s="25">
        <v>15142.7994</v>
      </c>
      <c r="BH23" s="25">
        <v>319.4812</v>
      </c>
      <c r="BI23" s="25">
        <v>54598.667800000003</v>
      </c>
      <c r="BJ23" s="25">
        <v>879.45</v>
      </c>
      <c r="BK23" s="25">
        <v>5040.8663999999999</v>
      </c>
      <c r="BL23" s="25">
        <v>7994.0258000000003</v>
      </c>
      <c r="BM23" s="25">
        <v>3636.2907</v>
      </c>
      <c r="BN23" s="25">
        <v>18337.212</v>
      </c>
      <c r="BO23" s="25">
        <v>3416.0594000000001</v>
      </c>
      <c r="BP23" s="25">
        <v>2285.1849999999999</v>
      </c>
      <c r="BQ23" s="25">
        <v>3046.3303000000001</v>
      </c>
      <c r="BR23" s="25">
        <v>1425.6329000000001</v>
      </c>
      <c r="BS23" s="25">
        <v>0</v>
      </c>
      <c r="BT23" s="25">
        <v>0</v>
      </c>
      <c r="BU23" s="25">
        <v>608.43309999999997</v>
      </c>
      <c r="BV23" s="25">
        <v>17518.469400000002</v>
      </c>
      <c r="BW23" s="25">
        <v>177.85579999999999</v>
      </c>
      <c r="BX23" s="25">
        <v>4269.1904000000004</v>
      </c>
      <c r="BY23" s="25">
        <v>22833.637599999998</v>
      </c>
      <c r="BZ23" s="25">
        <v>2153.5745000000002</v>
      </c>
      <c r="CA23" s="25">
        <v>1107.3312000000001</v>
      </c>
      <c r="CB23" s="25">
        <v>31853.314900000001</v>
      </c>
      <c r="CC23" s="25">
        <v>0</v>
      </c>
      <c r="CD23" s="25">
        <v>22699.069200000002</v>
      </c>
      <c r="CE23" s="25">
        <v>21186.551800000001</v>
      </c>
      <c r="CF23" s="25">
        <v>10381.2556</v>
      </c>
      <c r="CG23" s="25">
        <v>12101.9377</v>
      </c>
      <c r="CH23" s="25">
        <v>73.100999999999999</v>
      </c>
      <c r="CI23" s="25">
        <v>9314.0733</v>
      </c>
      <c r="CJ23" s="25">
        <v>534.04219999999998</v>
      </c>
      <c r="CK23" s="25">
        <v>952.95690000000002</v>
      </c>
      <c r="CL23" s="25">
        <v>0</v>
      </c>
      <c r="CM23" s="25">
        <v>0</v>
      </c>
      <c r="CN23" s="25">
        <v>0</v>
      </c>
      <c r="CO23" s="25">
        <v>0</v>
      </c>
      <c r="CP23" s="25">
        <v>0</v>
      </c>
      <c r="CQ23" s="25">
        <v>0</v>
      </c>
      <c r="CR23" s="25">
        <v>0</v>
      </c>
      <c r="CS23" s="25">
        <v>0</v>
      </c>
      <c r="CT23" s="25">
        <v>0</v>
      </c>
      <c r="CU23" s="25">
        <v>0</v>
      </c>
      <c r="CV23" s="25">
        <v>10705.5996</v>
      </c>
      <c r="CW23" s="25">
        <v>12318.5834</v>
      </c>
      <c r="CX23" s="25">
        <v>1226.3520000000001</v>
      </c>
      <c r="CY23" s="25">
        <v>0</v>
      </c>
      <c r="CZ23" s="25">
        <v>8721.3107999999993</v>
      </c>
      <c r="DA23" s="25">
        <v>19670.485400000001</v>
      </c>
      <c r="DB23" s="25">
        <v>9481.2726999999995</v>
      </c>
      <c r="DC23" s="25">
        <v>21807.3652</v>
      </c>
      <c r="DD23" s="25">
        <v>4789.6893</v>
      </c>
      <c r="DE23" s="25">
        <v>503.935</v>
      </c>
      <c r="DF23" s="25">
        <v>0</v>
      </c>
      <c r="DG23" s="25">
        <v>0</v>
      </c>
      <c r="DH23" s="25">
        <v>0</v>
      </c>
      <c r="DI23" s="25">
        <v>0</v>
      </c>
      <c r="DJ23" s="25">
        <v>0</v>
      </c>
      <c r="DK23" s="25">
        <v>0</v>
      </c>
      <c r="DL23" s="25">
        <v>0</v>
      </c>
      <c r="DM23" s="25">
        <v>0</v>
      </c>
      <c r="DN23" s="25">
        <v>0</v>
      </c>
      <c r="DO23" s="25">
        <v>0</v>
      </c>
      <c r="DP23" s="25">
        <v>24.775400000000001</v>
      </c>
      <c r="DQ23" s="25">
        <v>6562.3771999999999</v>
      </c>
      <c r="DR23" s="25">
        <v>54.663600000000002</v>
      </c>
      <c r="DS23" s="25">
        <v>10.145049782716784</v>
      </c>
      <c r="DT23" s="25">
        <v>0</v>
      </c>
      <c r="DU23" s="25">
        <v>0</v>
      </c>
      <c r="DV23" s="25">
        <v>0</v>
      </c>
      <c r="DW23" s="25">
        <v>0</v>
      </c>
      <c r="DX23" s="25">
        <v>0</v>
      </c>
      <c r="DY23" s="25">
        <v>0</v>
      </c>
      <c r="DZ23" s="25">
        <v>0</v>
      </c>
      <c r="EA23" s="25">
        <v>0</v>
      </c>
      <c r="EB23" s="25">
        <v>0</v>
      </c>
      <c r="EC23" s="25">
        <v>10.262852923378576</v>
      </c>
      <c r="ED23" s="25">
        <v>0</v>
      </c>
      <c r="EE23" s="25">
        <v>0</v>
      </c>
      <c r="EF23" s="25">
        <v>0</v>
      </c>
      <c r="EG23" s="25">
        <v>0</v>
      </c>
      <c r="EH23" s="25">
        <v>0</v>
      </c>
      <c r="EI23" s="25">
        <v>0</v>
      </c>
      <c r="EJ23" s="25">
        <v>0</v>
      </c>
      <c r="EK23" s="25">
        <v>0</v>
      </c>
      <c r="EL23" s="25">
        <v>22.0397573179063</v>
      </c>
      <c r="EM23" s="25">
        <v>3099.7750399832871</v>
      </c>
      <c r="EN23" s="25">
        <v>0</v>
      </c>
      <c r="EO23" s="25">
        <v>0</v>
      </c>
      <c r="EP23" s="25">
        <v>0</v>
      </c>
      <c r="EQ23" s="25">
        <v>0</v>
      </c>
      <c r="ER23" s="25">
        <v>0</v>
      </c>
      <c r="ES23" s="25">
        <v>0</v>
      </c>
      <c r="ET23" s="25">
        <v>0</v>
      </c>
      <c r="EU23" s="25">
        <v>0</v>
      </c>
      <c r="EV23" s="25">
        <v>0</v>
      </c>
      <c r="EW23" s="25">
        <v>0</v>
      </c>
      <c r="EX23" s="25">
        <v>0</v>
      </c>
      <c r="EY23" s="25">
        <v>0</v>
      </c>
      <c r="EZ23" s="25">
        <v>0</v>
      </c>
      <c r="FA23" s="25">
        <v>0</v>
      </c>
      <c r="FB23" s="25">
        <v>0</v>
      </c>
    </row>
    <row r="24" spans="1:158" ht="15" customHeight="1" thickBot="1" x14ac:dyDescent="0.3">
      <c r="A24" s="38">
        <v>2048</v>
      </c>
      <c r="B24" s="40" t="e">
        <f t="shared" si="7"/>
        <v>#REF!</v>
      </c>
      <c r="C24" s="40" t="e">
        <f t="shared" si="7"/>
        <v>#REF!</v>
      </c>
      <c r="D24" s="40" t="e">
        <f t="shared" si="7"/>
        <v>#REF!</v>
      </c>
      <c r="E24" s="40"/>
      <c r="F24" s="40" t="e">
        <f t="shared" si="7"/>
        <v>#REF!</v>
      </c>
      <c r="H24" s="38">
        <v>2048</v>
      </c>
      <c r="I24" s="40" t="e">
        <f t="shared" si="6"/>
        <v>#REF!</v>
      </c>
      <c r="J24" s="40" t="e">
        <f t="shared" si="6"/>
        <v>#REF!</v>
      </c>
      <c r="K24" s="40" t="e">
        <f t="shared" si="6"/>
        <v>#REF!</v>
      </c>
      <c r="L24" s="40"/>
      <c r="M24" s="40" t="e">
        <f t="shared" si="6"/>
        <v>#REF!</v>
      </c>
      <c r="O24" s="19" t="s">
        <v>108</v>
      </c>
      <c r="P24" s="2" t="s">
        <v>52</v>
      </c>
      <c r="Q24" s="2">
        <v>110</v>
      </c>
      <c r="R24" s="3">
        <v>9.0399999999999991</v>
      </c>
      <c r="S24" s="20">
        <v>17328.415692480201</v>
      </c>
      <c r="T24" s="21">
        <v>8.7639459544873177E-2</v>
      </c>
      <c r="U24" s="20">
        <v>533.79083827135355</v>
      </c>
      <c r="V24">
        <v>15</v>
      </c>
      <c r="X24" t="s">
        <v>102</v>
      </c>
      <c r="Y24" t="s">
        <v>21</v>
      </c>
      <c r="Z24" s="2">
        <v>166.00338960433939</v>
      </c>
      <c r="AA24" s="3">
        <v>280.80944</v>
      </c>
      <c r="AB24" s="20">
        <v>5272.3593091899693</v>
      </c>
      <c r="AC24" s="21">
        <v>2.8565865107892423E-2</v>
      </c>
      <c r="AD24" s="20">
        <v>180.92322141934241</v>
      </c>
      <c r="AE24">
        <v>10</v>
      </c>
      <c r="AG24" s="19" t="s">
        <v>109</v>
      </c>
      <c r="AH24" s="2" t="s">
        <v>21</v>
      </c>
      <c r="AI24" s="2">
        <v>325</v>
      </c>
      <c r="AJ24" s="3">
        <v>50.055536399722222</v>
      </c>
      <c r="AK24" s="20">
        <v>3800</v>
      </c>
      <c r="AL24" s="21">
        <v>1.403134538672674E-2</v>
      </c>
      <c r="AM24" s="20">
        <v>96.081025919737897</v>
      </c>
      <c r="AN24">
        <v>10</v>
      </c>
      <c r="AP24" t="s">
        <v>110</v>
      </c>
      <c r="AQ24" s="2" t="s">
        <v>55</v>
      </c>
      <c r="AR24" s="20">
        <v>5024.7571515283144</v>
      </c>
      <c r="AS24" s="21">
        <v>2.5530074426301765E-2</v>
      </c>
      <c r="AT24" s="20">
        <v>173.76218147975374</v>
      </c>
      <c r="AU24" s="51"/>
      <c r="AV24" s="23">
        <v>288454.73440997564</v>
      </c>
      <c r="AW24" t="s">
        <v>110</v>
      </c>
      <c r="AX24" s="25">
        <v>4.5716231710159416</v>
      </c>
      <c r="AY24" s="25">
        <v>487.4205</v>
      </c>
      <c r="AZ24" s="25">
        <v>97.476299999999995</v>
      </c>
      <c r="BA24" s="25">
        <v>0</v>
      </c>
      <c r="BB24" s="25">
        <v>4422.6449000000002</v>
      </c>
      <c r="BC24" s="25">
        <v>5663.6709000000001</v>
      </c>
      <c r="BD24" s="25">
        <v>14832.1764</v>
      </c>
      <c r="BE24" s="25">
        <v>6597.6039000000001</v>
      </c>
      <c r="BF24" s="25">
        <v>8177.8486000000003</v>
      </c>
      <c r="BG24" s="25">
        <v>8605.5648999999994</v>
      </c>
      <c r="BH24" s="25">
        <v>232.6712</v>
      </c>
      <c r="BI24" s="25">
        <v>63435.311199999996</v>
      </c>
      <c r="BJ24" s="25">
        <v>3420.0875999999998</v>
      </c>
      <c r="BK24" s="25">
        <v>17.158899999999999</v>
      </c>
      <c r="BL24" s="25">
        <v>6132.8665000000001</v>
      </c>
      <c r="BM24" s="25">
        <v>11498.818799999999</v>
      </c>
      <c r="BN24" s="25">
        <v>575.55899999999997</v>
      </c>
      <c r="BO24" s="25">
        <v>164.548</v>
      </c>
      <c r="BP24" s="25">
        <v>0</v>
      </c>
      <c r="BQ24" s="25">
        <v>0</v>
      </c>
      <c r="BR24" s="25">
        <v>81.409099999999995</v>
      </c>
      <c r="BS24" s="25">
        <v>0</v>
      </c>
      <c r="BT24" s="25">
        <v>0</v>
      </c>
      <c r="BU24" s="25">
        <v>0</v>
      </c>
      <c r="BV24" s="25">
        <v>31974.107100000001</v>
      </c>
      <c r="BW24" s="25">
        <v>0</v>
      </c>
      <c r="BX24" s="25">
        <v>5708.9722000000002</v>
      </c>
      <c r="BY24" s="25">
        <v>32700.581699999999</v>
      </c>
      <c r="BZ24" s="25">
        <v>706.45420000000001</v>
      </c>
      <c r="CA24" s="25">
        <v>10786.2713</v>
      </c>
      <c r="CB24" s="25">
        <v>38747.580900000001</v>
      </c>
      <c r="CC24" s="25">
        <v>0</v>
      </c>
      <c r="CD24" s="25">
        <v>5333.5798999999997</v>
      </c>
      <c r="CE24" s="25">
        <v>13782.677299999999</v>
      </c>
      <c r="CF24" s="25">
        <v>518.46410000000003</v>
      </c>
      <c r="CG24" s="25">
        <v>77.891800000000003</v>
      </c>
      <c r="CH24" s="25">
        <v>0</v>
      </c>
      <c r="CI24" s="25">
        <v>0</v>
      </c>
      <c r="CJ24" s="25">
        <v>0</v>
      </c>
      <c r="CK24" s="25">
        <v>0</v>
      </c>
      <c r="CL24" s="25">
        <v>0</v>
      </c>
      <c r="CM24" s="25">
        <v>0</v>
      </c>
      <c r="CN24" s="25">
        <v>0</v>
      </c>
      <c r="CO24" s="25">
        <v>0</v>
      </c>
      <c r="CP24" s="25">
        <v>0</v>
      </c>
      <c r="CQ24" s="25">
        <v>0</v>
      </c>
      <c r="CR24" s="25">
        <v>0</v>
      </c>
      <c r="CS24" s="25">
        <v>0</v>
      </c>
      <c r="CT24" s="25">
        <v>0</v>
      </c>
      <c r="CU24" s="25">
        <v>0</v>
      </c>
      <c r="CV24" s="25">
        <v>0</v>
      </c>
      <c r="CW24" s="25">
        <v>1300.011</v>
      </c>
      <c r="CX24" s="25">
        <v>724.4434</v>
      </c>
      <c r="CY24" s="25">
        <v>0</v>
      </c>
      <c r="CZ24" s="25">
        <v>2628.2323999999999</v>
      </c>
      <c r="DA24" s="25">
        <v>14.584199999999999</v>
      </c>
      <c r="DB24" s="25">
        <v>783.07610713872202</v>
      </c>
      <c r="DC24" s="25">
        <v>7648.8723</v>
      </c>
      <c r="DD24" s="25">
        <v>539.54259999999999</v>
      </c>
      <c r="DE24" s="25">
        <v>0</v>
      </c>
      <c r="DF24" s="25">
        <v>0</v>
      </c>
      <c r="DG24" s="25">
        <v>0</v>
      </c>
      <c r="DH24" s="25">
        <v>0</v>
      </c>
      <c r="DI24" s="25">
        <v>0</v>
      </c>
      <c r="DJ24" s="25">
        <v>0</v>
      </c>
      <c r="DK24" s="25">
        <v>0</v>
      </c>
      <c r="DL24" s="25">
        <v>0</v>
      </c>
      <c r="DM24" s="25">
        <v>0</v>
      </c>
      <c r="DN24" s="25">
        <v>0</v>
      </c>
      <c r="DO24" s="25">
        <v>0</v>
      </c>
      <c r="DP24" s="25">
        <v>10.352499999999999</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21.631079666100256</v>
      </c>
      <c r="EN24" s="25">
        <v>0</v>
      </c>
      <c r="EO24" s="25">
        <v>0</v>
      </c>
      <c r="EP24" s="25">
        <v>0</v>
      </c>
      <c r="EQ24" s="25">
        <v>0</v>
      </c>
      <c r="ER24" s="25">
        <v>0</v>
      </c>
      <c r="ES24" s="25">
        <v>0</v>
      </c>
      <c r="ET24" s="25">
        <v>0</v>
      </c>
      <c r="EU24" s="25">
        <v>0</v>
      </c>
      <c r="EV24" s="25">
        <v>0</v>
      </c>
      <c r="EW24" s="25">
        <v>0</v>
      </c>
      <c r="EX24" s="25">
        <v>0</v>
      </c>
      <c r="EY24" s="25">
        <v>0</v>
      </c>
      <c r="EZ24" s="25">
        <v>0</v>
      </c>
      <c r="FA24" s="25">
        <v>0</v>
      </c>
      <c r="FB24" s="25">
        <v>0</v>
      </c>
    </row>
    <row r="25" spans="1:158" ht="15" customHeight="1" thickBot="1" x14ac:dyDescent="0.3">
      <c r="A25" s="38">
        <v>2050</v>
      </c>
      <c r="B25" s="40" t="e">
        <f t="shared" si="7"/>
        <v>#REF!</v>
      </c>
      <c r="C25" s="40" t="e">
        <f t="shared" si="7"/>
        <v>#REF!</v>
      </c>
      <c r="D25" s="40" t="e">
        <f t="shared" si="7"/>
        <v>#REF!</v>
      </c>
      <c r="E25" s="40"/>
      <c r="F25" s="40" t="e">
        <f t="shared" si="7"/>
        <v>#REF!</v>
      </c>
      <c r="H25" s="38">
        <v>2050</v>
      </c>
      <c r="I25" s="40" t="e">
        <f t="shared" si="6"/>
        <v>#REF!</v>
      </c>
      <c r="J25" s="40" t="e">
        <f t="shared" si="6"/>
        <v>#REF!</v>
      </c>
      <c r="K25" s="40" t="e">
        <f t="shared" si="6"/>
        <v>#REF!</v>
      </c>
      <c r="L25" s="40"/>
      <c r="M25" s="40" t="e">
        <f t="shared" si="6"/>
        <v>#REF!</v>
      </c>
      <c r="O25" s="19" t="s">
        <v>111</v>
      </c>
      <c r="P25" s="2" t="s">
        <v>21</v>
      </c>
      <c r="Q25" s="2">
        <v>115</v>
      </c>
      <c r="R25" s="3">
        <v>5.5699999999999994</v>
      </c>
      <c r="S25" s="20">
        <v>14929.280486971194</v>
      </c>
      <c r="T25" s="21">
        <v>7.8358212489910178E-2</v>
      </c>
      <c r="U25" s="20">
        <v>478.32683738301023</v>
      </c>
      <c r="V25">
        <v>8</v>
      </c>
      <c r="X25" t="s">
        <v>112</v>
      </c>
      <c r="Y25" t="s">
        <v>52</v>
      </c>
      <c r="Z25" s="2">
        <v>147.70202086851714</v>
      </c>
      <c r="AA25" s="3">
        <v>305.29792000000003</v>
      </c>
      <c r="AB25" s="20">
        <v>7001.8132346991524</v>
      </c>
      <c r="AC25" s="21">
        <v>3.5579546418145785E-2</v>
      </c>
      <c r="AD25" s="20">
        <v>221.04448381151826</v>
      </c>
      <c r="AE25">
        <v>15</v>
      </c>
      <c r="AG25" s="19" t="s">
        <v>113</v>
      </c>
      <c r="AH25" s="2" t="s">
        <v>21</v>
      </c>
      <c r="AI25" s="2">
        <v>250</v>
      </c>
      <c r="AJ25" s="3">
        <v>66.067482685198712</v>
      </c>
      <c r="AK25" s="20">
        <v>3800</v>
      </c>
      <c r="AL25" s="21">
        <v>2.0073210613809192E-2</v>
      </c>
      <c r="AM25" s="20">
        <v>136.72622158063152</v>
      </c>
      <c r="AN25">
        <v>10</v>
      </c>
      <c r="AP25" t="s">
        <v>114</v>
      </c>
      <c r="AQ25" s="2" t="s">
        <v>61</v>
      </c>
      <c r="AR25" s="20">
        <v>4296.5949097122411</v>
      </c>
      <c r="AS25" s="21">
        <v>2.2406642901874656E-2</v>
      </c>
      <c r="AT25" s="20">
        <v>151.53975535838234</v>
      </c>
      <c r="AU25" s="51"/>
      <c r="AV25" s="23">
        <v>70039.561985168868</v>
      </c>
      <c r="AW25" t="s">
        <v>114</v>
      </c>
      <c r="AX25" s="25">
        <v>0</v>
      </c>
      <c r="AY25" s="25">
        <v>0</v>
      </c>
      <c r="AZ25" s="25">
        <v>0</v>
      </c>
      <c r="BA25" s="25">
        <v>0</v>
      </c>
      <c r="BB25" s="25">
        <v>4165.1723000000002</v>
      </c>
      <c r="BC25" s="25">
        <v>1323.2467999999999</v>
      </c>
      <c r="BD25" s="25">
        <v>900.82119999999998</v>
      </c>
      <c r="BE25" s="25">
        <v>989.40599999999995</v>
      </c>
      <c r="BF25" s="25">
        <v>363.33</v>
      </c>
      <c r="BG25" s="25">
        <v>1094.5880999999999</v>
      </c>
      <c r="BH25" s="25">
        <v>87.1798</v>
      </c>
      <c r="BI25" s="25">
        <v>4767.1624000000002</v>
      </c>
      <c r="BJ25" s="25">
        <v>83.291200000000003</v>
      </c>
      <c r="BK25" s="25">
        <v>0</v>
      </c>
      <c r="BL25" s="25">
        <v>5407.0436</v>
      </c>
      <c r="BM25" s="25">
        <v>7752.0036</v>
      </c>
      <c r="BN25" s="25">
        <v>11.059984807792244</v>
      </c>
      <c r="BO25" s="25">
        <v>0</v>
      </c>
      <c r="BP25" s="25">
        <v>0</v>
      </c>
      <c r="BQ25" s="25">
        <v>0</v>
      </c>
      <c r="BR25" s="25">
        <v>3.5485000000000002</v>
      </c>
      <c r="BS25" s="25">
        <v>0</v>
      </c>
      <c r="BT25" s="25">
        <v>0</v>
      </c>
      <c r="BU25" s="25">
        <v>0</v>
      </c>
      <c r="BV25" s="25">
        <v>2964.2348000000002</v>
      </c>
      <c r="BW25" s="25">
        <v>0</v>
      </c>
      <c r="BX25" s="25">
        <v>1618.2157999999999</v>
      </c>
      <c r="BY25" s="25">
        <v>10951.678599999999</v>
      </c>
      <c r="BZ25" s="25">
        <v>0</v>
      </c>
      <c r="CA25" s="25">
        <v>1681.5413000000001</v>
      </c>
      <c r="CB25" s="25">
        <v>16714.946</v>
      </c>
      <c r="CC25" s="25">
        <v>0</v>
      </c>
      <c r="CD25" s="25">
        <v>1858.5989999999999</v>
      </c>
      <c r="CE25" s="25">
        <v>6683.0117</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54.155671953450501</v>
      </c>
      <c r="CY25" s="25">
        <v>0</v>
      </c>
      <c r="CZ25" s="25">
        <v>565.32562840762171</v>
      </c>
      <c r="DA25" s="25">
        <v>0</v>
      </c>
      <c r="DB25" s="25">
        <v>0</v>
      </c>
      <c r="DC25" s="25">
        <v>0</v>
      </c>
      <c r="DD25" s="25">
        <v>0</v>
      </c>
      <c r="DE25" s="25">
        <v>0</v>
      </c>
      <c r="DF25" s="25">
        <v>0</v>
      </c>
      <c r="DG25" s="25">
        <v>0</v>
      </c>
      <c r="DH25" s="25">
        <v>0</v>
      </c>
      <c r="DI25" s="25">
        <v>0</v>
      </c>
      <c r="DJ25" s="25">
        <v>0</v>
      </c>
      <c r="DK25" s="25">
        <v>0</v>
      </c>
      <c r="DL25" s="25">
        <v>0</v>
      </c>
      <c r="DM25" s="25">
        <v>0</v>
      </c>
      <c r="DN25" s="25">
        <v>0</v>
      </c>
      <c r="DO25" s="25">
        <v>0</v>
      </c>
      <c r="DP25" s="25">
        <v>0</v>
      </c>
      <c r="DQ25" s="25">
        <v>0</v>
      </c>
      <c r="DR25" s="25">
        <v>0</v>
      </c>
      <c r="DS25" s="25">
        <v>0</v>
      </c>
      <c r="DT25" s="25">
        <v>0</v>
      </c>
      <c r="DU25" s="25">
        <v>0</v>
      </c>
      <c r="DV25" s="25">
        <v>0</v>
      </c>
      <c r="DW25" s="25">
        <v>0</v>
      </c>
      <c r="DX25" s="25">
        <v>0</v>
      </c>
      <c r="DY25" s="25">
        <v>0</v>
      </c>
      <c r="DZ25" s="25">
        <v>0</v>
      </c>
      <c r="EA25" s="25">
        <v>0</v>
      </c>
      <c r="EB25" s="25">
        <v>0</v>
      </c>
      <c r="EC25" s="25">
        <v>0</v>
      </c>
      <c r="ED25" s="25">
        <v>0</v>
      </c>
      <c r="EE25" s="25">
        <v>0</v>
      </c>
      <c r="EF25" s="25">
        <v>0</v>
      </c>
      <c r="EG25" s="25">
        <v>0</v>
      </c>
      <c r="EH25" s="25">
        <v>0</v>
      </c>
      <c r="EI25" s="25">
        <v>0</v>
      </c>
      <c r="EJ25" s="25">
        <v>0</v>
      </c>
      <c r="EK25" s="25">
        <v>0</v>
      </c>
      <c r="EL25" s="25">
        <v>0</v>
      </c>
      <c r="EM25" s="25">
        <v>0</v>
      </c>
      <c r="EN25" s="25">
        <v>0</v>
      </c>
      <c r="EO25" s="25">
        <v>0</v>
      </c>
      <c r="EP25" s="25">
        <v>0</v>
      </c>
      <c r="EQ25" s="25">
        <v>0</v>
      </c>
      <c r="ER25" s="25">
        <v>0</v>
      </c>
      <c r="ES25" s="25">
        <v>0</v>
      </c>
      <c r="ET25" s="25">
        <v>0</v>
      </c>
      <c r="EU25" s="25">
        <v>0</v>
      </c>
      <c r="EV25" s="25">
        <v>0</v>
      </c>
      <c r="EW25" s="25">
        <v>0</v>
      </c>
      <c r="EX25" s="25">
        <v>0</v>
      </c>
      <c r="EY25" s="25">
        <v>0</v>
      </c>
      <c r="EZ25" s="25">
        <v>0</v>
      </c>
      <c r="FA25" s="25">
        <v>0</v>
      </c>
      <c r="FB25" s="25">
        <v>0</v>
      </c>
    </row>
    <row r="26" spans="1:158" ht="15" customHeight="1" x14ac:dyDescent="0.25">
      <c r="O26" s="19" t="s">
        <v>115</v>
      </c>
      <c r="P26" s="2" t="s">
        <v>21</v>
      </c>
      <c r="Q26" s="2">
        <v>115</v>
      </c>
      <c r="R26" s="3">
        <v>7.07</v>
      </c>
      <c r="S26" s="20">
        <v>15188.935446093048</v>
      </c>
      <c r="T26" s="21">
        <v>7.6152049537508815E-2</v>
      </c>
      <c r="U26" s="20">
        <v>468.87298380134825</v>
      </c>
      <c r="V26">
        <v>10</v>
      </c>
      <c r="X26" t="s">
        <v>112</v>
      </c>
      <c r="Y26" t="s">
        <v>52</v>
      </c>
      <c r="Z26" s="2">
        <v>147.70202086851714</v>
      </c>
      <c r="AA26" s="3">
        <v>136.60192000000001</v>
      </c>
      <c r="AB26" s="20">
        <v>7001.8132346991524</v>
      </c>
      <c r="AC26" s="21">
        <v>3.5579546418145785E-2</v>
      </c>
      <c r="AD26" s="20">
        <v>221.04448381151826</v>
      </c>
      <c r="AE26">
        <v>16</v>
      </c>
      <c r="AG26" s="19" t="s">
        <v>116</v>
      </c>
      <c r="AH26" s="2" t="s">
        <v>21</v>
      </c>
      <c r="AI26" s="2">
        <v>340</v>
      </c>
      <c r="AJ26" s="3">
        <v>107.16344986572373</v>
      </c>
      <c r="AK26" s="20">
        <v>3800</v>
      </c>
      <c r="AL26" s="21">
        <v>1.5350810216578491E-2</v>
      </c>
      <c r="AM26" s="20">
        <v>104.77130551446453</v>
      </c>
      <c r="AN26">
        <v>10</v>
      </c>
      <c r="AP26" t="s">
        <v>117</v>
      </c>
      <c r="AQ26" s="2" t="s">
        <v>67</v>
      </c>
      <c r="AR26" s="20">
        <v>3799.6698565856077</v>
      </c>
      <c r="AS26" s="21">
        <v>2.0099359771256403E-2</v>
      </c>
      <c r="AT26" s="20">
        <v>136.47514162307607</v>
      </c>
      <c r="AU26" s="51"/>
      <c r="AV26" s="23">
        <v>8148.3195111368432</v>
      </c>
      <c r="AW26" t="s">
        <v>117</v>
      </c>
      <c r="AX26" s="25">
        <v>0</v>
      </c>
      <c r="AY26" s="25">
        <v>0</v>
      </c>
      <c r="AZ26" s="25">
        <v>0</v>
      </c>
      <c r="BA26" s="25">
        <v>0</v>
      </c>
      <c r="BB26" s="25">
        <v>262.233</v>
      </c>
      <c r="BC26" s="25">
        <v>48.730499999999999</v>
      </c>
      <c r="BD26" s="25">
        <v>0</v>
      </c>
      <c r="BE26" s="25">
        <v>0</v>
      </c>
      <c r="BF26" s="25">
        <v>245.71721113684271</v>
      </c>
      <c r="BG26" s="25">
        <v>4306.7851000000001</v>
      </c>
      <c r="BH26" s="25">
        <v>0</v>
      </c>
      <c r="BI26" s="25">
        <v>0</v>
      </c>
      <c r="BJ26" s="25">
        <v>0</v>
      </c>
      <c r="BK26" s="25">
        <v>0</v>
      </c>
      <c r="BL26" s="25">
        <v>559.7482</v>
      </c>
      <c r="BM26" s="25">
        <v>1188.7008000000001</v>
      </c>
      <c r="BN26" s="25">
        <v>0</v>
      </c>
      <c r="BO26" s="25">
        <v>0</v>
      </c>
      <c r="BP26" s="25">
        <v>0</v>
      </c>
      <c r="BQ26" s="25">
        <v>0</v>
      </c>
      <c r="BR26" s="25">
        <v>0</v>
      </c>
      <c r="BS26" s="25">
        <v>0</v>
      </c>
      <c r="BT26" s="25">
        <v>0</v>
      </c>
      <c r="BU26" s="25">
        <v>0</v>
      </c>
      <c r="BV26" s="25">
        <v>0</v>
      </c>
      <c r="BW26" s="25">
        <v>0</v>
      </c>
      <c r="BX26" s="25">
        <v>0</v>
      </c>
      <c r="BY26" s="25">
        <v>568.28899999999999</v>
      </c>
      <c r="BZ26" s="25">
        <v>0</v>
      </c>
      <c r="CA26" s="25">
        <v>0</v>
      </c>
      <c r="CB26" s="25">
        <v>689.44200000000001</v>
      </c>
      <c r="CC26" s="25">
        <v>0</v>
      </c>
      <c r="CD26" s="25">
        <v>124.47799999999999</v>
      </c>
      <c r="CE26" s="25">
        <v>154.19569999999999</v>
      </c>
      <c r="CF26" s="25">
        <v>0</v>
      </c>
      <c r="CG26" s="25">
        <v>0</v>
      </c>
      <c r="CH26" s="25">
        <v>0</v>
      </c>
      <c r="CI26" s="25">
        <v>0</v>
      </c>
      <c r="CJ26" s="25">
        <v>0</v>
      </c>
      <c r="CK26" s="25">
        <v>0</v>
      </c>
      <c r="CL26" s="25">
        <v>0</v>
      </c>
      <c r="CM26" s="25">
        <v>0</v>
      </c>
      <c r="CN26" s="25">
        <v>0</v>
      </c>
      <c r="CO26" s="25">
        <v>0</v>
      </c>
      <c r="CP26" s="25">
        <v>0</v>
      </c>
      <c r="CQ26" s="25">
        <v>0</v>
      </c>
      <c r="CR26" s="25">
        <v>0</v>
      </c>
      <c r="CS26" s="25">
        <v>0</v>
      </c>
      <c r="CT26" s="25">
        <v>0</v>
      </c>
      <c r="CU26" s="25">
        <v>0</v>
      </c>
      <c r="CV26" s="25">
        <v>0</v>
      </c>
      <c r="CW26" s="25">
        <v>0</v>
      </c>
      <c r="CX26" s="25">
        <v>0</v>
      </c>
      <c r="CY26" s="25">
        <v>0</v>
      </c>
      <c r="CZ26" s="25">
        <v>0</v>
      </c>
      <c r="DA26" s="25">
        <v>0</v>
      </c>
      <c r="DB26" s="25">
        <v>0</v>
      </c>
      <c r="DC26" s="25">
        <v>0</v>
      </c>
      <c r="DD26" s="25">
        <v>0</v>
      </c>
      <c r="DE26" s="25">
        <v>0</v>
      </c>
      <c r="DF26" s="25">
        <v>0</v>
      </c>
      <c r="DG26" s="25">
        <v>0</v>
      </c>
      <c r="DH26" s="25">
        <v>0</v>
      </c>
      <c r="DI26" s="25">
        <v>0</v>
      </c>
      <c r="DJ26" s="25">
        <v>0</v>
      </c>
      <c r="DK26" s="25">
        <v>0</v>
      </c>
      <c r="DL26" s="25">
        <v>0</v>
      </c>
      <c r="DM26" s="25">
        <v>0</v>
      </c>
      <c r="DN26" s="25">
        <v>0</v>
      </c>
      <c r="DO26" s="25">
        <v>0</v>
      </c>
      <c r="DP26" s="25">
        <v>0</v>
      </c>
      <c r="DQ26" s="25">
        <v>0</v>
      </c>
      <c r="DR26" s="25">
        <v>0</v>
      </c>
      <c r="DS26" s="25">
        <v>0</v>
      </c>
      <c r="DT26" s="25">
        <v>0</v>
      </c>
      <c r="DU26" s="25">
        <v>0</v>
      </c>
      <c r="DV26" s="25">
        <v>0</v>
      </c>
      <c r="DW26" s="25">
        <v>0</v>
      </c>
      <c r="DX26" s="25">
        <v>0</v>
      </c>
      <c r="DY26" s="25">
        <v>0</v>
      </c>
      <c r="DZ26" s="25">
        <v>0</v>
      </c>
      <c r="EA26" s="25">
        <v>0</v>
      </c>
      <c r="EB26" s="25">
        <v>0</v>
      </c>
      <c r="EC26" s="25">
        <v>0</v>
      </c>
      <c r="ED26" s="25">
        <v>0</v>
      </c>
      <c r="EE26" s="25">
        <v>0</v>
      </c>
      <c r="EF26" s="25">
        <v>0</v>
      </c>
      <c r="EG26" s="25">
        <v>0</v>
      </c>
      <c r="EH26" s="25">
        <v>0</v>
      </c>
      <c r="EI26" s="25">
        <v>0</v>
      </c>
      <c r="EJ26" s="25">
        <v>0</v>
      </c>
      <c r="EK26" s="25">
        <v>0</v>
      </c>
      <c r="EL26" s="25">
        <v>0</v>
      </c>
      <c r="EM26" s="25">
        <v>0</v>
      </c>
      <c r="EN26" s="25">
        <v>0</v>
      </c>
      <c r="EO26" s="25">
        <v>0</v>
      </c>
      <c r="EP26" s="25">
        <v>0</v>
      </c>
      <c r="EQ26" s="25">
        <v>0</v>
      </c>
      <c r="ER26" s="25">
        <v>0</v>
      </c>
      <c r="ES26" s="25">
        <v>0</v>
      </c>
      <c r="ET26" s="25">
        <v>0</v>
      </c>
      <c r="EU26" s="25">
        <v>0</v>
      </c>
      <c r="EV26" s="25">
        <v>0</v>
      </c>
      <c r="EW26" s="25">
        <v>0</v>
      </c>
      <c r="EX26" s="25">
        <v>0</v>
      </c>
      <c r="EY26" s="25">
        <v>0</v>
      </c>
      <c r="EZ26" s="25">
        <v>0</v>
      </c>
      <c r="FA26" s="25">
        <v>0</v>
      </c>
      <c r="FB26" s="25">
        <v>0</v>
      </c>
    </row>
    <row r="27" spans="1:158" ht="15" customHeight="1" x14ac:dyDescent="0.25">
      <c r="O27" s="19" t="s">
        <v>118</v>
      </c>
      <c r="P27" s="2" t="s">
        <v>92</v>
      </c>
      <c r="Q27" s="2">
        <v>115</v>
      </c>
      <c r="R27" s="3">
        <v>22.7</v>
      </c>
      <c r="S27" s="20">
        <v>13807.053896392124</v>
      </c>
      <c r="T27" s="21">
        <v>6.9302754927415791E-2</v>
      </c>
      <c r="U27" s="20">
        <v>426.52339220357874</v>
      </c>
      <c r="V27">
        <v>1</v>
      </c>
      <c r="X27" t="s">
        <v>119</v>
      </c>
      <c r="Y27" t="s">
        <v>25</v>
      </c>
      <c r="Z27" s="2">
        <v>164.39170070046112</v>
      </c>
      <c r="AA27" s="3">
        <v>1088.7166400000001</v>
      </c>
      <c r="AB27" s="20">
        <v>5339.982868513318</v>
      </c>
      <c r="AC27" s="21">
        <v>2.9049335328196538E-2</v>
      </c>
      <c r="AD27" s="20">
        <v>183.60898969507227</v>
      </c>
      <c r="AE27">
        <v>12</v>
      </c>
      <c r="AG27" s="19" t="s">
        <v>120</v>
      </c>
      <c r="AH27" s="2" t="s">
        <v>25</v>
      </c>
      <c r="AI27" s="2">
        <v>170</v>
      </c>
      <c r="AJ27" s="3">
        <v>45.5</v>
      </c>
      <c r="AK27" s="20">
        <v>5392.3662501279923</v>
      </c>
      <c r="AL27" s="21">
        <v>2.8117142137758799E-2</v>
      </c>
      <c r="AM27" s="20">
        <v>181.27500078224438</v>
      </c>
      <c r="AN27">
        <v>12</v>
      </c>
      <c r="AP27" t="s">
        <v>121</v>
      </c>
      <c r="AQ27" s="2" t="s">
        <v>95</v>
      </c>
      <c r="AR27" s="20">
        <v>3412.8716494043515</v>
      </c>
      <c r="AS27" s="21">
        <v>1.8337767963711452E-2</v>
      </c>
      <c r="AT27" s="20">
        <v>124.80980786089651</v>
      </c>
      <c r="AU27" s="51"/>
      <c r="AV27" s="23">
        <v>1221.7233226229716</v>
      </c>
      <c r="AW27" t="s">
        <v>121</v>
      </c>
      <c r="AX27" s="25">
        <v>0</v>
      </c>
      <c r="AY27" s="25">
        <v>0</v>
      </c>
      <c r="AZ27" s="25">
        <v>0</v>
      </c>
      <c r="BA27" s="25">
        <v>0</v>
      </c>
      <c r="BB27" s="25">
        <v>0</v>
      </c>
      <c r="BC27" s="25">
        <v>0</v>
      </c>
      <c r="BD27" s="25">
        <v>0</v>
      </c>
      <c r="BE27" s="25">
        <v>0</v>
      </c>
      <c r="BF27" s="25">
        <v>37.167322622971504</v>
      </c>
      <c r="BG27" s="25">
        <v>967.30709999999999</v>
      </c>
      <c r="BH27" s="25">
        <v>0</v>
      </c>
      <c r="BI27" s="25">
        <v>0</v>
      </c>
      <c r="BJ27" s="25">
        <v>0</v>
      </c>
      <c r="BK27" s="25">
        <v>0</v>
      </c>
      <c r="BL27" s="25">
        <v>0</v>
      </c>
      <c r="BM27" s="25">
        <v>94.000200000000007</v>
      </c>
      <c r="BN27" s="25">
        <v>0</v>
      </c>
      <c r="BO27" s="25">
        <v>0</v>
      </c>
      <c r="BP27" s="25">
        <v>0</v>
      </c>
      <c r="BQ27" s="25">
        <v>0</v>
      </c>
      <c r="BR27" s="25">
        <v>0</v>
      </c>
      <c r="BS27" s="25">
        <v>0</v>
      </c>
      <c r="BT27" s="25">
        <v>0</v>
      </c>
      <c r="BU27" s="25">
        <v>0</v>
      </c>
      <c r="BV27" s="25">
        <v>0</v>
      </c>
      <c r="BW27" s="25">
        <v>0</v>
      </c>
      <c r="BX27" s="25">
        <v>0</v>
      </c>
      <c r="BY27" s="25">
        <v>0</v>
      </c>
      <c r="BZ27" s="25">
        <v>0</v>
      </c>
      <c r="CA27" s="25">
        <v>0</v>
      </c>
      <c r="CB27" s="25">
        <v>123.2487</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row>
    <row r="28" spans="1:158" ht="15" customHeight="1" x14ac:dyDescent="0.25">
      <c r="O28" s="19" t="s">
        <v>122</v>
      </c>
      <c r="P28" s="2" t="s">
        <v>25</v>
      </c>
      <c r="Q28" s="2">
        <v>115</v>
      </c>
      <c r="R28" s="3">
        <v>7.28</v>
      </c>
      <c r="S28" s="20">
        <v>15268.64647650637</v>
      </c>
      <c r="T28" s="21">
        <v>7.6070683122759442E-2</v>
      </c>
      <c r="U28" s="20">
        <v>468.7537620403773</v>
      </c>
      <c r="V28">
        <v>12</v>
      </c>
      <c r="X28" t="s">
        <v>123</v>
      </c>
      <c r="Y28" t="s">
        <v>30</v>
      </c>
      <c r="Z28" s="2">
        <v>151.11510413130929</v>
      </c>
      <c r="AA28" s="3">
        <v>7.2181600000000001</v>
      </c>
      <c r="AB28" s="20">
        <v>6341.600231257532</v>
      </c>
      <c r="AC28" s="21">
        <v>3.3740902846628625E-2</v>
      </c>
      <c r="AD28" s="20">
        <v>209.97682977243394</v>
      </c>
      <c r="AE28">
        <v>5</v>
      </c>
      <c r="AG28" s="19" t="s">
        <v>124</v>
      </c>
      <c r="AH28" s="2" t="s">
        <v>25</v>
      </c>
      <c r="AI28" s="2">
        <v>175</v>
      </c>
      <c r="AJ28" s="3">
        <v>33.599999999999994</v>
      </c>
      <c r="AK28" s="20">
        <v>5225.7450137537789</v>
      </c>
      <c r="AL28" s="21">
        <v>2.7613859692070475E-2</v>
      </c>
      <c r="AM28" s="20">
        <v>178.96516359704958</v>
      </c>
      <c r="AN28">
        <v>12</v>
      </c>
      <c r="AP28" t="s">
        <v>125</v>
      </c>
      <c r="AQ28" s="2">
        <v>325</v>
      </c>
      <c r="AR28" s="20">
        <v>3095.7090714770065</v>
      </c>
      <c r="AS28" s="21">
        <v>1.6948668005916455E-2</v>
      </c>
      <c r="AT28" s="20">
        <v>115.389852947631</v>
      </c>
      <c r="AU28" s="51"/>
      <c r="AV28" s="23">
        <v>0</v>
      </c>
      <c r="AW28" s="26" t="s">
        <v>125</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row>
    <row r="29" spans="1:158" ht="15" customHeight="1" x14ac:dyDescent="0.25">
      <c r="O29" s="19" t="s">
        <v>126</v>
      </c>
      <c r="P29" s="2" t="s">
        <v>57</v>
      </c>
      <c r="Q29" s="2">
        <v>115</v>
      </c>
      <c r="R29" s="3">
        <v>12.93</v>
      </c>
      <c r="S29" s="20">
        <v>14356.570515448902</v>
      </c>
      <c r="T29" s="21">
        <v>7.2148818684231467E-2</v>
      </c>
      <c r="U29" s="20">
        <v>444.9865887304361</v>
      </c>
      <c r="V29">
        <v>17</v>
      </c>
      <c r="X29" t="s">
        <v>123</v>
      </c>
      <c r="Y29" t="s">
        <v>30</v>
      </c>
      <c r="Z29" s="2">
        <v>151.11510413130929</v>
      </c>
      <c r="AA29" s="3">
        <v>14.530240000000001</v>
      </c>
      <c r="AB29" s="20">
        <v>6341.600231257532</v>
      </c>
      <c r="AC29" s="21">
        <v>3.3740902846628625E-2</v>
      </c>
      <c r="AD29" s="20">
        <v>209.97682977243394</v>
      </c>
      <c r="AE29">
        <v>6</v>
      </c>
      <c r="AG29" s="19" t="s">
        <v>127</v>
      </c>
      <c r="AH29" s="2" t="s">
        <v>25</v>
      </c>
      <c r="AI29" s="2">
        <v>180</v>
      </c>
      <c r="AJ29" s="3">
        <v>0</v>
      </c>
      <c r="AK29" s="20">
        <v>5946.9825186850958</v>
      </c>
      <c r="AL29" s="21">
        <v>3.0577581751359557E-2</v>
      </c>
      <c r="AM29" s="20">
        <v>199.27518938129148</v>
      </c>
      <c r="AN29">
        <v>12</v>
      </c>
      <c r="AP29" t="s">
        <v>128</v>
      </c>
      <c r="AQ29" s="2" t="s">
        <v>129</v>
      </c>
      <c r="AR29" s="20">
        <v>2856.2211015151206</v>
      </c>
      <c r="AS29" s="21">
        <v>1.5783079636500257E-2</v>
      </c>
      <c r="AT29" s="20">
        <v>107.17792947962351</v>
      </c>
      <c r="AU29" s="51"/>
      <c r="AV29" s="23">
        <v>0</v>
      </c>
      <c r="AW29" t="s">
        <v>128</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row>
    <row r="30" spans="1:158" ht="15" customHeight="1" x14ac:dyDescent="0.25">
      <c r="O30" s="19" t="s">
        <v>130</v>
      </c>
      <c r="P30" s="2" t="s">
        <v>30</v>
      </c>
      <c r="Q30" s="2">
        <v>115</v>
      </c>
      <c r="R30" s="3">
        <v>6.06</v>
      </c>
      <c r="S30" s="20">
        <v>15259.692514661485</v>
      </c>
      <c r="T30" s="21">
        <v>7.7669828285665363E-2</v>
      </c>
      <c r="U30" s="20">
        <v>476.25927946311367</v>
      </c>
      <c r="V30">
        <v>5</v>
      </c>
      <c r="X30" t="s">
        <v>123</v>
      </c>
      <c r="Y30" t="s">
        <v>30</v>
      </c>
      <c r="Z30" s="2">
        <v>151.11510413130929</v>
      </c>
      <c r="AA30" s="3">
        <v>425.38400000000001</v>
      </c>
      <c r="AB30" s="20">
        <v>6341.600231257532</v>
      </c>
      <c r="AC30" s="21">
        <v>3.3740902846628625E-2</v>
      </c>
      <c r="AD30" s="20">
        <v>209.97682977243394</v>
      </c>
      <c r="AE30">
        <v>7</v>
      </c>
      <c r="AG30" s="19" t="s">
        <v>131</v>
      </c>
      <c r="AH30" s="2" t="s">
        <v>25</v>
      </c>
      <c r="AI30" s="2">
        <v>155</v>
      </c>
      <c r="AJ30" s="3">
        <v>0</v>
      </c>
      <c r="AK30" s="20">
        <v>6617.4612393210473</v>
      </c>
      <c r="AL30" s="21">
        <v>3.4323351463973722E-2</v>
      </c>
      <c r="AM30" s="20">
        <v>217.63229125442675</v>
      </c>
      <c r="AN30">
        <v>12</v>
      </c>
      <c r="AU30" s="51"/>
      <c r="AV30" s="23"/>
      <c r="AW30" s="27"/>
      <c r="AX30" s="25"/>
      <c r="AY30" s="25"/>
      <c r="AZ30" s="25"/>
      <c r="BA30" s="25"/>
      <c r="BB30" s="25"/>
      <c r="BC30" s="25"/>
      <c r="BD30" s="25"/>
      <c r="BE30" s="25"/>
      <c r="BF30" s="25"/>
      <c r="BI30" s="25"/>
      <c r="BJ30" s="25"/>
      <c r="BK30" s="25"/>
      <c r="BL30" s="25"/>
      <c r="BM30" s="25"/>
      <c r="BN30" s="25"/>
      <c r="BO30" s="25"/>
      <c r="BP30" s="25"/>
      <c r="BQ30" s="25"/>
      <c r="BR30" s="25"/>
      <c r="BS30" s="25"/>
      <c r="BT30" s="25"/>
      <c r="BU30" s="25"/>
      <c r="BV30" s="25"/>
      <c r="BW30" s="25"/>
      <c r="BX30" s="25"/>
      <c r="BY30" s="25"/>
      <c r="BZ30" s="25"/>
    </row>
    <row r="31" spans="1:158" ht="15" customHeight="1" x14ac:dyDescent="0.25">
      <c r="O31" s="19" t="s">
        <v>132</v>
      </c>
      <c r="P31" s="2" t="s">
        <v>52</v>
      </c>
      <c r="Q31" s="2">
        <v>115</v>
      </c>
      <c r="R31" s="3">
        <v>9.99</v>
      </c>
      <c r="S31" s="20">
        <v>14999.179195835412</v>
      </c>
      <c r="T31" s="21">
        <v>7.4176371819632742E-2</v>
      </c>
      <c r="U31" s="20">
        <v>458.00997817349759</v>
      </c>
      <c r="V31">
        <v>15</v>
      </c>
      <c r="X31" t="s">
        <v>133</v>
      </c>
      <c r="Y31" t="s">
        <v>59</v>
      </c>
      <c r="Z31" s="2">
        <v>150.30325476293299</v>
      </c>
      <c r="AA31" s="3">
        <v>187.51823999999999</v>
      </c>
      <c r="AB31" s="20">
        <v>6131.3626678482578</v>
      </c>
      <c r="AC31" s="21">
        <v>3.4070350267706495E-2</v>
      </c>
      <c r="AD31" s="20">
        <v>211.05247418157612</v>
      </c>
      <c r="AE31">
        <v>25</v>
      </c>
      <c r="AG31" s="19" t="s">
        <v>134</v>
      </c>
      <c r="AH31" s="2" t="s">
        <v>21</v>
      </c>
      <c r="AI31" s="2">
        <v>340</v>
      </c>
      <c r="AJ31" s="3">
        <v>70</v>
      </c>
      <c r="AK31" s="20">
        <v>3800</v>
      </c>
      <c r="AL31" s="21">
        <v>1.5350810216578491E-2</v>
      </c>
      <c r="AM31" s="20">
        <v>104.77130551446453</v>
      </c>
      <c r="AN31">
        <v>9</v>
      </c>
      <c r="AU31" s="51"/>
      <c r="AV31" s="23"/>
      <c r="AW31" s="27"/>
      <c r="AX31" s="25"/>
      <c r="AY31" s="25"/>
      <c r="AZ31" s="25"/>
      <c r="BA31" s="25"/>
      <c r="BB31" s="25"/>
      <c r="BC31" s="25"/>
      <c r="BD31" s="25"/>
      <c r="BE31" s="25"/>
      <c r="BF31" s="25"/>
      <c r="BI31" s="25"/>
      <c r="BJ31" s="25"/>
      <c r="BK31" s="25"/>
      <c r="BL31" s="25"/>
      <c r="BM31" s="25"/>
      <c r="BN31" s="25"/>
      <c r="BO31" s="25"/>
      <c r="BP31" s="25"/>
      <c r="BQ31" s="25"/>
      <c r="BR31" s="25"/>
      <c r="BS31" s="25"/>
      <c r="BT31" s="25"/>
      <c r="BU31" s="25"/>
      <c r="BV31" s="25"/>
      <c r="BW31" s="25"/>
      <c r="BX31" s="25"/>
      <c r="BY31" s="25"/>
      <c r="BZ31" s="25"/>
    </row>
    <row r="32" spans="1:158" ht="15" customHeight="1" x14ac:dyDescent="0.25">
      <c r="O32" s="19" t="s">
        <v>135</v>
      </c>
      <c r="P32" s="2" t="s">
        <v>57</v>
      </c>
      <c r="Q32" s="2">
        <v>115</v>
      </c>
      <c r="R32" s="3">
        <v>9.11</v>
      </c>
      <c r="S32" s="20">
        <v>14845.749823732807</v>
      </c>
      <c r="T32" s="21">
        <v>7.4390269924998795E-2</v>
      </c>
      <c r="U32" s="20">
        <v>458.62495279497568</v>
      </c>
      <c r="V32">
        <v>17</v>
      </c>
      <c r="X32" t="s">
        <v>136</v>
      </c>
      <c r="Y32" t="s">
        <v>21</v>
      </c>
      <c r="Z32" s="2">
        <v>290.23110721883364</v>
      </c>
      <c r="AA32" s="3">
        <v>248.46768000000003</v>
      </c>
      <c r="AB32" s="20">
        <v>3000</v>
      </c>
      <c r="AC32" s="21">
        <v>1.3848015630021636E-2</v>
      </c>
      <c r="AD32" s="20">
        <v>93.310771249547699</v>
      </c>
      <c r="AE32">
        <v>8</v>
      </c>
      <c r="AG32" s="19" t="s">
        <v>137</v>
      </c>
      <c r="AH32" s="2" t="s">
        <v>21</v>
      </c>
      <c r="AI32" s="2">
        <v>265</v>
      </c>
      <c r="AJ32" s="3">
        <v>70</v>
      </c>
      <c r="AK32" s="20">
        <v>3800</v>
      </c>
      <c r="AL32" s="21">
        <v>1.8984782799597144E-2</v>
      </c>
      <c r="AM32" s="20">
        <v>129.58994054497046</v>
      </c>
      <c r="AN32">
        <v>9</v>
      </c>
      <c r="AU32" s="51"/>
      <c r="AV32" s="23"/>
      <c r="AW32" s="27"/>
      <c r="AX32" s="25"/>
      <c r="AY32" s="25"/>
      <c r="AZ32" s="25"/>
      <c r="BA32" s="25"/>
      <c r="BB32" s="25"/>
      <c r="BC32" s="25"/>
      <c r="BD32" s="25"/>
      <c r="BE32" s="25"/>
      <c r="BF32" s="25"/>
      <c r="BI32" s="25"/>
      <c r="BJ32" s="25"/>
      <c r="BK32" s="25"/>
      <c r="BL32" s="25"/>
      <c r="BM32" s="25"/>
      <c r="BN32" s="25"/>
      <c r="BO32" s="25"/>
      <c r="BP32" s="25"/>
      <c r="BQ32" s="25"/>
      <c r="BR32" s="25"/>
      <c r="BS32" s="25"/>
      <c r="BT32" s="25"/>
      <c r="BU32" s="25"/>
      <c r="BV32" s="25"/>
      <c r="BW32" s="25"/>
      <c r="BX32" s="25"/>
      <c r="BY32" s="25"/>
      <c r="BZ32" s="25"/>
    </row>
    <row r="33" spans="15:78" ht="15" customHeight="1" x14ac:dyDescent="0.25">
      <c r="O33" s="19" t="s">
        <v>138</v>
      </c>
      <c r="P33" s="2" t="s">
        <v>21</v>
      </c>
      <c r="Q33" s="2">
        <v>115</v>
      </c>
      <c r="R33" s="3">
        <v>7.78</v>
      </c>
      <c r="S33" s="20">
        <v>15134.675215116611</v>
      </c>
      <c r="T33" s="21">
        <v>7.5554232936203086E-2</v>
      </c>
      <c r="U33" s="20">
        <v>465.65497625882546</v>
      </c>
      <c r="V33">
        <v>8</v>
      </c>
      <c r="X33" t="s">
        <v>136</v>
      </c>
      <c r="Y33" t="s">
        <v>21</v>
      </c>
      <c r="Z33" s="2">
        <v>290.23110721883364</v>
      </c>
      <c r="AA33" s="3">
        <v>1966.4840800000002</v>
      </c>
      <c r="AB33" s="20">
        <v>3000</v>
      </c>
      <c r="AC33" s="21">
        <v>1.3848015630021636E-2</v>
      </c>
      <c r="AD33" s="20">
        <v>93.310771249547699</v>
      </c>
      <c r="AE33">
        <v>9</v>
      </c>
      <c r="AG33" s="19" t="s">
        <v>139</v>
      </c>
      <c r="AH33" s="2" t="s">
        <v>21</v>
      </c>
      <c r="AI33" s="2">
        <v>180</v>
      </c>
      <c r="AJ33" s="3">
        <v>70</v>
      </c>
      <c r="AK33" s="20">
        <v>5247.2252388685356</v>
      </c>
      <c r="AL33" s="21">
        <v>2.6985412517671118E-2</v>
      </c>
      <c r="AM33" s="20">
        <v>177.80369114245823</v>
      </c>
      <c r="AN33">
        <v>9</v>
      </c>
      <c r="AU33" s="51"/>
      <c r="AV33" s="23"/>
      <c r="AW33" s="27"/>
      <c r="AX33" s="25"/>
      <c r="AY33" s="25"/>
      <c r="AZ33" s="25"/>
      <c r="BA33" s="25"/>
      <c r="BB33" s="25"/>
      <c r="BC33" s="25"/>
      <c r="BD33" s="25"/>
      <c r="BE33" s="25"/>
      <c r="BF33" s="25"/>
      <c r="BI33" s="25"/>
      <c r="BJ33" s="25"/>
      <c r="BK33" s="25"/>
      <c r="BL33" s="25"/>
      <c r="BM33" s="25"/>
      <c r="BN33" s="25"/>
      <c r="BO33" s="25"/>
      <c r="BP33" s="25"/>
      <c r="BQ33" s="25"/>
      <c r="BR33" s="25"/>
      <c r="BS33" s="25"/>
      <c r="BT33" s="25"/>
      <c r="BU33" s="25"/>
      <c r="BV33" s="25"/>
      <c r="BW33" s="25"/>
      <c r="BX33" s="25"/>
      <c r="BY33" s="25"/>
      <c r="BZ33" s="25"/>
    </row>
    <row r="34" spans="15:78" ht="15" customHeight="1" x14ac:dyDescent="0.25">
      <c r="O34" s="19" t="s">
        <v>140</v>
      </c>
      <c r="P34" s="2" t="s">
        <v>30</v>
      </c>
      <c r="Q34" s="2">
        <v>115</v>
      </c>
      <c r="R34" s="3">
        <v>9.1300000000000008</v>
      </c>
      <c r="S34" s="20">
        <v>14294.835012631655</v>
      </c>
      <c r="T34" s="21">
        <v>7.3369897692782821E-2</v>
      </c>
      <c r="U34" s="20">
        <v>451.8481921122555</v>
      </c>
      <c r="V34">
        <v>7</v>
      </c>
      <c r="X34" t="s">
        <v>136</v>
      </c>
      <c r="Y34" t="s">
        <v>21</v>
      </c>
      <c r="Z34" s="2">
        <v>290.23110721883364</v>
      </c>
      <c r="AA34" s="3">
        <v>6340.8624</v>
      </c>
      <c r="AB34" s="20">
        <v>4000</v>
      </c>
      <c r="AC34" s="21">
        <v>1.3848015630021636E-2</v>
      </c>
      <c r="AD34" s="20">
        <v>93.310771249547699</v>
      </c>
      <c r="AE34">
        <v>10</v>
      </c>
      <c r="AG34" s="19" t="s">
        <v>141</v>
      </c>
      <c r="AH34" s="2" t="s">
        <v>21</v>
      </c>
      <c r="AI34" s="2">
        <v>320</v>
      </c>
      <c r="AJ34" s="3">
        <v>68</v>
      </c>
      <c r="AK34" s="20">
        <v>3800</v>
      </c>
      <c r="AL34" s="21">
        <v>1.5809673097295165E-2</v>
      </c>
      <c r="AM34" s="20">
        <v>108.29260498659556</v>
      </c>
      <c r="AN34">
        <v>9</v>
      </c>
      <c r="AU34" s="51"/>
      <c r="AV34" s="23"/>
      <c r="AW34" s="27"/>
      <c r="AX34" s="25"/>
      <c r="AY34" s="25"/>
      <c r="AZ34" s="25"/>
      <c r="BA34" s="25"/>
      <c r="BB34" s="25"/>
      <c r="BC34" s="25"/>
      <c r="BD34" s="25"/>
      <c r="BE34" s="25"/>
      <c r="BF34" s="25"/>
      <c r="BI34" s="25"/>
      <c r="BJ34" s="25"/>
      <c r="BK34" s="25"/>
      <c r="BL34" s="25"/>
      <c r="BM34" s="25"/>
      <c r="BN34" s="25"/>
      <c r="BO34" s="25"/>
      <c r="BP34" s="25"/>
      <c r="BQ34" s="25"/>
      <c r="BR34" s="25"/>
      <c r="BS34" s="25"/>
      <c r="BT34" s="25"/>
      <c r="BU34" s="25"/>
      <c r="BV34" s="25"/>
      <c r="BW34" s="25"/>
      <c r="BX34" s="25"/>
      <c r="BY34" s="25"/>
      <c r="BZ34" s="25"/>
    </row>
    <row r="35" spans="15:78" ht="15" customHeight="1" x14ac:dyDescent="0.25">
      <c r="O35" s="19" t="s">
        <v>142</v>
      </c>
      <c r="P35" s="2" t="s">
        <v>52</v>
      </c>
      <c r="Q35" s="2">
        <v>115</v>
      </c>
      <c r="R35" s="3">
        <v>10.09</v>
      </c>
      <c r="S35" s="20">
        <v>14710.518902249947</v>
      </c>
      <c r="T35" s="21">
        <v>7.3753901056149013E-2</v>
      </c>
      <c r="U35" s="20">
        <v>454.79355072571798</v>
      </c>
      <c r="V35">
        <v>15</v>
      </c>
      <c r="X35" t="s">
        <v>143</v>
      </c>
      <c r="Y35" t="s">
        <v>63</v>
      </c>
      <c r="Z35" s="2">
        <v>264.36295154301183</v>
      </c>
      <c r="AA35" s="3">
        <v>336.90672000000001</v>
      </c>
      <c r="AB35" s="20">
        <v>3000</v>
      </c>
      <c r="AC35" s="21">
        <v>1.5537004549414058E-2</v>
      </c>
      <c r="AD35" s="20">
        <v>104.22085698180999</v>
      </c>
      <c r="AE35">
        <v>31</v>
      </c>
      <c r="AG35" s="19" t="s">
        <v>144</v>
      </c>
      <c r="AH35" s="2" t="s">
        <v>21</v>
      </c>
      <c r="AI35" s="2">
        <v>220</v>
      </c>
      <c r="AJ35" s="3">
        <v>37</v>
      </c>
      <c r="AK35" s="20">
        <v>3853.3800870983887</v>
      </c>
      <c r="AL35" s="21">
        <v>2.2277908016728753E-2</v>
      </c>
      <c r="AM35" s="20">
        <v>150.77054635244997</v>
      </c>
      <c r="AN35">
        <v>9</v>
      </c>
      <c r="AU35" s="51"/>
      <c r="AV35" s="23"/>
      <c r="AW35" s="27"/>
      <c r="AX35" s="25"/>
      <c r="AY35" s="25"/>
      <c r="AZ35" s="25"/>
      <c r="BA35" s="25"/>
      <c r="BB35" s="25"/>
      <c r="BC35" s="25"/>
      <c r="BD35" s="25"/>
      <c r="BE35" s="25"/>
      <c r="BF35" s="25"/>
      <c r="BI35" s="25"/>
      <c r="BJ35" s="25"/>
      <c r="BK35" s="25"/>
      <c r="BL35" s="25"/>
      <c r="BM35" s="25"/>
      <c r="BN35" s="25"/>
      <c r="BO35" s="25"/>
      <c r="BP35" s="25"/>
      <c r="BQ35" s="25"/>
      <c r="BR35" s="25"/>
      <c r="BS35" s="25"/>
      <c r="BT35" s="25"/>
      <c r="BU35" s="25"/>
      <c r="BV35" s="25"/>
      <c r="BW35" s="25"/>
      <c r="BX35" s="25"/>
      <c r="BY35" s="25"/>
      <c r="BZ35" s="25"/>
    </row>
    <row r="36" spans="15:78" ht="15" customHeight="1" x14ac:dyDescent="0.25">
      <c r="O36" s="19" t="s">
        <v>145</v>
      </c>
      <c r="P36" s="2" t="s">
        <v>25</v>
      </c>
      <c r="Q36" s="2">
        <v>115</v>
      </c>
      <c r="R36" s="3">
        <v>5.98</v>
      </c>
      <c r="S36" s="20">
        <v>15748.426081881636</v>
      </c>
      <c r="T36" s="21">
        <v>7.8212701500332549E-2</v>
      </c>
      <c r="U36" s="20">
        <v>480.7923748112396</v>
      </c>
      <c r="V36">
        <v>12</v>
      </c>
      <c r="X36" t="s">
        <v>146</v>
      </c>
      <c r="Y36" t="s">
        <v>25</v>
      </c>
      <c r="Z36" s="2">
        <v>221.20188901505725</v>
      </c>
      <c r="AA36" s="3">
        <v>1999.10112</v>
      </c>
      <c r="AB36" s="20">
        <v>3398.3104137744826</v>
      </c>
      <c r="AC36" s="21">
        <v>1.8017530643222476E-2</v>
      </c>
      <c r="AD36" s="20">
        <v>120.1675252571043</v>
      </c>
      <c r="AE36">
        <v>12</v>
      </c>
      <c r="AG36" s="19" t="s">
        <v>147</v>
      </c>
      <c r="AH36" s="2" t="s">
        <v>21</v>
      </c>
      <c r="AI36" s="2">
        <v>300</v>
      </c>
      <c r="AJ36" s="3">
        <v>55</v>
      </c>
      <c r="AK36" s="20">
        <v>3800</v>
      </c>
      <c r="AL36" s="21">
        <v>1.4764370868211932E-2</v>
      </c>
      <c r="AM36" s="20">
        <v>101.94411823369454</v>
      </c>
      <c r="AN36">
        <v>9</v>
      </c>
      <c r="AU36" s="51"/>
      <c r="AV36" s="23"/>
      <c r="AW36" s="27"/>
      <c r="AX36" s="25"/>
      <c r="AY36" s="25"/>
      <c r="AZ36" s="25"/>
      <c r="BA36" s="25"/>
      <c r="BB36" s="25"/>
      <c r="BC36" s="25"/>
      <c r="BD36" s="25"/>
      <c r="BE36" s="25"/>
      <c r="BF36" s="25"/>
      <c r="BI36" s="25"/>
      <c r="BJ36" s="25"/>
      <c r="BK36" s="25"/>
      <c r="BL36" s="25"/>
      <c r="BM36" s="25"/>
      <c r="BN36" s="25"/>
      <c r="BO36" s="25"/>
      <c r="BP36" s="25"/>
      <c r="BQ36" s="25"/>
      <c r="BR36" s="25"/>
      <c r="BS36" s="25"/>
      <c r="BT36" s="25"/>
      <c r="BU36" s="25"/>
      <c r="BV36" s="25"/>
      <c r="BW36" s="25"/>
      <c r="BX36" s="25"/>
      <c r="BY36" s="25"/>
      <c r="BZ36" s="25"/>
    </row>
    <row r="37" spans="15:78" ht="15" customHeight="1" x14ac:dyDescent="0.25">
      <c r="O37" s="19" t="s">
        <v>148</v>
      </c>
      <c r="P37" s="2" t="s">
        <v>25</v>
      </c>
      <c r="Q37" s="2">
        <v>120</v>
      </c>
      <c r="R37" s="3">
        <v>8.5399999999999991</v>
      </c>
      <c r="S37" s="20">
        <v>12952.215440166301</v>
      </c>
      <c r="T37" s="21">
        <v>6.5067856915936473E-2</v>
      </c>
      <c r="U37" s="20">
        <v>404.09886844544548</v>
      </c>
      <c r="V37">
        <v>12</v>
      </c>
      <c r="X37" t="s">
        <v>149</v>
      </c>
      <c r="Y37" t="s">
        <v>30</v>
      </c>
      <c r="Z37" s="2">
        <v>274.99999999999994</v>
      </c>
      <c r="AA37" s="3">
        <v>254.76399999999998</v>
      </c>
      <c r="AB37" s="20">
        <v>3000</v>
      </c>
      <c r="AC37" s="21">
        <v>1.4513849337521643E-2</v>
      </c>
      <c r="AD37" s="20">
        <v>97.677780091887783</v>
      </c>
      <c r="AE37">
        <v>5</v>
      </c>
      <c r="AG37" s="19"/>
      <c r="AH37" s="2"/>
      <c r="AI37" s="2"/>
      <c r="AJ37" s="3"/>
      <c r="AK37" s="28"/>
      <c r="AL37" s="28"/>
      <c r="AM37" s="28"/>
      <c r="AN37" s="2"/>
      <c r="AU37" s="51"/>
      <c r="AV37" s="23"/>
      <c r="AW37" s="27"/>
      <c r="AX37" s="25"/>
      <c r="AY37" s="25"/>
      <c r="AZ37" s="25"/>
      <c r="BA37" s="25"/>
      <c r="BB37" s="25"/>
      <c r="BC37" s="25"/>
      <c r="BD37" s="25"/>
      <c r="BE37" s="25"/>
      <c r="BF37" s="25"/>
      <c r="BI37" s="25"/>
      <c r="BJ37" s="25"/>
      <c r="BK37" s="25"/>
      <c r="BL37" s="25"/>
      <c r="BM37" s="25"/>
      <c r="BN37" s="25"/>
      <c r="BO37" s="25"/>
      <c r="BP37" s="25"/>
      <c r="BQ37" s="25"/>
      <c r="BR37" s="25"/>
      <c r="BS37" s="25"/>
      <c r="BT37" s="25"/>
      <c r="BU37" s="25"/>
      <c r="BV37" s="25"/>
      <c r="BW37" s="25"/>
      <c r="BX37" s="25"/>
      <c r="BY37" s="25"/>
      <c r="BZ37" s="25"/>
    </row>
    <row r="38" spans="15:78" ht="15" customHeight="1" x14ac:dyDescent="0.25">
      <c r="O38" s="19" t="s">
        <v>150</v>
      </c>
      <c r="P38" s="2" t="s">
        <v>21</v>
      </c>
      <c r="Q38" s="2">
        <v>120</v>
      </c>
      <c r="R38" s="3">
        <v>9.42</v>
      </c>
      <c r="S38" s="20">
        <v>12785.463067086581</v>
      </c>
      <c r="T38" s="21">
        <v>6.4395054666733759E-2</v>
      </c>
      <c r="U38" s="20">
        <v>400.01372854037879</v>
      </c>
      <c r="V38">
        <v>8</v>
      </c>
      <c r="X38" t="s">
        <v>151</v>
      </c>
      <c r="Y38" t="s">
        <v>59</v>
      </c>
      <c r="Z38" s="2">
        <v>250</v>
      </c>
      <c r="AA38" s="3">
        <v>864.28552000000002</v>
      </c>
      <c r="AB38" s="20">
        <v>3000</v>
      </c>
      <c r="AC38" s="21">
        <v>1.5510390969021287E-2</v>
      </c>
      <c r="AD38" s="20">
        <v>104.21456603547549</v>
      </c>
      <c r="AE38">
        <v>25</v>
      </c>
      <c r="AG38" s="19"/>
      <c r="AH38" s="2"/>
      <c r="AI38" s="2"/>
      <c r="AJ38" s="3"/>
      <c r="AK38" s="28"/>
      <c r="AL38" s="28"/>
      <c r="AM38" s="28"/>
      <c r="AN38" s="2"/>
      <c r="AU38" s="51"/>
      <c r="AV38" s="23"/>
      <c r="AW38" s="27"/>
      <c r="AX38" s="25"/>
      <c r="AY38" s="25"/>
      <c r="AZ38" s="25"/>
      <c r="BA38" s="25"/>
      <c r="BB38" s="25"/>
      <c r="BC38" s="25"/>
      <c r="BD38" s="25"/>
      <c r="BE38" s="25"/>
      <c r="BF38" s="25"/>
      <c r="BI38" s="25"/>
      <c r="BJ38" s="25"/>
      <c r="BK38" s="25"/>
      <c r="BL38" s="25"/>
      <c r="BM38" s="25"/>
      <c r="BN38" s="25"/>
      <c r="BO38" s="25"/>
      <c r="BP38" s="25"/>
      <c r="BQ38" s="25"/>
      <c r="BR38" s="25"/>
      <c r="BS38" s="25"/>
      <c r="BT38" s="25"/>
      <c r="BU38" s="25"/>
      <c r="BV38" s="25"/>
      <c r="BW38" s="25"/>
      <c r="BX38" s="25"/>
      <c r="BY38" s="25"/>
      <c r="BZ38" s="25"/>
    </row>
    <row r="39" spans="15:78" ht="15" customHeight="1" x14ac:dyDescent="0.25">
      <c r="O39" s="19" t="s">
        <v>152</v>
      </c>
      <c r="P39" s="2" t="s">
        <v>25</v>
      </c>
      <c r="Q39" s="2">
        <v>120</v>
      </c>
      <c r="R39" s="3">
        <v>11.34</v>
      </c>
      <c r="S39" s="20">
        <v>11834.480391802608</v>
      </c>
      <c r="T39" s="21">
        <v>6.270596702413074E-2</v>
      </c>
      <c r="U39" s="20">
        <v>387.86645301729857</v>
      </c>
      <c r="V39">
        <v>12</v>
      </c>
      <c r="AG39" s="19"/>
      <c r="AH39" s="2"/>
      <c r="AI39" s="2"/>
      <c r="AJ39" s="3"/>
      <c r="AK39" s="28"/>
      <c r="AL39" s="28"/>
      <c r="AM39" s="28"/>
      <c r="AN39" s="2"/>
      <c r="AU39" s="51"/>
      <c r="AV39" s="23"/>
      <c r="AW39" s="27"/>
      <c r="AX39" s="25"/>
      <c r="AY39" s="25"/>
      <c r="AZ39" s="25"/>
      <c r="BA39" s="25"/>
      <c r="BB39" s="25"/>
      <c r="BC39" s="25"/>
      <c r="BD39" s="25"/>
      <c r="BE39" s="25"/>
      <c r="BF39" s="25"/>
      <c r="BI39" s="25"/>
      <c r="BJ39" s="25"/>
      <c r="BK39" s="25"/>
      <c r="BL39" s="25"/>
      <c r="BM39" s="25"/>
      <c r="BN39" s="25"/>
      <c r="BO39" s="25"/>
      <c r="BP39" s="25"/>
      <c r="BQ39" s="25"/>
      <c r="BR39" s="25"/>
      <c r="BS39" s="25"/>
      <c r="BT39" s="25"/>
      <c r="BU39" s="25"/>
      <c r="BV39" s="25"/>
      <c r="BW39" s="25"/>
      <c r="BX39" s="25"/>
      <c r="BY39" s="25"/>
      <c r="BZ39" s="25"/>
    </row>
    <row r="40" spans="15:78" x14ac:dyDescent="0.25">
      <c r="O40" s="19" t="s">
        <v>153</v>
      </c>
      <c r="P40" s="2" t="s">
        <v>25</v>
      </c>
      <c r="Q40" s="2">
        <v>120</v>
      </c>
      <c r="R40" s="3">
        <v>9.3699999999999992</v>
      </c>
      <c r="S40" s="20">
        <v>12794.151280857626</v>
      </c>
      <c r="T40" s="21">
        <v>6.4430730517537865E-2</v>
      </c>
      <c r="U40" s="20">
        <v>400.23118299406281</v>
      </c>
      <c r="V40">
        <v>12</v>
      </c>
      <c r="AG40" s="19"/>
      <c r="AH40" s="2"/>
      <c r="AI40" s="2"/>
      <c r="AJ40" s="3"/>
      <c r="AK40" s="28"/>
      <c r="AL40" s="28"/>
      <c r="AM40" s="28"/>
      <c r="AN40" s="2"/>
      <c r="AV40" s="23"/>
      <c r="AW40" s="29"/>
      <c r="AX40" s="25"/>
      <c r="AY40" s="25"/>
      <c r="AZ40" s="25"/>
      <c r="BA40" s="25"/>
      <c r="BB40" s="25"/>
      <c r="BC40" s="25"/>
      <c r="BD40" s="25"/>
      <c r="BE40" s="25"/>
      <c r="BF40" s="25"/>
      <c r="BI40" s="25"/>
      <c r="BJ40" s="25"/>
      <c r="BK40" s="25"/>
      <c r="BL40" s="25"/>
      <c r="BM40" s="25"/>
      <c r="BN40" s="25"/>
      <c r="BO40" s="25"/>
      <c r="BP40" s="25"/>
      <c r="BQ40" s="25"/>
      <c r="BR40" s="25"/>
      <c r="BS40" s="25"/>
      <c r="BT40" s="25"/>
      <c r="BU40" s="25"/>
      <c r="BV40" s="25"/>
      <c r="BW40" s="25"/>
      <c r="BX40" s="25"/>
      <c r="BY40" s="25"/>
      <c r="BZ40" s="25"/>
    </row>
    <row r="41" spans="15:78" x14ac:dyDescent="0.25">
      <c r="O41" s="19" t="s">
        <v>154</v>
      </c>
      <c r="P41" s="2" t="s">
        <v>98</v>
      </c>
      <c r="Q41" s="2">
        <v>120</v>
      </c>
      <c r="R41" s="3">
        <v>38.74</v>
      </c>
      <c r="S41" s="20">
        <v>11485.766600745756</v>
      </c>
      <c r="T41" s="21">
        <v>5.7304503362836837E-2</v>
      </c>
      <c r="U41" s="20">
        <v>355.75917018046073</v>
      </c>
      <c r="V41">
        <v>21</v>
      </c>
      <c r="AG41" s="19"/>
      <c r="AH41" s="2"/>
      <c r="AI41" s="2"/>
      <c r="AJ41" s="3"/>
      <c r="AK41" s="28"/>
      <c r="AL41" s="28"/>
      <c r="AM41" s="28"/>
      <c r="AN41" s="2"/>
      <c r="AV41" s="23"/>
      <c r="AW41" s="29"/>
      <c r="AX41" s="25"/>
      <c r="AY41" s="25"/>
      <c r="AZ41" s="25"/>
      <c r="BA41" s="25"/>
      <c r="BB41" s="25"/>
      <c r="BC41" s="25"/>
      <c r="BD41" s="25"/>
      <c r="BE41" s="25"/>
      <c r="BF41" s="25"/>
      <c r="BI41" s="25"/>
      <c r="BJ41" s="25"/>
      <c r="BK41" s="25"/>
      <c r="BL41" s="25"/>
      <c r="BM41" s="25"/>
      <c r="BN41" s="25"/>
      <c r="BO41" s="25"/>
      <c r="BP41" s="25"/>
      <c r="BQ41" s="25"/>
      <c r="BR41" s="25"/>
      <c r="BS41" s="25"/>
      <c r="BT41" s="25"/>
      <c r="BU41" s="25"/>
      <c r="BV41" s="25"/>
      <c r="BW41" s="25"/>
      <c r="BX41" s="25"/>
      <c r="BY41" s="25"/>
      <c r="BZ41" s="25"/>
    </row>
    <row r="42" spans="15:78" x14ac:dyDescent="0.25">
      <c r="O42" s="19" t="s">
        <v>155</v>
      </c>
      <c r="P42" s="2" t="s">
        <v>21</v>
      </c>
      <c r="Q42" s="2">
        <v>120</v>
      </c>
      <c r="R42" s="3">
        <v>9.4700000000000006</v>
      </c>
      <c r="S42" s="20">
        <v>13012.492844060431</v>
      </c>
      <c r="T42" s="21">
        <v>6.4627508148193361E-2</v>
      </c>
      <c r="U42" s="20">
        <v>401.94259852740612</v>
      </c>
      <c r="V42">
        <v>8</v>
      </c>
      <c r="AG42" s="19"/>
      <c r="AH42" s="2"/>
      <c r="AI42" s="2"/>
      <c r="AJ42" s="3"/>
      <c r="AK42" s="28"/>
      <c r="AL42" s="28"/>
      <c r="AM42" s="28"/>
      <c r="AN42" s="2"/>
      <c r="AV42" s="23"/>
      <c r="AW42" s="29"/>
      <c r="AX42" s="25"/>
      <c r="AY42" s="25"/>
      <c r="AZ42" s="25"/>
      <c r="BA42" s="25"/>
      <c r="BB42" s="25"/>
      <c r="BC42" s="25"/>
      <c r="BD42" s="25"/>
      <c r="BE42" s="25"/>
      <c r="BF42" s="25"/>
      <c r="BI42" s="25"/>
      <c r="BJ42" s="25"/>
      <c r="BK42" s="25"/>
      <c r="BL42" s="25"/>
      <c r="BM42" s="25"/>
      <c r="BN42" s="25"/>
      <c r="BO42" s="25"/>
      <c r="BP42" s="25"/>
      <c r="BQ42" s="25"/>
      <c r="BR42" s="25"/>
      <c r="BS42" s="25"/>
      <c r="BT42" s="25"/>
      <c r="BU42" s="25"/>
      <c r="BV42" s="25"/>
      <c r="BW42" s="25"/>
      <c r="BX42" s="25"/>
      <c r="BY42" s="25"/>
      <c r="BZ42" s="25"/>
    </row>
    <row r="43" spans="15:78" x14ac:dyDescent="0.25">
      <c r="O43" s="19" t="s">
        <v>156</v>
      </c>
      <c r="P43" s="2" t="s">
        <v>25</v>
      </c>
      <c r="Q43" s="2">
        <v>120</v>
      </c>
      <c r="R43" s="3">
        <v>7.49</v>
      </c>
      <c r="S43" s="20">
        <v>13198.931750692467</v>
      </c>
      <c r="T43" s="21">
        <v>6.6016770423588542E-2</v>
      </c>
      <c r="U43" s="20">
        <v>409.83064059736103</v>
      </c>
      <c r="V43">
        <v>12</v>
      </c>
      <c r="AG43" s="19"/>
      <c r="AH43" s="2"/>
      <c r="AI43" s="2"/>
      <c r="AJ43" s="3"/>
      <c r="AK43" s="28"/>
      <c r="AL43" s="28"/>
      <c r="AM43" s="28"/>
      <c r="AN43" s="2"/>
      <c r="AV43" s="23"/>
      <c r="AW43" s="29"/>
      <c r="AX43" s="25"/>
      <c r="AY43" s="25"/>
      <c r="AZ43" s="25"/>
      <c r="BA43" s="25"/>
      <c r="BB43" s="25"/>
      <c r="BC43" s="25"/>
      <c r="BD43" s="25"/>
      <c r="BE43" s="25"/>
      <c r="BF43" s="25"/>
      <c r="BI43" s="25"/>
      <c r="BJ43" s="25"/>
      <c r="BK43" s="25"/>
      <c r="BL43" s="25"/>
      <c r="BM43" s="25"/>
      <c r="BN43" s="25"/>
      <c r="BO43" s="25"/>
      <c r="BP43" s="25"/>
      <c r="BQ43" s="25"/>
      <c r="BR43" s="25"/>
      <c r="BS43" s="25"/>
      <c r="BT43" s="25"/>
      <c r="BU43" s="25"/>
      <c r="BV43" s="25"/>
      <c r="BW43" s="25"/>
      <c r="BX43" s="25"/>
      <c r="BY43" s="25"/>
      <c r="BZ43" s="25"/>
    </row>
    <row r="44" spans="15:78" x14ac:dyDescent="0.25">
      <c r="O44" s="19" t="s">
        <v>157</v>
      </c>
      <c r="P44" s="2" t="s">
        <v>25</v>
      </c>
      <c r="Q44" s="2">
        <v>120</v>
      </c>
      <c r="R44" s="3">
        <v>9.86</v>
      </c>
      <c r="S44" s="20">
        <v>12712.559139988329</v>
      </c>
      <c r="T44" s="21">
        <v>6.4092507588419306E-2</v>
      </c>
      <c r="U44" s="20">
        <v>398.16789418986059</v>
      </c>
      <c r="V44">
        <v>12</v>
      </c>
      <c r="AG44" s="19"/>
      <c r="AH44" s="2"/>
      <c r="AI44" s="2"/>
      <c r="AJ44" s="3"/>
      <c r="AK44" s="28"/>
      <c r="AL44" s="28"/>
      <c r="AM44" s="28"/>
      <c r="AN44" s="2"/>
      <c r="AV44" s="23"/>
      <c r="AW44" s="27"/>
      <c r="AX44" s="25"/>
      <c r="AY44" s="25"/>
      <c r="AZ44" s="25"/>
      <c r="BA44" s="25"/>
      <c r="BB44" s="25"/>
      <c r="BC44" s="25"/>
      <c r="BD44" s="25"/>
      <c r="BE44" s="25"/>
      <c r="BF44" s="25"/>
      <c r="BI44" s="25"/>
      <c r="BJ44" s="25"/>
      <c r="BK44" s="25"/>
      <c r="BL44" s="25"/>
      <c r="BM44" s="25"/>
      <c r="BN44" s="25"/>
      <c r="BO44" s="25"/>
      <c r="BP44" s="25"/>
      <c r="BQ44" s="25"/>
      <c r="BR44" s="25"/>
      <c r="BS44" s="25"/>
      <c r="BT44" s="25"/>
      <c r="BU44" s="25"/>
      <c r="BV44" s="25"/>
      <c r="BW44" s="25"/>
      <c r="BX44" s="25"/>
      <c r="BY44" s="25"/>
      <c r="BZ44" s="25"/>
    </row>
    <row r="45" spans="15:78" x14ac:dyDescent="0.25">
      <c r="O45" s="19" t="s">
        <v>158</v>
      </c>
      <c r="P45" s="2" t="s">
        <v>30</v>
      </c>
      <c r="Q45" s="2">
        <v>120</v>
      </c>
      <c r="R45" s="3">
        <v>10.09</v>
      </c>
      <c r="S45" s="20">
        <v>12324.769270565266</v>
      </c>
      <c r="T45" s="21">
        <v>6.3618971614649883E-2</v>
      </c>
      <c r="U45" s="20">
        <v>394.41340340749628</v>
      </c>
      <c r="V45">
        <v>7</v>
      </c>
      <c r="AG45" s="19"/>
      <c r="AH45" s="2"/>
      <c r="AI45" s="2"/>
      <c r="AJ45" s="3"/>
      <c r="AK45" s="28"/>
      <c r="AL45" s="28"/>
      <c r="AM45" s="28"/>
      <c r="AN45" s="2"/>
      <c r="AV45" s="23"/>
      <c r="AW45" s="27"/>
      <c r="AX45" s="25"/>
      <c r="AY45" s="25"/>
      <c r="AZ45" s="25"/>
      <c r="BA45" s="25"/>
      <c r="BB45" s="25"/>
      <c r="BC45" s="25"/>
      <c r="BD45" s="25"/>
      <c r="BE45" s="25"/>
      <c r="BF45" s="25"/>
      <c r="BI45" s="25"/>
      <c r="BJ45" s="25"/>
      <c r="BK45" s="25"/>
      <c r="BL45" s="25"/>
      <c r="BM45" s="25"/>
      <c r="BN45" s="25"/>
      <c r="BO45" s="25"/>
      <c r="BP45" s="25"/>
      <c r="BQ45" s="25"/>
      <c r="BR45" s="25"/>
      <c r="BS45" s="25"/>
      <c r="BT45" s="25"/>
      <c r="BU45" s="25"/>
      <c r="BV45" s="25"/>
      <c r="BW45" s="25"/>
      <c r="BX45" s="25"/>
      <c r="BY45" s="25"/>
      <c r="BZ45" s="25"/>
    </row>
    <row r="46" spans="15:78" x14ac:dyDescent="0.25">
      <c r="O46" s="19" t="s">
        <v>159</v>
      </c>
      <c r="P46" s="2" t="s">
        <v>21</v>
      </c>
      <c r="Q46" s="2">
        <v>120</v>
      </c>
      <c r="R46" s="3">
        <v>10.73</v>
      </c>
      <c r="S46" s="20">
        <v>12584.868397581642</v>
      </c>
      <c r="T46" s="21">
        <v>6.3548142757292744E-2</v>
      </c>
      <c r="U46" s="20">
        <v>394.83899175401723</v>
      </c>
      <c r="V46">
        <v>10</v>
      </c>
      <c r="AG46" s="19"/>
      <c r="AH46" s="2"/>
      <c r="AI46" s="2"/>
      <c r="AJ46" s="3"/>
      <c r="AK46" s="28"/>
      <c r="AL46" s="28"/>
      <c r="AM46" s="28"/>
      <c r="AN46" s="2"/>
      <c r="AV46" s="23"/>
      <c r="AW46" s="27"/>
      <c r="AX46" s="25"/>
      <c r="AY46" s="25"/>
      <c r="AZ46" s="25"/>
      <c r="BA46" s="25"/>
      <c r="BB46" s="25"/>
      <c r="BC46" s="25"/>
      <c r="BD46" s="25"/>
      <c r="BE46" s="25"/>
      <c r="BF46" s="25"/>
      <c r="BI46" s="25"/>
      <c r="BJ46" s="25"/>
      <c r="BK46" s="25"/>
      <c r="BL46" s="25"/>
      <c r="BM46" s="25"/>
      <c r="BN46" s="25"/>
      <c r="BO46" s="25"/>
      <c r="BP46" s="25"/>
      <c r="BQ46" s="25"/>
      <c r="BR46" s="25"/>
      <c r="BS46" s="25"/>
      <c r="BT46" s="25"/>
      <c r="BU46" s="25"/>
      <c r="BV46" s="25"/>
      <c r="BW46" s="25"/>
      <c r="BX46" s="25"/>
      <c r="BY46" s="25"/>
      <c r="BZ46" s="25"/>
    </row>
    <row r="47" spans="15:78" x14ac:dyDescent="0.25">
      <c r="O47" s="19" t="s">
        <v>160</v>
      </c>
      <c r="P47" s="2" t="s">
        <v>21</v>
      </c>
      <c r="Q47" s="2">
        <v>120</v>
      </c>
      <c r="R47" s="3">
        <v>9.0299999999999994</v>
      </c>
      <c r="S47" s="20">
        <v>12855.611002697038</v>
      </c>
      <c r="T47" s="21">
        <v>6.4681264411713651E-2</v>
      </c>
      <c r="U47" s="20">
        <v>401.75464160854369</v>
      </c>
      <c r="V47">
        <v>10</v>
      </c>
      <c r="AG47" s="19"/>
      <c r="AH47" s="2"/>
      <c r="AI47" s="2"/>
      <c r="AJ47" s="3"/>
      <c r="AK47" s="28"/>
      <c r="AL47" s="28"/>
      <c r="AM47" s="28"/>
      <c r="AN47" s="2"/>
      <c r="AV47" s="23"/>
      <c r="AW47" s="27"/>
      <c r="AX47" s="25"/>
      <c r="AY47" s="25"/>
      <c r="AZ47" s="25"/>
      <c r="BA47" s="25"/>
      <c r="BB47" s="25"/>
      <c r="BC47" s="25"/>
      <c r="BD47" s="25"/>
      <c r="BE47" s="25"/>
      <c r="BF47" s="25"/>
      <c r="BI47" s="25"/>
      <c r="BJ47" s="25"/>
      <c r="BK47" s="25"/>
      <c r="BL47" s="25"/>
      <c r="BM47" s="25"/>
      <c r="BN47" s="25"/>
      <c r="BO47" s="25"/>
      <c r="BP47" s="25"/>
      <c r="BQ47" s="25"/>
      <c r="BR47" s="25"/>
      <c r="BS47" s="25"/>
      <c r="BT47" s="25"/>
      <c r="BU47" s="25"/>
      <c r="BV47" s="25"/>
      <c r="BW47" s="25"/>
      <c r="BX47" s="25"/>
      <c r="BY47" s="25"/>
      <c r="BZ47" s="25"/>
    </row>
    <row r="48" spans="15:78" x14ac:dyDescent="0.25">
      <c r="O48" s="19" t="s">
        <v>161</v>
      </c>
      <c r="P48" s="2" t="s">
        <v>25</v>
      </c>
      <c r="Q48" s="2">
        <v>120</v>
      </c>
      <c r="R48" s="3">
        <v>17.37</v>
      </c>
      <c r="S48" s="20">
        <v>11713.129722704834</v>
      </c>
      <c r="T48" s="21">
        <v>6.0551700296663589E-2</v>
      </c>
      <c r="U48" s="20">
        <v>375.56937681637487</v>
      </c>
      <c r="V48">
        <v>12</v>
      </c>
      <c r="AG48" s="19"/>
      <c r="AH48" s="2"/>
      <c r="AI48" s="2"/>
      <c r="AJ48" s="3"/>
      <c r="AK48" s="28"/>
      <c r="AL48" s="28"/>
      <c r="AM48" s="28"/>
      <c r="AN48" s="2"/>
      <c r="AV48" s="23"/>
      <c r="AW48" s="27"/>
      <c r="AX48" s="25"/>
      <c r="AY48" s="25"/>
      <c r="AZ48" s="25"/>
      <c r="BA48" s="25"/>
      <c r="BB48" s="25"/>
      <c r="BC48" s="25"/>
      <c r="BD48" s="25"/>
      <c r="BE48" s="25"/>
      <c r="BF48" s="25"/>
      <c r="BI48" s="25"/>
      <c r="BJ48" s="25"/>
      <c r="BK48" s="25"/>
      <c r="BL48" s="25"/>
      <c r="BM48" s="25"/>
      <c r="BN48" s="25"/>
      <c r="BO48" s="25"/>
      <c r="BP48" s="25"/>
      <c r="BQ48" s="25"/>
      <c r="BR48" s="25"/>
      <c r="BS48" s="25"/>
      <c r="BT48" s="25"/>
      <c r="BU48" s="25"/>
      <c r="BV48" s="25"/>
      <c r="BW48" s="25"/>
      <c r="BX48" s="25"/>
      <c r="BY48" s="25"/>
      <c r="BZ48" s="25"/>
    </row>
    <row r="49" spans="15:78" x14ac:dyDescent="0.25">
      <c r="O49" s="19" t="s">
        <v>162</v>
      </c>
      <c r="P49" s="2" t="s">
        <v>44</v>
      </c>
      <c r="Q49" s="2">
        <v>120</v>
      </c>
      <c r="R49" s="3">
        <v>12.23</v>
      </c>
      <c r="S49" s="20">
        <v>12431.512508684336</v>
      </c>
      <c r="T49" s="21">
        <v>6.2808232171124037E-2</v>
      </c>
      <c r="U49" s="20">
        <v>390.31601627769061</v>
      </c>
      <c r="V49">
        <v>34</v>
      </c>
      <c r="AG49" s="19"/>
      <c r="AH49" s="2"/>
      <c r="AI49" s="2"/>
      <c r="AJ49" s="3"/>
      <c r="AK49" s="28"/>
      <c r="AL49" s="28"/>
      <c r="AM49" s="28"/>
      <c r="AN49" s="2"/>
      <c r="AO49"/>
      <c r="AV49" s="23"/>
      <c r="AW49" s="27"/>
      <c r="AX49" s="25"/>
      <c r="AY49" s="25"/>
      <c r="AZ49" s="25"/>
      <c r="BA49" s="25"/>
      <c r="BB49" s="25"/>
      <c r="BC49" s="25"/>
      <c r="BD49" s="25"/>
      <c r="BE49" s="25"/>
      <c r="BF49" s="25"/>
      <c r="BI49" s="25"/>
      <c r="BJ49" s="25"/>
      <c r="BK49" s="25"/>
      <c r="BL49" s="25"/>
      <c r="BM49" s="25"/>
      <c r="BN49" s="25"/>
      <c r="BO49" s="25"/>
      <c r="BP49" s="25"/>
      <c r="BQ49" s="25"/>
      <c r="BR49" s="25"/>
      <c r="BS49" s="25"/>
      <c r="BT49" s="25"/>
      <c r="BU49" s="25"/>
      <c r="BV49" s="25"/>
      <c r="BW49" s="25"/>
      <c r="BX49" s="25"/>
      <c r="BY49" s="25"/>
      <c r="BZ49" s="25"/>
    </row>
    <row r="50" spans="15:78" x14ac:dyDescent="0.25">
      <c r="O50" s="19" t="s">
        <v>163</v>
      </c>
      <c r="P50" s="2" t="s">
        <v>25</v>
      </c>
      <c r="Q50" s="2">
        <v>125</v>
      </c>
      <c r="R50" s="3">
        <v>11.41</v>
      </c>
      <c r="S50" s="20">
        <v>11006.150108067348</v>
      </c>
      <c r="T50" s="21">
        <v>5.5962361740000806E-2</v>
      </c>
      <c r="U50" s="20">
        <v>349.59105008196093</v>
      </c>
      <c r="V50">
        <v>12</v>
      </c>
      <c r="AG50" s="19"/>
      <c r="AH50" s="2"/>
      <c r="AI50" s="2"/>
      <c r="AJ50" s="3"/>
      <c r="AK50" s="28"/>
      <c r="AL50" s="28"/>
      <c r="AM50" s="28"/>
      <c r="AN50" s="2"/>
      <c r="AO50"/>
    </row>
    <row r="51" spans="15:78" x14ac:dyDescent="0.25">
      <c r="O51" s="19" t="s">
        <v>164</v>
      </c>
      <c r="P51" s="2" t="s">
        <v>52</v>
      </c>
      <c r="Q51" s="2">
        <v>125</v>
      </c>
      <c r="R51" s="3">
        <v>15.68</v>
      </c>
      <c r="S51" s="20">
        <v>10846.185859146379</v>
      </c>
      <c r="T51" s="21">
        <v>5.4477654773041062E-2</v>
      </c>
      <c r="U51" s="20">
        <v>340.80120643340388</v>
      </c>
      <c r="V51">
        <v>15</v>
      </c>
      <c r="AG51" s="19"/>
      <c r="AH51" s="2"/>
      <c r="AI51" s="2"/>
      <c r="AJ51" s="3"/>
      <c r="AK51" s="28"/>
      <c r="AL51" s="28"/>
      <c r="AM51" s="28"/>
      <c r="AN51" s="2"/>
      <c r="AO51"/>
    </row>
    <row r="52" spans="15:78" x14ac:dyDescent="0.25">
      <c r="O52" s="19" t="s">
        <v>165</v>
      </c>
      <c r="P52" s="2" t="s">
        <v>25</v>
      </c>
      <c r="Q52" s="2">
        <v>125</v>
      </c>
      <c r="R52" s="3">
        <v>11.39</v>
      </c>
      <c r="S52" s="20">
        <v>11008.533757644906</v>
      </c>
      <c r="T52" s="21">
        <v>5.5972754173635522E-2</v>
      </c>
      <c r="U52" s="20">
        <v>349.65501896862634</v>
      </c>
      <c r="V52">
        <v>12</v>
      </c>
      <c r="AG52" s="19"/>
      <c r="AH52" s="2"/>
      <c r="AI52" s="2"/>
      <c r="AJ52" s="3"/>
      <c r="AK52" s="28"/>
      <c r="AL52" s="28"/>
      <c r="AM52" s="28"/>
      <c r="AN52" s="2"/>
      <c r="AO52"/>
    </row>
    <row r="53" spans="15:78" x14ac:dyDescent="0.25">
      <c r="O53" s="19" t="s">
        <v>166</v>
      </c>
      <c r="P53" s="2" t="s">
        <v>21</v>
      </c>
      <c r="Q53" s="2">
        <v>125</v>
      </c>
      <c r="R53" s="3">
        <v>9.9600000000000009</v>
      </c>
      <c r="S53" s="20">
        <v>11201.954629152511</v>
      </c>
      <c r="T53" s="21">
        <v>5.6792950028415237E-2</v>
      </c>
      <c r="U53" s="20">
        <v>354.68617344718956</v>
      </c>
      <c r="V53">
        <v>8</v>
      </c>
      <c r="AG53" s="19"/>
      <c r="AH53" s="2"/>
      <c r="AI53" s="2"/>
      <c r="AJ53" s="3"/>
      <c r="AK53" s="28"/>
      <c r="AL53" s="28"/>
      <c r="AM53" s="28"/>
      <c r="AN53" s="2"/>
      <c r="AO53"/>
    </row>
    <row r="54" spans="15:78" x14ac:dyDescent="0.25">
      <c r="O54" s="19" t="s">
        <v>167</v>
      </c>
      <c r="P54" s="2" t="s">
        <v>30</v>
      </c>
      <c r="Q54" s="2">
        <v>125</v>
      </c>
      <c r="R54" s="3">
        <v>14.61</v>
      </c>
      <c r="S54" s="20">
        <v>10429.72598655507</v>
      </c>
      <c r="T54" s="21">
        <v>5.4372195830485082E-2</v>
      </c>
      <c r="U54" s="20">
        <v>339.1130643980693</v>
      </c>
      <c r="V54">
        <v>7</v>
      </c>
      <c r="AG54" s="19"/>
      <c r="AH54" s="2"/>
      <c r="AI54" s="2"/>
      <c r="AJ54" s="3"/>
      <c r="AK54" s="28"/>
      <c r="AL54" s="28"/>
      <c r="AM54" s="28"/>
      <c r="AN54" s="2"/>
      <c r="AO54"/>
    </row>
    <row r="55" spans="15:78" x14ac:dyDescent="0.25">
      <c r="O55" s="19" t="s">
        <v>168</v>
      </c>
      <c r="P55" s="2" t="s">
        <v>25</v>
      </c>
      <c r="Q55" s="2">
        <v>125</v>
      </c>
      <c r="R55" s="3">
        <v>12.51</v>
      </c>
      <c r="S55" s="20">
        <v>11085.908165603279</v>
      </c>
      <c r="T55" s="21">
        <v>5.564111749072178E-2</v>
      </c>
      <c r="U55" s="20">
        <v>348.00637835330338</v>
      </c>
      <c r="V55">
        <v>12</v>
      </c>
      <c r="AG55" s="19"/>
      <c r="AH55" s="2"/>
      <c r="AI55" s="2"/>
      <c r="AJ55" s="3"/>
      <c r="AK55" s="28"/>
      <c r="AL55" s="28"/>
      <c r="AM55" s="28"/>
      <c r="AN55" s="2"/>
      <c r="AO55"/>
    </row>
    <row r="56" spans="15:78" x14ac:dyDescent="0.25">
      <c r="O56" s="19" t="s">
        <v>169</v>
      </c>
      <c r="P56" s="2" t="s">
        <v>59</v>
      </c>
      <c r="Q56" s="2">
        <v>125</v>
      </c>
      <c r="R56" s="3">
        <v>1.5099999999999998</v>
      </c>
      <c r="S56" s="20">
        <v>22347.786733421573</v>
      </c>
      <c r="T56" s="21">
        <v>8.7773940259859864E-2</v>
      </c>
      <c r="U56" s="20">
        <v>526.7033954549139</v>
      </c>
      <c r="V56">
        <v>25</v>
      </c>
      <c r="AG56" s="19"/>
      <c r="AH56" s="2"/>
      <c r="AI56" s="2"/>
      <c r="AJ56" s="3"/>
      <c r="AK56" s="28"/>
      <c r="AL56" s="28"/>
      <c r="AM56" s="28"/>
      <c r="AN56" s="2"/>
      <c r="AO56"/>
    </row>
    <row r="57" spans="15:78" x14ac:dyDescent="0.25">
      <c r="O57" s="19" t="s">
        <v>170</v>
      </c>
      <c r="P57" s="2" t="s">
        <v>25</v>
      </c>
      <c r="Q57" s="2">
        <v>125</v>
      </c>
      <c r="R57" s="3">
        <v>12.51</v>
      </c>
      <c r="S57" s="20">
        <v>10886.126308270368</v>
      </c>
      <c r="T57" s="21">
        <v>5.5368371571071419E-2</v>
      </c>
      <c r="U57" s="20">
        <v>346.03267582182542</v>
      </c>
      <c r="V57">
        <v>12</v>
      </c>
      <c r="AG57" s="19"/>
      <c r="AH57" s="2"/>
      <c r="AI57" s="2"/>
      <c r="AJ57" s="3"/>
      <c r="AK57" s="28"/>
      <c r="AL57" s="28"/>
      <c r="AM57" s="28"/>
      <c r="AN57" s="2"/>
      <c r="AO57"/>
    </row>
    <row r="58" spans="15:78" x14ac:dyDescent="0.25">
      <c r="O58" s="19" t="s">
        <v>171</v>
      </c>
      <c r="P58" s="2" t="s">
        <v>21</v>
      </c>
      <c r="Q58" s="2">
        <v>125</v>
      </c>
      <c r="R58" s="3">
        <v>11.37</v>
      </c>
      <c r="S58" s="20">
        <v>11010.925207318001</v>
      </c>
      <c r="T58" s="21">
        <v>5.5983172999476735E-2</v>
      </c>
      <c r="U58" s="20">
        <v>349.71914643144544</v>
      </c>
      <c r="V58">
        <v>8</v>
      </c>
      <c r="AG58" s="19"/>
      <c r="AH58" s="2"/>
      <c r="AI58" s="2"/>
      <c r="AJ58" s="3"/>
      <c r="AK58" s="28"/>
      <c r="AL58" s="28"/>
      <c r="AM58" s="28"/>
      <c r="AN58" s="2"/>
      <c r="AO58"/>
    </row>
    <row r="59" spans="15:78" x14ac:dyDescent="0.25">
      <c r="O59" s="19" t="s">
        <v>172</v>
      </c>
      <c r="P59" s="2" t="s">
        <v>25</v>
      </c>
      <c r="Q59" s="2">
        <v>130</v>
      </c>
      <c r="R59" s="3">
        <v>9.64</v>
      </c>
      <c r="S59" s="20">
        <v>10927.28701043346</v>
      </c>
      <c r="T59" s="21">
        <v>5.2437010285043079E-2</v>
      </c>
      <c r="U59" s="20">
        <v>329.77306185299608</v>
      </c>
      <c r="V59">
        <v>12</v>
      </c>
      <c r="AG59" s="19"/>
      <c r="AH59" s="2"/>
      <c r="AI59" s="2"/>
      <c r="AJ59" s="3"/>
      <c r="AK59" s="28"/>
      <c r="AL59" s="28"/>
      <c r="AM59" s="28"/>
      <c r="AN59" s="2"/>
      <c r="AO59"/>
    </row>
    <row r="60" spans="15:78" x14ac:dyDescent="0.25">
      <c r="O60" s="19" t="s">
        <v>173</v>
      </c>
      <c r="P60" s="2" t="s">
        <v>63</v>
      </c>
      <c r="Q60" s="2">
        <v>130</v>
      </c>
      <c r="R60" s="3">
        <v>12.99</v>
      </c>
      <c r="S60" s="20">
        <v>10403.838029620594</v>
      </c>
      <c r="T60" s="21">
        <v>5.059623473838213E-2</v>
      </c>
      <c r="U60" s="20">
        <v>318.34460598283931</v>
      </c>
      <c r="V60">
        <v>31</v>
      </c>
      <c r="AG60" s="19"/>
      <c r="AH60" s="2"/>
      <c r="AI60" s="2"/>
      <c r="AJ60" s="3"/>
      <c r="AK60" s="30"/>
      <c r="AL60" s="30"/>
      <c r="AM60" s="30"/>
      <c r="AN60" s="2"/>
      <c r="AO60"/>
    </row>
    <row r="61" spans="15:78" x14ac:dyDescent="0.25">
      <c r="O61" s="19" t="s">
        <v>174</v>
      </c>
      <c r="P61" s="2" t="s">
        <v>52</v>
      </c>
      <c r="Q61" s="2">
        <v>130</v>
      </c>
      <c r="R61" s="3">
        <v>13.92</v>
      </c>
      <c r="S61" s="20">
        <v>9620.5775493947858</v>
      </c>
      <c r="T61" s="21">
        <v>4.9391620463606317E-2</v>
      </c>
      <c r="U61" s="20">
        <v>309.75584291386707</v>
      </c>
      <c r="V61">
        <v>16</v>
      </c>
      <c r="AG61" s="19"/>
      <c r="AH61" s="2"/>
      <c r="AI61" s="2"/>
      <c r="AJ61" s="3"/>
      <c r="AK61" s="28"/>
      <c r="AL61" s="28"/>
      <c r="AM61" s="28"/>
      <c r="AN61" s="2"/>
      <c r="AO61"/>
    </row>
    <row r="62" spans="15:78" x14ac:dyDescent="0.25">
      <c r="O62" s="19" t="s">
        <v>175</v>
      </c>
      <c r="P62" s="2" t="s">
        <v>52</v>
      </c>
      <c r="Q62" s="2">
        <v>130</v>
      </c>
      <c r="R62" s="3">
        <v>13.97</v>
      </c>
      <c r="S62" s="20">
        <v>9791.2652686534348</v>
      </c>
      <c r="T62" s="21">
        <v>4.9539175277398616E-2</v>
      </c>
      <c r="U62" s="20">
        <v>310.99259248339149</v>
      </c>
      <c r="V62">
        <v>16</v>
      </c>
      <c r="AG62" s="19"/>
      <c r="AH62" s="2"/>
      <c r="AI62" s="2"/>
      <c r="AJ62" s="3"/>
      <c r="AK62" s="30"/>
      <c r="AL62" s="30"/>
      <c r="AM62" s="30"/>
      <c r="AN62" s="2"/>
      <c r="AO62"/>
    </row>
    <row r="63" spans="15:78" x14ac:dyDescent="0.25">
      <c r="O63" s="19" t="s">
        <v>176</v>
      </c>
      <c r="P63" s="2" t="s">
        <v>21</v>
      </c>
      <c r="Q63" s="2">
        <v>130</v>
      </c>
      <c r="R63" s="3">
        <v>12.59</v>
      </c>
      <c r="S63" s="20">
        <v>9915.3809623844772</v>
      </c>
      <c r="T63" s="21">
        <v>5.0095166254379986E-2</v>
      </c>
      <c r="U63" s="20">
        <v>314.44023510725413</v>
      </c>
      <c r="V63">
        <v>8</v>
      </c>
      <c r="AG63" s="19"/>
      <c r="AH63" s="2"/>
      <c r="AI63" s="2"/>
      <c r="AJ63" s="3"/>
      <c r="AK63" s="28"/>
      <c r="AL63" s="28"/>
      <c r="AM63" s="28"/>
      <c r="AN63" s="2"/>
      <c r="AO63"/>
    </row>
    <row r="64" spans="15:78" x14ac:dyDescent="0.25">
      <c r="O64" s="19" t="s">
        <v>177</v>
      </c>
      <c r="P64" s="2" t="s">
        <v>30</v>
      </c>
      <c r="Q64" s="2">
        <v>135</v>
      </c>
      <c r="R64" s="3">
        <v>19.52</v>
      </c>
      <c r="S64" s="20">
        <v>8269.4311830607148</v>
      </c>
      <c r="T64" s="21">
        <v>4.517240233425536E-2</v>
      </c>
      <c r="U64" s="20">
        <v>273.15725286740116</v>
      </c>
      <c r="V64">
        <v>7</v>
      </c>
      <c r="AG64" s="19"/>
      <c r="AH64" s="2"/>
      <c r="AI64" s="2"/>
      <c r="AJ64" s="3"/>
      <c r="AK64" s="28"/>
      <c r="AL64" s="28"/>
      <c r="AM64" s="28"/>
      <c r="AN64" s="2"/>
      <c r="AO64"/>
    </row>
    <row r="65" spans="15:41" x14ac:dyDescent="0.25">
      <c r="O65" s="19" t="s">
        <v>178</v>
      </c>
      <c r="P65" s="2" t="s">
        <v>52</v>
      </c>
      <c r="Q65" s="2">
        <v>135</v>
      </c>
      <c r="R65" s="3">
        <v>21.06</v>
      </c>
      <c r="S65" s="20">
        <v>8359.3880888813819</v>
      </c>
      <c r="T65" s="21">
        <v>4.4899282629362353E-2</v>
      </c>
      <c r="U65" s="20">
        <v>272.0344693631265</v>
      </c>
      <c r="V65">
        <v>15</v>
      </c>
      <c r="AG65" s="19"/>
      <c r="AH65" s="2"/>
      <c r="AI65" s="2"/>
      <c r="AJ65" s="3"/>
      <c r="AK65" s="28"/>
      <c r="AL65" s="28"/>
      <c r="AM65" s="28"/>
      <c r="AN65" s="2"/>
      <c r="AO65"/>
    </row>
    <row r="66" spans="15:41" x14ac:dyDescent="0.25">
      <c r="O66" s="19" t="s">
        <v>179</v>
      </c>
      <c r="P66" s="2" t="s">
        <v>25</v>
      </c>
      <c r="Q66" s="2">
        <v>135</v>
      </c>
      <c r="R66" s="3">
        <v>17.02</v>
      </c>
      <c r="S66" s="20">
        <v>8543.9202137819775</v>
      </c>
      <c r="T66" s="21">
        <v>4.5898056402834557E-2</v>
      </c>
      <c r="U66" s="20">
        <v>278.0426143176885</v>
      </c>
      <c r="V66">
        <v>12</v>
      </c>
      <c r="AG66" s="19"/>
      <c r="AH66" s="2"/>
      <c r="AI66" s="2"/>
      <c r="AJ66" s="3"/>
      <c r="AK66" s="28"/>
      <c r="AL66" s="28"/>
      <c r="AM66" s="28"/>
      <c r="AN66" s="2"/>
      <c r="AO66"/>
    </row>
    <row r="67" spans="15:41" x14ac:dyDescent="0.25">
      <c r="O67" s="19" t="s">
        <v>180</v>
      </c>
      <c r="P67" s="2" t="s">
        <v>30</v>
      </c>
      <c r="Q67" s="2">
        <v>135</v>
      </c>
      <c r="R67" s="3">
        <v>20.149999999999999</v>
      </c>
      <c r="S67" s="20">
        <v>8167.0924178464156</v>
      </c>
      <c r="T67" s="21">
        <v>4.5001061698415327E-2</v>
      </c>
      <c r="U67" s="20">
        <v>271.84764146644176</v>
      </c>
      <c r="V67">
        <v>7</v>
      </c>
      <c r="AG67" s="19"/>
      <c r="AH67" s="2"/>
      <c r="AI67" s="2"/>
      <c r="AJ67" s="3"/>
      <c r="AK67" s="28"/>
      <c r="AL67" s="28"/>
      <c r="AM67" s="28"/>
      <c r="AN67" s="2"/>
      <c r="AO67"/>
    </row>
    <row r="68" spans="15:41" x14ac:dyDescent="0.25">
      <c r="O68" s="19" t="s">
        <v>181</v>
      </c>
      <c r="P68" s="2" t="s">
        <v>21</v>
      </c>
      <c r="Q68" s="2">
        <v>135</v>
      </c>
      <c r="R68" s="3">
        <v>14.72</v>
      </c>
      <c r="S68" s="20">
        <v>8670.1660582107543</v>
      </c>
      <c r="T68" s="21">
        <v>4.6585799786839549E-2</v>
      </c>
      <c r="U68" s="20">
        <v>282.14693342871198</v>
      </c>
      <c r="V68">
        <v>10</v>
      </c>
      <c r="AG68" s="19"/>
      <c r="AH68" s="2"/>
      <c r="AI68" s="2"/>
      <c r="AJ68" s="3"/>
      <c r="AK68" s="28"/>
      <c r="AL68" s="28"/>
      <c r="AM68" s="28"/>
      <c r="AN68" s="2"/>
      <c r="AO68"/>
    </row>
    <row r="69" spans="15:41" x14ac:dyDescent="0.25">
      <c r="O69" s="19" t="s">
        <v>182</v>
      </c>
      <c r="P69" s="2" t="s">
        <v>25</v>
      </c>
      <c r="Q69" s="2">
        <v>135</v>
      </c>
      <c r="R69" s="3">
        <v>17.059999999999999</v>
      </c>
      <c r="S69" s="20">
        <v>8541.7038383290383</v>
      </c>
      <c r="T69" s="21">
        <v>4.5886540549573751E-2</v>
      </c>
      <c r="U69" s="20">
        <v>277.97354699318413</v>
      </c>
      <c r="V69">
        <v>12</v>
      </c>
      <c r="AG69" s="19"/>
      <c r="AH69" s="2"/>
      <c r="AI69" s="2"/>
      <c r="AJ69" s="3"/>
      <c r="AK69" s="30"/>
      <c r="AL69" s="30"/>
      <c r="AM69" s="30"/>
      <c r="AN69" s="2"/>
      <c r="AO69"/>
    </row>
    <row r="70" spans="15:41" x14ac:dyDescent="0.25">
      <c r="O70" s="19" t="s">
        <v>183</v>
      </c>
      <c r="P70" s="2" t="s">
        <v>25</v>
      </c>
      <c r="Q70" s="2">
        <v>135</v>
      </c>
      <c r="R70" s="3">
        <v>17.059999999999999</v>
      </c>
      <c r="S70" s="20">
        <v>8154.8643126473662</v>
      </c>
      <c r="T70" s="21">
        <v>4.5778339549710882E-2</v>
      </c>
      <c r="U70" s="20">
        <v>275.89877455452091</v>
      </c>
      <c r="V70">
        <v>12</v>
      </c>
      <c r="AG70" s="19"/>
      <c r="AH70" s="2"/>
      <c r="AI70" s="2"/>
      <c r="AJ70" s="3"/>
      <c r="AK70" s="28"/>
      <c r="AL70" s="28"/>
      <c r="AM70" s="28"/>
      <c r="AN70" s="2"/>
      <c r="AO70"/>
    </row>
    <row r="71" spans="15:41" x14ac:dyDescent="0.25">
      <c r="O71" s="19" t="s">
        <v>184</v>
      </c>
      <c r="P71" s="2" t="s">
        <v>25</v>
      </c>
      <c r="Q71" s="2">
        <v>140</v>
      </c>
      <c r="R71" s="3">
        <v>20.53</v>
      </c>
      <c r="S71" s="20">
        <v>7467.6185820810933</v>
      </c>
      <c r="T71" s="21">
        <v>4.1085265189291051E-2</v>
      </c>
      <c r="U71" s="20">
        <v>251.18308859990998</v>
      </c>
      <c r="V71">
        <v>12</v>
      </c>
      <c r="AG71" s="19"/>
      <c r="AH71" s="2"/>
      <c r="AI71" s="2"/>
      <c r="AJ71" s="3"/>
      <c r="AK71" s="28"/>
      <c r="AL71" s="28"/>
      <c r="AM71" s="28"/>
      <c r="AN71" s="2"/>
      <c r="AO71"/>
    </row>
    <row r="72" spans="15:41" x14ac:dyDescent="0.25">
      <c r="O72" s="19" t="s">
        <v>185</v>
      </c>
      <c r="P72" s="2" t="s">
        <v>21</v>
      </c>
      <c r="Q72" s="2">
        <v>140</v>
      </c>
      <c r="R72" s="3">
        <v>16.899999999999999</v>
      </c>
      <c r="S72" s="20">
        <v>7823.8145591728808</v>
      </c>
      <c r="T72" s="21">
        <v>4.2001801968035844E-2</v>
      </c>
      <c r="U72" s="20">
        <v>257.38691995112003</v>
      </c>
      <c r="V72">
        <v>9</v>
      </c>
      <c r="AG72" s="19"/>
      <c r="AH72" s="2"/>
      <c r="AI72" s="2"/>
      <c r="AJ72" s="3"/>
      <c r="AK72" s="30"/>
      <c r="AL72" s="30"/>
      <c r="AM72" s="30"/>
      <c r="AN72" s="2"/>
      <c r="AO72"/>
    </row>
    <row r="73" spans="15:41" x14ac:dyDescent="0.25">
      <c r="O73" s="19" t="s">
        <v>186</v>
      </c>
      <c r="P73" s="2" t="s">
        <v>25</v>
      </c>
      <c r="Q73" s="2">
        <v>140</v>
      </c>
      <c r="R73" s="3">
        <v>22.31</v>
      </c>
      <c r="S73" s="20">
        <v>7608.87537932347</v>
      </c>
      <c r="T73" s="21">
        <v>4.0797861381483128E-2</v>
      </c>
      <c r="U73" s="20">
        <v>250.06636342252312</v>
      </c>
      <c r="V73">
        <v>12</v>
      </c>
      <c r="AG73" s="19"/>
      <c r="AH73" s="2"/>
      <c r="AI73" s="2"/>
      <c r="AJ73" s="3"/>
      <c r="AK73" s="28"/>
      <c r="AL73" s="28"/>
      <c r="AM73" s="28"/>
      <c r="AN73" s="2"/>
      <c r="AO73"/>
    </row>
    <row r="74" spans="15:41" x14ac:dyDescent="0.25">
      <c r="O74" s="19" t="s">
        <v>187</v>
      </c>
      <c r="P74" s="2" t="s">
        <v>30</v>
      </c>
      <c r="Q74" s="2">
        <v>140</v>
      </c>
      <c r="R74" s="3">
        <v>32.33</v>
      </c>
      <c r="S74" s="20">
        <v>7999.6993938106662</v>
      </c>
      <c r="T74" s="21">
        <v>3.9820066748178722E-2</v>
      </c>
      <c r="U74" s="20">
        <v>245.87373870411091</v>
      </c>
      <c r="V74">
        <v>6</v>
      </c>
      <c r="AA74" s="4"/>
      <c r="AG74" s="19"/>
      <c r="AH74" s="2"/>
      <c r="AI74" s="2"/>
      <c r="AJ74" s="3"/>
      <c r="AK74" s="28"/>
      <c r="AL74" s="28"/>
      <c r="AM74" s="28"/>
      <c r="AN74" s="2"/>
      <c r="AO74"/>
    </row>
    <row r="75" spans="15:41" x14ac:dyDescent="0.25">
      <c r="O75" s="19" t="s">
        <v>188</v>
      </c>
      <c r="P75" s="2" t="s">
        <v>25</v>
      </c>
      <c r="Q75" s="2">
        <v>140</v>
      </c>
      <c r="R75" s="3">
        <v>17.75</v>
      </c>
      <c r="S75" s="20">
        <v>7779.0976891901291</v>
      </c>
      <c r="T75" s="21">
        <v>4.1771331162393038E-2</v>
      </c>
      <c r="U75" s="20">
        <v>255.9892189613941</v>
      </c>
      <c r="V75">
        <v>12</v>
      </c>
      <c r="AA75" s="4"/>
      <c r="AG75" s="19"/>
      <c r="AH75" s="2"/>
      <c r="AI75" s="2"/>
      <c r="AJ75" s="3"/>
      <c r="AK75" s="28"/>
      <c r="AL75" s="28"/>
      <c r="AM75" s="28"/>
      <c r="AN75" s="2"/>
      <c r="AO75"/>
    </row>
    <row r="76" spans="15:41" x14ac:dyDescent="0.25">
      <c r="O76" s="19" t="s">
        <v>189</v>
      </c>
      <c r="P76" s="2" t="s">
        <v>21</v>
      </c>
      <c r="Q76" s="2">
        <v>145</v>
      </c>
      <c r="R76" s="3">
        <v>15.67</v>
      </c>
      <c r="S76" s="20">
        <v>7318.9754192642295</v>
      </c>
      <c r="T76" s="21">
        <v>3.9244581179695488E-2</v>
      </c>
      <c r="U76" s="20">
        <v>242.77826475255765</v>
      </c>
      <c r="V76">
        <v>9</v>
      </c>
      <c r="AA76" s="4"/>
      <c r="AG76" s="19"/>
      <c r="AH76" s="2"/>
      <c r="AI76" s="2"/>
      <c r="AJ76" s="3"/>
      <c r="AK76" s="28"/>
      <c r="AL76" s="28"/>
      <c r="AM76" s="28"/>
      <c r="AN76" s="2"/>
      <c r="AO76"/>
    </row>
    <row r="77" spans="15:41" x14ac:dyDescent="0.25">
      <c r="O77" s="19" t="s">
        <v>190</v>
      </c>
      <c r="P77" s="2" t="s">
        <v>21</v>
      </c>
      <c r="Q77" s="2">
        <v>145</v>
      </c>
      <c r="R77" s="3">
        <v>18.52</v>
      </c>
      <c r="S77" s="20">
        <v>6977.1615328668868</v>
      </c>
      <c r="T77" s="21">
        <v>3.843451485278504E-2</v>
      </c>
      <c r="U77" s="20">
        <v>237.29928669031423</v>
      </c>
      <c r="V77">
        <v>10</v>
      </c>
      <c r="AG77" s="19"/>
      <c r="AH77" s="2"/>
      <c r="AI77" s="2"/>
      <c r="AJ77" s="3"/>
      <c r="AK77" s="28"/>
      <c r="AL77" s="28"/>
      <c r="AM77" s="28"/>
      <c r="AN77" s="2"/>
      <c r="AO77"/>
    </row>
    <row r="78" spans="15:41" x14ac:dyDescent="0.25">
      <c r="O78" s="19" t="s">
        <v>191</v>
      </c>
      <c r="P78" s="2" t="s">
        <v>25</v>
      </c>
      <c r="Q78" s="2">
        <v>145</v>
      </c>
      <c r="R78" s="3">
        <v>26</v>
      </c>
      <c r="S78" s="20">
        <v>6928.7942742381765</v>
      </c>
      <c r="T78" s="21">
        <v>3.7110413020790295E-2</v>
      </c>
      <c r="U78" s="20">
        <v>229.66833237219515</v>
      </c>
      <c r="V78">
        <v>12</v>
      </c>
      <c r="AG78" s="19"/>
      <c r="AH78" s="2"/>
      <c r="AI78" s="2"/>
      <c r="AJ78" s="3"/>
      <c r="AK78" s="28"/>
      <c r="AL78" s="28"/>
      <c r="AM78" s="28"/>
      <c r="AN78" s="2"/>
      <c r="AO78"/>
    </row>
    <row r="79" spans="15:41" x14ac:dyDescent="0.25">
      <c r="O79" s="19" t="s">
        <v>192</v>
      </c>
      <c r="P79" s="2" t="s">
        <v>52</v>
      </c>
      <c r="Q79" s="2">
        <v>145</v>
      </c>
      <c r="R79" s="3">
        <v>36.57</v>
      </c>
      <c r="S79" s="20">
        <v>6863.6391905225164</v>
      </c>
      <c r="T79" s="21">
        <v>3.5985019233914277E-2</v>
      </c>
      <c r="U79" s="20">
        <v>222.96849409889936</v>
      </c>
      <c r="V79">
        <v>16</v>
      </c>
      <c r="AG79" s="19"/>
      <c r="AH79" s="2"/>
      <c r="AI79" s="2"/>
      <c r="AJ79" s="3"/>
      <c r="AK79" s="28"/>
      <c r="AL79" s="28"/>
      <c r="AM79" s="28"/>
      <c r="AN79" s="2"/>
      <c r="AO79"/>
    </row>
    <row r="80" spans="15:41" x14ac:dyDescent="0.25">
      <c r="O80" s="19" t="s">
        <v>193</v>
      </c>
      <c r="P80" s="2" t="s">
        <v>30</v>
      </c>
      <c r="Q80" s="2">
        <v>145</v>
      </c>
      <c r="R80" s="3">
        <v>45.21</v>
      </c>
      <c r="S80" s="20">
        <v>6477.384405037099</v>
      </c>
      <c r="T80" s="21">
        <v>3.5255306839258142E-2</v>
      </c>
      <c r="U80" s="20">
        <v>217.1775189885519</v>
      </c>
      <c r="V80">
        <v>7</v>
      </c>
      <c r="AG80" s="19"/>
      <c r="AH80" s="2"/>
      <c r="AI80" s="2"/>
      <c r="AJ80" s="3"/>
      <c r="AK80" s="28"/>
      <c r="AL80" s="28"/>
      <c r="AM80" s="28"/>
      <c r="AN80" s="2"/>
      <c r="AO80"/>
    </row>
    <row r="81" spans="15:41" x14ac:dyDescent="0.25">
      <c r="O81" s="19" t="s">
        <v>194</v>
      </c>
      <c r="P81" s="2" t="s">
        <v>30</v>
      </c>
      <c r="Q81" s="2">
        <v>150</v>
      </c>
      <c r="R81" s="3">
        <v>7.9</v>
      </c>
      <c r="S81" s="20">
        <v>8242.02406322557</v>
      </c>
      <c r="T81" s="21">
        <v>4.190424720544967E-2</v>
      </c>
      <c r="U81" s="20">
        <v>258.88852200862368</v>
      </c>
      <c r="V81">
        <v>5</v>
      </c>
      <c r="AG81" s="19"/>
      <c r="AH81" s="2"/>
      <c r="AI81" s="2"/>
      <c r="AJ81" s="3"/>
      <c r="AK81" s="28"/>
      <c r="AL81" s="28"/>
      <c r="AM81" s="28"/>
      <c r="AN81" s="2"/>
      <c r="AO81"/>
    </row>
    <row r="82" spans="15:41" x14ac:dyDescent="0.25">
      <c r="O82" s="19" t="s">
        <v>195</v>
      </c>
      <c r="P82" s="2" t="s">
        <v>59</v>
      </c>
      <c r="Q82" s="2">
        <v>150</v>
      </c>
      <c r="R82" s="3">
        <v>0.73999999999999844</v>
      </c>
      <c r="S82" s="20">
        <v>32505.960589172108</v>
      </c>
      <c r="T82" s="21">
        <v>8.7439130134507839E-2</v>
      </c>
      <c r="U82" s="20">
        <v>524.30514198387448</v>
      </c>
      <c r="V82">
        <v>25</v>
      </c>
      <c r="AG82" s="19"/>
      <c r="AH82" s="2"/>
      <c r="AI82" s="2"/>
      <c r="AJ82" s="3"/>
      <c r="AK82" s="28"/>
      <c r="AL82" s="28"/>
      <c r="AM82" s="28"/>
      <c r="AN82" s="2"/>
      <c r="AO82"/>
    </row>
    <row r="83" spans="15:41" x14ac:dyDescent="0.25">
      <c r="O83" s="19" t="s">
        <v>196</v>
      </c>
      <c r="P83" s="2" t="s">
        <v>52</v>
      </c>
      <c r="Q83" s="2">
        <v>150</v>
      </c>
      <c r="R83" s="3">
        <v>54.76</v>
      </c>
      <c r="S83" s="20">
        <v>6610.8032198302635</v>
      </c>
      <c r="T83" s="21">
        <v>3.2622769082861346E-2</v>
      </c>
      <c r="U83" s="20">
        <v>204.21292883698473</v>
      </c>
      <c r="V83">
        <v>15</v>
      </c>
      <c r="AG83" s="19"/>
      <c r="AH83" s="2"/>
      <c r="AI83" s="2"/>
      <c r="AJ83" s="3"/>
      <c r="AK83" s="28"/>
      <c r="AL83" s="28"/>
      <c r="AM83" s="28"/>
      <c r="AN83" s="2"/>
      <c r="AO83"/>
    </row>
    <row r="84" spans="15:41" x14ac:dyDescent="0.25">
      <c r="O84" s="19" t="s">
        <v>197</v>
      </c>
      <c r="P84" s="2" t="s">
        <v>30</v>
      </c>
      <c r="Q84" s="2">
        <v>150</v>
      </c>
      <c r="R84" s="3">
        <v>44.01</v>
      </c>
      <c r="S84" s="20">
        <v>6188.1210659201442</v>
      </c>
      <c r="T84" s="21">
        <v>3.2861854776029917E-2</v>
      </c>
      <c r="U84" s="20">
        <v>204.98287601514767</v>
      </c>
      <c r="V84">
        <v>7</v>
      </c>
      <c r="AG84" s="19"/>
      <c r="AH84" s="2"/>
      <c r="AI84" s="2"/>
      <c r="AJ84" s="3"/>
      <c r="AK84" s="28"/>
      <c r="AL84" s="28"/>
      <c r="AM84" s="28"/>
      <c r="AN84" s="2"/>
      <c r="AO84"/>
    </row>
    <row r="85" spans="15:41" x14ac:dyDescent="0.25">
      <c r="O85" s="19" t="s">
        <v>198</v>
      </c>
      <c r="P85" s="2" t="s">
        <v>30</v>
      </c>
      <c r="Q85" s="2">
        <v>150</v>
      </c>
      <c r="R85" s="3">
        <v>42.92</v>
      </c>
      <c r="S85" s="20">
        <v>6198.9028355689215</v>
      </c>
      <c r="T85" s="21">
        <v>3.2937961374846336E-2</v>
      </c>
      <c r="U85" s="20">
        <v>205.46246521814965</v>
      </c>
      <c r="V85">
        <v>7</v>
      </c>
      <c r="AG85" s="19"/>
      <c r="AH85" s="2"/>
      <c r="AI85" s="2"/>
      <c r="AJ85" s="3"/>
      <c r="AK85" s="28"/>
      <c r="AL85" s="28"/>
      <c r="AM85" s="28"/>
      <c r="AN85" s="2"/>
      <c r="AO85"/>
    </row>
    <row r="86" spans="15:41" x14ac:dyDescent="0.25">
      <c r="O86" s="19" t="s">
        <v>199</v>
      </c>
      <c r="P86" s="2" t="s">
        <v>25</v>
      </c>
      <c r="Q86" s="2">
        <v>150</v>
      </c>
      <c r="R86" s="3">
        <v>26.37</v>
      </c>
      <c r="S86" s="20">
        <v>6444.9652392663556</v>
      </c>
      <c r="T86" s="21">
        <v>3.4557927872035765E-2</v>
      </c>
      <c r="U86" s="20">
        <v>215.61986636711276</v>
      </c>
      <c r="V86">
        <v>12</v>
      </c>
      <c r="AG86" s="19"/>
      <c r="AH86" s="2"/>
      <c r="AI86" s="2"/>
      <c r="AJ86" s="3"/>
      <c r="AK86" s="28"/>
      <c r="AL86" s="28"/>
      <c r="AM86" s="28"/>
      <c r="AN86" s="2"/>
      <c r="AO86"/>
    </row>
    <row r="87" spans="15:41" x14ac:dyDescent="0.25">
      <c r="O87" s="19" t="s">
        <v>200</v>
      </c>
      <c r="P87" s="2" t="s">
        <v>30</v>
      </c>
      <c r="Q87" s="2">
        <v>150</v>
      </c>
      <c r="R87" s="3">
        <v>11.929999999999996</v>
      </c>
      <c r="S87" s="20">
        <v>6955.5451800635838</v>
      </c>
      <c r="T87" s="21">
        <v>3.8045725657380618E-2</v>
      </c>
      <c r="U87" s="20">
        <v>236.64353058803667</v>
      </c>
      <c r="V87">
        <v>7</v>
      </c>
      <c r="AG87" s="19"/>
      <c r="AH87" s="2"/>
      <c r="AI87" s="2"/>
      <c r="AJ87" s="3"/>
      <c r="AK87" s="28"/>
      <c r="AL87" s="28"/>
      <c r="AM87" s="28"/>
      <c r="AN87" s="2"/>
      <c r="AO87"/>
    </row>
    <row r="88" spans="15:41" x14ac:dyDescent="0.25">
      <c r="O88" s="19" t="s">
        <v>201</v>
      </c>
      <c r="P88" s="2" t="s">
        <v>59</v>
      </c>
      <c r="Q88" s="2">
        <v>155</v>
      </c>
      <c r="R88" s="3">
        <v>0</v>
      </c>
      <c r="S88" s="20">
        <v>17354.303237883476</v>
      </c>
      <c r="T88" s="21">
        <v>6.0938618808034285E-2</v>
      </c>
      <c r="U88" s="20">
        <v>379.55654547195752</v>
      </c>
      <c r="V88">
        <v>25</v>
      </c>
      <c r="AG88" s="19"/>
      <c r="AH88" s="2"/>
      <c r="AI88" s="2"/>
      <c r="AJ88" s="3"/>
      <c r="AK88" s="28"/>
      <c r="AL88" s="28"/>
      <c r="AM88" s="28"/>
      <c r="AN88" s="2"/>
      <c r="AO88"/>
    </row>
    <row r="89" spans="15:41" x14ac:dyDescent="0.25">
      <c r="O89" s="19" t="s">
        <v>202</v>
      </c>
      <c r="P89" s="2" t="s">
        <v>25</v>
      </c>
      <c r="Q89" s="2">
        <v>155</v>
      </c>
      <c r="R89" s="3">
        <v>0</v>
      </c>
      <c r="S89" s="20">
        <v>6045.3512812316403</v>
      </c>
      <c r="T89" s="21">
        <v>3.4009151057594104E-2</v>
      </c>
      <c r="U89" s="20">
        <v>213.00163542068782</v>
      </c>
      <c r="V89">
        <v>12</v>
      </c>
      <c r="AG89" s="19"/>
      <c r="AH89" s="2"/>
      <c r="AI89" s="2"/>
      <c r="AJ89" s="3"/>
      <c r="AK89" s="28"/>
      <c r="AL89" s="28"/>
      <c r="AM89" s="28"/>
      <c r="AN89" s="2"/>
      <c r="AO89"/>
    </row>
    <row r="90" spans="15:41" x14ac:dyDescent="0.25">
      <c r="O90" s="19" t="s">
        <v>203</v>
      </c>
      <c r="P90" s="2" t="s">
        <v>21</v>
      </c>
      <c r="Q90" s="2">
        <v>160</v>
      </c>
      <c r="R90" s="3">
        <v>100.75</v>
      </c>
      <c r="S90" s="20">
        <v>5625.8194068762486</v>
      </c>
      <c r="T90" s="21">
        <v>3.0266556875814584E-2</v>
      </c>
      <c r="U90" s="20">
        <v>191.35297567343616</v>
      </c>
      <c r="V90">
        <v>8</v>
      </c>
      <c r="AG90" s="19"/>
      <c r="AH90" s="2"/>
      <c r="AI90" s="2"/>
      <c r="AJ90" s="3"/>
      <c r="AK90" s="28"/>
      <c r="AL90" s="28"/>
      <c r="AM90" s="28"/>
      <c r="AN90" s="2"/>
      <c r="AO90"/>
    </row>
    <row r="91" spans="15:41" x14ac:dyDescent="0.25">
      <c r="O91" s="19" t="s">
        <v>204</v>
      </c>
      <c r="P91" s="2" t="s">
        <v>25</v>
      </c>
      <c r="Q91" s="2">
        <v>160</v>
      </c>
      <c r="R91" s="3">
        <v>0</v>
      </c>
      <c r="S91" s="20">
        <v>5856.6049369227767</v>
      </c>
      <c r="T91" s="21">
        <v>3.2500276783104763E-2</v>
      </c>
      <c r="U91" s="20">
        <v>205.03608091057379</v>
      </c>
      <c r="V91">
        <v>12</v>
      </c>
      <c r="AG91" s="19"/>
      <c r="AH91" s="2"/>
      <c r="AI91" s="2"/>
      <c r="AJ91" s="3"/>
      <c r="AK91" s="28"/>
      <c r="AL91" s="28"/>
      <c r="AM91" s="28"/>
      <c r="AN91" s="2"/>
      <c r="AO91"/>
    </row>
    <row r="92" spans="15:41" x14ac:dyDescent="0.25">
      <c r="O92" s="19" t="s">
        <v>205</v>
      </c>
      <c r="P92" s="2" t="s">
        <v>21</v>
      </c>
      <c r="Q92" s="2">
        <v>160</v>
      </c>
      <c r="R92" s="3">
        <v>29.33</v>
      </c>
      <c r="S92" s="20">
        <v>5495.8937003846495</v>
      </c>
      <c r="T92" s="21">
        <v>3.0344108871013731E-2</v>
      </c>
      <c r="U92" s="20">
        <v>191.55321019547972</v>
      </c>
      <c r="V92">
        <v>9</v>
      </c>
      <c r="AG92" s="19"/>
      <c r="AH92" s="2"/>
      <c r="AI92" s="2"/>
      <c r="AJ92" s="3"/>
      <c r="AK92" s="28"/>
      <c r="AL92" s="28"/>
      <c r="AM92" s="28"/>
      <c r="AN92" s="2"/>
      <c r="AO92"/>
    </row>
    <row r="93" spans="15:41" x14ac:dyDescent="0.25">
      <c r="O93" s="19" t="s">
        <v>206</v>
      </c>
      <c r="P93" s="2" t="s">
        <v>21</v>
      </c>
      <c r="Q93" s="2">
        <v>165</v>
      </c>
      <c r="R93" s="3">
        <v>66.009999999999977</v>
      </c>
      <c r="S93" s="20">
        <v>5194.3169196079962</v>
      </c>
      <c r="T93" s="21">
        <v>2.8762671257272502E-2</v>
      </c>
      <c r="U93" s="20">
        <v>182.60845942328524</v>
      </c>
      <c r="V93">
        <v>10</v>
      </c>
      <c r="AG93" s="19"/>
      <c r="AH93" s="2"/>
      <c r="AI93" s="2"/>
      <c r="AJ93" s="3"/>
      <c r="AK93" s="28"/>
      <c r="AL93" s="28"/>
      <c r="AM93" s="28"/>
      <c r="AN93" s="2"/>
      <c r="AO93"/>
    </row>
    <row r="94" spans="15:41" x14ac:dyDescent="0.25">
      <c r="O94" s="19" t="s">
        <v>207</v>
      </c>
      <c r="P94" s="2" t="s">
        <v>25</v>
      </c>
      <c r="Q94" s="2">
        <v>165</v>
      </c>
      <c r="R94" s="3">
        <v>40.08</v>
      </c>
      <c r="S94" s="20">
        <v>5442.1755856471991</v>
      </c>
      <c r="T94" s="21">
        <v>2.7938953452175799E-2</v>
      </c>
      <c r="U94" s="20">
        <v>177.98243630688418</v>
      </c>
      <c r="V94">
        <v>12</v>
      </c>
      <c r="AG94" s="19"/>
      <c r="AH94" s="2"/>
      <c r="AI94" s="2"/>
      <c r="AJ94" s="3"/>
      <c r="AK94" s="28"/>
      <c r="AL94" s="28"/>
      <c r="AM94" s="28"/>
      <c r="AN94" s="2"/>
      <c r="AO94"/>
    </row>
    <row r="95" spans="15:41" x14ac:dyDescent="0.25">
      <c r="O95" s="19" t="s">
        <v>208</v>
      </c>
      <c r="P95" s="2" t="s">
        <v>25</v>
      </c>
      <c r="Q95" s="2">
        <v>165</v>
      </c>
      <c r="R95" s="3">
        <v>34.04</v>
      </c>
      <c r="S95" s="20">
        <v>5347.9551746184134</v>
      </c>
      <c r="T95" s="21">
        <v>2.8353658520034269E-2</v>
      </c>
      <c r="U95" s="20">
        <v>180.3914081071116</v>
      </c>
      <c r="V95">
        <v>12</v>
      </c>
      <c r="AG95" s="19"/>
      <c r="AH95" s="2"/>
      <c r="AI95" s="2"/>
      <c r="AJ95" s="3"/>
      <c r="AK95" s="28"/>
      <c r="AL95" s="28"/>
      <c r="AM95" s="28"/>
      <c r="AN95" s="2"/>
      <c r="AO95"/>
    </row>
    <row r="96" spans="15:41" x14ac:dyDescent="0.25">
      <c r="O96" s="19" t="s">
        <v>209</v>
      </c>
      <c r="P96" s="2" t="s">
        <v>21</v>
      </c>
      <c r="Q96" s="2">
        <v>170</v>
      </c>
      <c r="R96" s="3">
        <v>24.790000000000006</v>
      </c>
      <c r="S96" s="20">
        <v>5078.449957150825</v>
      </c>
      <c r="T96" s="21">
        <v>2.8043896189279709E-2</v>
      </c>
      <c r="U96" s="20">
        <v>179.05087978687456</v>
      </c>
      <c r="V96">
        <v>10</v>
      </c>
      <c r="AG96" s="19"/>
      <c r="AH96" s="2"/>
      <c r="AI96" s="2"/>
      <c r="AJ96" s="3"/>
      <c r="AK96" s="28"/>
      <c r="AL96" s="28"/>
      <c r="AM96" s="28"/>
      <c r="AN96" s="2"/>
      <c r="AO96"/>
    </row>
    <row r="97" spans="15:41" x14ac:dyDescent="0.25">
      <c r="O97" s="19" t="s">
        <v>210</v>
      </c>
      <c r="P97" s="2" t="s">
        <v>30</v>
      </c>
      <c r="Q97" s="2">
        <v>170</v>
      </c>
      <c r="R97" s="3">
        <v>41.02</v>
      </c>
      <c r="S97" s="20">
        <v>4791.8431160200735</v>
      </c>
      <c r="T97" s="21">
        <v>2.6473052789343681E-2</v>
      </c>
      <c r="U97" s="20">
        <v>168.92131752219285</v>
      </c>
      <c r="V97">
        <v>7</v>
      </c>
      <c r="AG97" s="19"/>
      <c r="AH97" s="2"/>
      <c r="AI97" s="2"/>
      <c r="AJ97" s="3"/>
      <c r="AK97" s="28"/>
      <c r="AL97" s="28"/>
      <c r="AM97" s="28"/>
      <c r="AN97" s="2"/>
      <c r="AO97"/>
    </row>
    <row r="98" spans="15:41" x14ac:dyDescent="0.25">
      <c r="O98" s="19" t="s">
        <v>211</v>
      </c>
      <c r="P98" s="2" t="s">
        <v>25</v>
      </c>
      <c r="Q98" s="2">
        <v>175</v>
      </c>
      <c r="R98" s="3">
        <v>49.3</v>
      </c>
      <c r="S98" s="20">
        <v>4381.077327872079</v>
      </c>
      <c r="T98" s="21">
        <v>2.4852001575872067E-2</v>
      </c>
      <c r="U98" s="20">
        <v>159.12349134342165</v>
      </c>
      <c r="V98">
        <v>12</v>
      </c>
      <c r="AG98" s="19"/>
      <c r="AH98" s="2"/>
      <c r="AI98" s="2"/>
      <c r="AJ98" s="3"/>
      <c r="AK98" s="28"/>
      <c r="AL98" s="28"/>
      <c r="AM98" s="28"/>
      <c r="AN98" s="2"/>
      <c r="AO98"/>
    </row>
    <row r="99" spans="15:41" x14ac:dyDescent="0.25">
      <c r="O99" s="19" t="s">
        <v>212</v>
      </c>
      <c r="P99" s="2" t="s">
        <v>25</v>
      </c>
      <c r="Q99" s="2">
        <v>185</v>
      </c>
      <c r="R99" s="3">
        <v>17.260000000000002</v>
      </c>
      <c r="S99" s="20">
        <v>4459.1942146571437</v>
      </c>
      <c r="T99" s="21">
        <v>2.6196689189035977E-2</v>
      </c>
      <c r="U99" s="20">
        <v>169.12351556791074</v>
      </c>
      <c r="V99">
        <v>12</v>
      </c>
      <c r="AG99" s="19"/>
      <c r="AH99" s="2"/>
      <c r="AI99" s="2"/>
      <c r="AJ99" s="3"/>
      <c r="AK99" s="28"/>
      <c r="AL99" s="28"/>
      <c r="AM99" s="28"/>
      <c r="AN99" s="2"/>
      <c r="AO99"/>
    </row>
    <row r="100" spans="15:41" x14ac:dyDescent="0.25">
      <c r="O100" s="19" t="s">
        <v>213</v>
      </c>
      <c r="P100" s="2" t="s">
        <v>21</v>
      </c>
      <c r="Q100" s="2">
        <v>190</v>
      </c>
      <c r="R100" s="3">
        <v>60.26</v>
      </c>
      <c r="S100" s="20">
        <v>4205.4680788032201</v>
      </c>
      <c r="T100" s="21">
        <v>2.3065735563218503E-2</v>
      </c>
      <c r="U100" s="20">
        <v>149.95978999055382</v>
      </c>
      <c r="V100">
        <v>10</v>
      </c>
      <c r="AG100" s="19"/>
      <c r="AH100" s="2"/>
      <c r="AI100" s="2"/>
      <c r="AJ100" s="3"/>
      <c r="AK100" s="28"/>
      <c r="AL100" s="28"/>
      <c r="AM100" s="28"/>
      <c r="AN100" s="2"/>
      <c r="AO100"/>
    </row>
    <row r="101" spans="15:41" x14ac:dyDescent="0.25">
      <c r="O101" s="19" t="s">
        <v>214</v>
      </c>
      <c r="P101" s="2" t="s">
        <v>25</v>
      </c>
      <c r="Q101" s="2">
        <v>190</v>
      </c>
      <c r="R101" s="3">
        <v>58.94</v>
      </c>
      <c r="S101" s="20">
        <v>3858.4128517590352</v>
      </c>
      <c r="T101" s="21">
        <v>2.1345188889394066E-2</v>
      </c>
      <c r="U101" s="20">
        <v>138.58222297469001</v>
      </c>
      <c r="V101">
        <v>12</v>
      </c>
      <c r="AG101" s="19"/>
      <c r="AH101" s="2"/>
      <c r="AI101" s="2"/>
      <c r="AJ101" s="3"/>
      <c r="AK101" s="28"/>
      <c r="AL101" s="28"/>
      <c r="AM101" s="28"/>
      <c r="AN101" s="2"/>
      <c r="AO101"/>
    </row>
    <row r="102" spans="15:41" x14ac:dyDescent="0.25">
      <c r="O102" s="19" t="s">
        <v>215</v>
      </c>
      <c r="P102" s="2" t="s">
        <v>25</v>
      </c>
      <c r="Q102" s="2">
        <v>195</v>
      </c>
      <c r="R102" s="3">
        <v>53.41</v>
      </c>
      <c r="S102" s="20">
        <v>3904.0446055222646</v>
      </c>
      <c r="T102" s="21">
        <v>2.0571608978451162E-2</v>
      </c>
      <c r="U102" s="20">
        <v>134.29149798720925</v>
      </c>
      <c r="V102">
        <v>12</v>
      </c>
      <c r="AG102" s="19"/>
      <c r="AH102" s="2"/>
      <c r="AI102" s="2"/>
      <c r="AJ102" s="3"/>
      <c r="AK102" s="28"/>
      <c r="AL102" s="28"/>
      <c r="AM102" s="28"/>
      <c r="AN102" s="2"/>
      <c r="AO102"/>
    </row>
    <row r="103" spans="15:41" x14ac:dyDescent="0.25">
      <c r="O103" s="19" t="s">
        <v>216</v>
      </c>
      <c r="P103" s="2" t="s">
        <v>25</v>
      </c>
      <c r="Q103" s="2">
        <v>205</v>
      </c>
      <c r="R103" s="3">
        <v>23.4</v>
      </c>
      <c r="S103" s="20">
        <v>4237.8104752595755</v>
      </c>
      <c r="T103" s="21">
        <v>2.3317138460859626E-2</v>
      </c>
      <c r="U103" s="20">
        <v>147.9245832611513</v>
      </c>
      <c r="V103">
        <v>12</v>
      </c>
      <c r="AG103" s="19"/>
      <c r="AH103" s="2"/>
      <c r="AI103" s="2"/>
      <c r="AJ103" s="3"/>
      <c r="AK103" s="28"/>
      <c r="AL103" s="28"/>
      <c r="AM103" s="28"/>
      <c r="AN103" s="2"/>
      <c r="AO103"/>
    </row>
    <row r="104" spans="15:41" x14ac:dyDescent="0.25">
      <c r="O104" s="19" t="s">
        <v>217</v>
      </c>
      <c r="P104" s="2" t="s">
        <v>25</v>
      </c>
      <c r="Q104" s="2">
        <v>205</v>
      </c>
      <c r="R104" s="3">
        <v>57.13</v>
      </c>
      <c r="S104" s="20">
        <v>3536.3017774946757</v>
      </c>
      <c r="T104" s="21">
        <v>1.9724793117916448E-2</v>
      </c>
      <c r="U104" s="20">
        <v>125.14322580430641</v>
      </c>
      <c r="V104">
        <v>12</v>
      </c>
      <c r="AO104"/>
    </row>
    <row r="105" spans="15:41" x14ac:dyDescent="0.25">
      <c r="O105" s="19" t="s">
        <v>218</v>
      </c>
      <c r="P105" s="2" t="s">
        <v>21</v>
      </c>
      <c r="Q105" s="2">
        <v>205</v>
      </c>
      <c r="R105" s="3">
        <v>34.51</v>
      </c>
      <c r="S105" s="20">
        <v>3841.5712848597664</v>
      </c>
      <c r="T105" s="21">
        <v>2.1423929900724909E-2</v>
      </c>
      <c r="U105" s="20">
        <v>135.97460626288898</v>
      </c>
      <c r="V105">
        <v>10</v>
      </c>
      <c r="AO105"/>
    </row>
    <row r="106" spans="15:41" x14ac:dyDescent="0.25">
      <c r="O106" s="19" t="s">
        <v>219</v>
      </c>
      <c r="P106" s="2" t="s">
        <v>25</v>
      </c>
      <c r="Q106" s="2">
        <v>205</v>
      </c>
      <c r="R106" s="3">
        <v>90.43</v>
      </c>
      <c r="S106" s="20">
        <v>3626.2182289103266</v>
      </c>
      <c r="T106" s="21">
        <v>2.0452538220421829E-2</v>
      </c>
      <c r="U106" s="20">
        <v>129.99310881695564</v>
      </c>
      <c r="V106">
        <v>12</v>
      </c>
      <c r="AO106"/>
    </row>
    <row r="107" spans="15:41" x14ac:dyDescent="0.25">
      <c r="O107" s="19" t="s">
        <v>220</v>
      </c>
      <c r="P107" s="2" t="s">
        <v>21</v>
      </c>
      <c r="Q107" s="2">
        <v>205</v>
      </c>
      <c r="R107" s="3">
        <v>0</v>
      </c>
      <c r="S107" s="20">
        <v>3930.4779115541469</v>
      </c>
      <c r="T107" s="21">
        <v>2.1368493635039454E-2</v>
      </c>
      <c r="U107" s="20">
        <v>135.10504868849279</v>
      </c>
      <c r="V107">
        <v>10</v>
      </c>
      <c r="AO107"/>
    </row>
    <row r="108" spans="15:41" x14ac:dyDescent="0.25">
      <c r="O108" s="19" t="s">
        <v>221</v>
      </c>
      <c r="P108" s="2" t="s">
        <v>25</v>
      </c>
      <c r="Q108" s="2">
        <v>205</v>
      </c>
      <c r="R108" s="3">
        <v>36.78</v>
      </c>
      <c r="S108" s="20">
        <v>3804.4511173710403</v>
      </c>
      <c r="T108" s="21">
        <v>2.1216378783984424E-2</v>
      </c>
      <c r="U108" s="20">
        <v>134.6191979546046</v>
      </c>
      <c r="V108">
        <v>12</v>
      </c>
      <c r="AO108"/>
    </row>
    <row r="109" spans="15:41" x14ac:dyDescent="0.25">
      <c r="O109" s="19" t="s">
        <v>222</v>
      </c>
      <c r="P109" s="2" t="s">
        <v>25</v>
      </c>
      <c r="Q109" s="2">
        <v>215</v>
      </c>
      <c r="R109" s="3">
        <v>40.01</v>
      </c>
      <c r="S109" s="20">
        <v>3658.3156115034139</v>
      </c>
      <c r="T109" s="21">
        <v>1.987889849588164E-2</v>
      </c>
      <c r="U109" s="20">
        <v>128.19995613537776</v>
      </c>
      <c r="V109">
        <v>12</v>
      </c>
      <c r="AO109"/>
    </row>
    <row r="110" spans="15:41" x14ac:dyDescent="0.25">
      <c r="O110" s="19" t="s">
        <v>223</v>
      </c>
      <c r="P110" s="2" t="s">
        <v>25</v>
      </c>
      <c r="Q110" s="2">
        <v>215</v>
      </c>
      <c r="R110" s="3">
        <v>15.46</v>
      </c>
      <c r="S110" s="20">
        <v>4782.5135574570313</v>
      </c>
      <c r="T110" s="21">
        <v>2.4785146061595677E-2</v>
      </c>
      <c r="U110" s="20">
        <v>159.19105483261586</v>
      </c>
      <c r="V110">
        <v>12</v>
      </c>
      <c r="AO110"/>
    </row>
    <row r="111" spans="15:41" x14ac:dyDescent="0.25">
      <c r="O111" s="19" t="s">
        <v>224</v>
      </c>
      <c r="P111" s="2" t="s">
        <v>25</v>
      </c>
      <c r="Q111" s="2">
        <v>225</v>
      </c>
      <c r="R111" s="3">
        <v>93.300000000000011</v>
      </c>
      <c r="S111" s="20">
        <v>3272.3040638509356</v>
      </c>
      <c r="T111" s="21">
        <v>1.8149924086560871E-2</v>
      </c>
      <c r="U111" s="20">
        <v>117.7873341822995</v>
      </c>
      <c r="V111">
        <v>12</v>
      </c>
      <c r="AO111"/>
    </row>
    <row r="112" spans="15:41" x14ac:dyDescent="0.25">
      <c r="O112" s="19" t="s">
        <v>225</v>
      </c>
      <c r="P112" s="2" t="s">
        <v>63</v>
      </c>
      <c r="Q112" s="2">
        <v>225</v>
      </c>
      <c r="R112" s="3">
        <v>0</v>
      </c>
      <c r="S112" s="20">
        <v>3967.0226861718966</v>
      </c>
      <c r="T112" s="21">
        <v>2.1004482985168441E-2</v>
      </c>
      <c r="U112" s="20">
        <v>135.62075471522542</v>
      </c>
      <c r="V112">
        <v>31</v>
      </c>
      <c r="AO112"/>
    </row>
    <row r="113" spans="15:41" x14ac:dyDescent="0.25">
      <c r="O113" s="19" t="s">
        <v>226</v>
      </c>
      <c r="P113" s="2" t="s">
        <v>21</v>
      </c>
      <c r="Q113" s="2">
        <v>250</v>
      </c>
      <c r="R113" s="3">
        <v>74.050000000000011</v>
      </c>
      <c r="S113" s="20">
        <v>3000</v>
      </c>
      <c r="T113" s="21">
        <v>1.6070726527222641E-2</v>
      </c>
      <c r="U113" s="20">
        <v>105.071598295835</v>
      </c>
      <c r="V113">
        <v>10</v>
      </c>
      <c r="W113"/>
      <c r="AF113"/>
      <c r="AO113"/>
    </row>
    <row r="114" spans="15:41" x14ac:dyDescent="0.25">
      <c r="O114" s="19" t="s">
        <v>227</v>
      </c>
      <c r="P114" s="2" t="s">
        <v>59</v>
      </c>
      <c r="Q114" s="2">
        <v>250</v>
      </c>
      <c r="R114" s="3">
        <v>85.53</v>
      </c>
      <c r="S114" s="20">
        <v>3000</v>
      </c>
      <c r="T114" s="21">
        <v>1.5927439164426786E-2</v>
      </c>
      <c r="U114" s="20">
        <v>104.21456603547549</v>
      </c>
      <c r="V114">
        <v>25</v>
      </c>
      <c r="W114"/>
      <c r="AF114"/>
      <c r="AO114"/>
    </row>
    <row r="115" spans="15:41" x14ac:dyDescent="0.25">
      <c r="O115" s="19" t="s">
        <v>228</v>
      </c>
      <c r="P115" s="2" t="s">
        <v>21</v>
      </c>
      <c r="Q115" s="2">
        <v>250</v>
      </c>
      <c r="R115" s="3">
        <v>42.3</v>
      </c>
      <c r="S115" s="20">
        <v>3020.6717734028616</v>
      </c>
      <c r="T115" s="21">
        <v>1.6548317455903981E-2</v>
      </c>
      <c r="U115" s="20">
        <v>107.86845349815763</v>
      </c>
      <c r="V115">
        <v>10</v>
      </c>
      <c r="W115"/>
      <c r="AF115"/>
      <c r="AO115"/>
    </row>
    <row r="116" spans="15:41" x14ac:dyDescent="0.25">
      <c r="O116" s="19" t="s">
        <v>229</v>
      </c>
      <c r="P116" s="2" t="s">
        <v>21</v>
      </c>
      <c r="Q116" s="2">
        <v>255</v>
      </c>
      <c r="R116" s="3">
        <v>0</v>
      </c>
      <c r="S116" s="20">
        <v>3000</v>
      </c>
      <c r="T116" s="21">
        <v>1.632954028898247E-2</v>
      </c>
      <c r="U116" s="20">
        <v>106.56794665770045</v>
      </c>
      <c r="V116">
        <v>8</v>
      </c>
      <c r="W116"/>
      <c r="AF116"/>
      <c r="AO116"/>
    </row>
    <row r="117" spans="15:41" x14ac:dyDescent="0.25">
      <c r="O117" s="19" t="s">
        <v>230</v>
      </c>
      <c r="P117" s="2" t="s">
        <v>30</v>
      </c>
      <c r="Q117" s="2">
        <v>275</v>
      </c>
      <c r="R117" s="3">
        <v>124.16</v>
      </c>
      <c r="S117" s="20">
        <v>3000</v>
      </c>
      <c r="T117" s="21">
        <v>1.4886419623299327E-2</v>
      </c>
      <c r="U117" s="20">
        <v>97.677780091888835</v>
      </c>
      <c r="V117">
        <v>5</v>
      </c>
      <c r="W117"/>
      <c r="AF117"/>
      <c r="AO117"/>
    </row>
    <row r="118" spans="15:41" x14ac:dyDescent="0.25">
      <c r="O118" s="19" t="s">
        <v>231</v>
      </c>
      <c r="P118" s="2" t="s">
        <v>63</v>
      </c>
      <c r="Q118" s="2">
        <v>275</v>
      </c>
      <c r="R118" s="3">
        <v>0</v>
      </c>
      <c r="S118" s="20">
        <v>3000</v>
      </c>
      <c r="T118" s="21">
        <v>1.5341699843475321E-2</v>
      </c>
      <c r="U118" s="20">
        <v>100.44196194272932</v>
      </c>
      <c r="V118">
        <v>31</v>
      </c>
      <c r="W118"/>
      <c r="AF118"/>
      <c r="AO118"/>
    </row>
    <row r="119" spans="15:41" x14ac:dyDescent="0.25">
      <c r="O119" s="19" t="s">
        <v>232</v>
      </c>
      <c r="P119" s="2" t="s">
        <v>25</v>
      </c>
      <c r="Q119" s="2">
        <v>280</v>
      </c>
      <c r="R119" s="3">
        <v>102.91</v>
      </c>
      <c r="S119" s="20">
        <v>3000</v>
      </c>
      <c r="T119" s="21">
        <v>1.4408653929525832E-2</v>
      </c>
      <c r="U119" s="20">
        <v>94.751291216223237</v>
      </c>
      <c r="V119">
        <v>12</v>
      </c>
      <c r="W119"/>
      <c r="AF119"/>
      <c r="AO119"/>
    </row>
    <row r="120" spans="15:41" x14ac:dyDescent="0.25">
      <c r="O120" s="19" t="s">
        <v>233</v>
      </c>
      <c r="P120" s="2" t="s">
        <v>21</v>
      </c>
      <c r="Q120" s="2">
        <v>285</v>
      </c>
      <c r="R120" s="3">
        <v>289.22999999999996</v>
      </c>
      <c r="S120" s="20">
        <v>3000</v>
      </c>
      <c r="T120" s="21">
        <v>1.4184231096764944E-2</v>
      </c>
      <c r="U120" s="20">
        <v>93.337449581313976</v>
      </c>
      <c r="V120">
        <v>10</v>
      </c>
      <c r="W120"/>
      <c r="AF120"/>
      <c r="AO120"/>
    </row>
    <row r="121" spans="15:41" x14ac:dyDescent="0.25">
      <c r="O121" s="19" t="s">
        <v>234</v>
      </c>
      <c r="P121" s="2" t="s">
        <v>21</v>
      </c>
      <c r="Q121" s="2">
        <v>285</v>
      </c>
      <c r="R121" s="3">
        <v>358.52</v>
      </c>
      <c r="S121" s="20">
        <v>3000</v>
      </c>
      <c r="T121" s="21">
        <v>1.4713291158909538E-2</v>
      </c>
      <c r="U121" s="20">
        <v>96.539828858125432</v>
      </c>
      <c r="V121">
        <v>10</v>
      </c>
      <c r="W121"/>
      <c r="AF121"/>
      <c r="AO121"/>
    </row>
    <row r="122" spans="15:41" x14ac:dyDescent="0.25">
      <c r="O122" s="19" t="s">
        <v>235</v>
      </c>
      <c r="P122" s="2" t="s">
        <v>21</v>
      </c>
      <c r="Q122" s="2">
        <v>300</v>
      </c>
      <c r="R122" s="3">
        <v>29.2</v>
      </c>
      <c r="S122" s="20">
        <v>3000</v>
      </c>
      <c r="T122" s="21">
        <v>1.5658388121082851E-2</v>
      </c>
      <c r="U122" s="20">
        <v>102.42365700625083</v>
      </c>
      <c r="V122">
        <v>9</v>
      </c>
      <c r="W122"/>
      <c r="AF122"/>
      <c r="AO122"/>
    </row>
    <row r="123" spans="15:41" x14ac:dyDescent="0.25">
      <c r="O123" s="31" t="s">
        <v>236</v>
      </c>
      <c r="P123" s="2" t="s">
        <v>21</v>
      </c>
      <c r="Q123" s="2">
        <v>310</v>
      </c>
      <c r="R123" s="3">
        <v>1829.9699999999998</v>
      </c>
      <c r="S123" s="20">
        <v>4000</v>
      </c>
      <c r="T123" s="21">
        <v>1.3451388261408015E-2</v>
      </c>
      <c r="U123" s="20">
        <v>88.44206137970852</v>
      </c>
      <c r="V123">
        <v>10</v>
      </c>
      <c r="W123"/>
      <c r="AF123"/>
      <c r="AO123"/>
    </row>
    <row r="124" spans="15:41" x14ac:dyDescent="0.25">
      <c r="Q124" s="2"/>
      <c r="R124" s="5"/>
      <c r="S124" s="20"/>
      <c r="T124" s="21"/>
      <c r="U124" s="20"/>
      <c r="W124"/>
      <c r="AF124"/>
      <c r="AO124"/>
    </row>
    <row r="125" spans="15:41" x14ac:dyDescent="0.25">
      <c r="Q125" s="2"/>
      <c r="R125" s="5"/>
      <c r="S125" s="20"/>
      <c r="T125" s="21"/>
      <c r="U125" s="20"/>
      <c r="W125"/>
      <c r="AF125"/>
      <c r="AO125"/>
    </row>
    <row r="126" spans="15:41" x14ac:dyDescent="0.25">
      <c r="Q126" s="2"/>
      <c r="R126" s="5"/>
      <c r="S126" s="20"/>
      <c r="T126" s="21"/>
      <c r="U126" s="20"/>
      <c r="W126"/>
      <c r="AF126"/>
      <c r="AO126"/>
    </row>
    <row r="127" spans="15:41" x14ac:dyDescent="0.25">
      <c r="Q127" s="2"/>
      <c r="R127" s="5"/>
      <c r="S127" s="20"/>
      <c r="T127" s="21"/>
      <c r="U127" s="20"/>
      <c r="W127"/>
      <c r="AF127"/>
      <c r="AO127"/>
    </row>
    <row r="128" spans="15:41" x14ac:dyDescent="0.25">
      <c r="Q128" s="2"/>
      <c r="R128" s="5"/>
      <c r="S128" s="20"/>
      <c r="T128" s="21"/>
      <c r="U128" s="20"/>
      <c r="W128"/>
      <c r="AF128"/>
      <c r="AO128"/>
    </row>
    <row r="129" spans="17:41" x14ac:dyDescent="0.25">
      <c r="Q129" s="2"/>
      <c r="R129" s="5"/>
      <c r="S129" s="20"/>
      <c r="T129" s="21"/>
      <c r="U129" s="20"/>
      <c r="W129"/>
      <c r="AF129"/>
      <c r="AO129"/>
    </row>
    <row r="130" spans="17:41" x14ac:dyDescent="0.25">
      <c r="Q130" s="2"/>
      <c r="R130" s="5"/>
      <c r="S130" s="20"/>
      <c r="T130" s="21"/>
      <c r="U130" s="20"/>
      <c r="W130"/>
      <c r="AF130"/>
      <c r="AO130"/>
    </row>
    <row r="131" spans="17:41" x14ac:dyDescent="0.25">
      <c r="Q131" s="2"/>
      <c r="R131" s="5"/>
      <c r="S131" s="20"/>
      <c r="T131" s="21"/>
      <c r="U131" s="20"/>
      <c r="W131"/>
      <c r="AF131"/>
      <c r="AO131"/>
    </row>
    <row r="132" spans="17:41" x14ac:dyDescent="0.25">
      <c r="Q132" s="2"/>
      <c r="R132" s="5"/>
      <c r="S132" s="20"/>
      <c r="T132" s="21"/>
      <c r="U132" s="20"/>
      <c r="W132"/>
      <c r="AF132"/>
      <c r="AO132"/>
    </row>
    <row r="133" spans="17:41" x14ac:dyDescent="0.25">
      <c r="Q133" s="2"/>
      <c r="R133" s="5"/>
      <c r="S133" s="20"/>
      <c r="T133" s="21"/>
      <c r="U133" s="20"/>
      <c r="W133"/>
      <c r="AF133"/>
      <c r="AO133"/>
    </row>
    <row r="134" spans="17:41" x14ac:dyDescent="0.25">
      <c r="Q134" s="2"/>
      <c r="R134" s="6"/>
      <c r="S134" s="20"/>
      <c r="T134" s="21"/>
      <c r="U134" s="20"/>
      <c r="W134"/>
      <c r="AF134"/>
      <c r="AO134"/>
    </row>
    <row r="135" spans="17:41" x14ac:dyDescent="0.25">
      <c r="Q135" s="2"/>
      <c r="R135" s="5"/>
      <c r="S135" s="20"/>
      <c r="T135" s="21"/>
      <c r="U135" s="20"/>
      <c r="W135"/>
      <c r="AF135"/>
      <c r="AO135"/>
    </row>
    <row r="136" spans="17:41" x14ac:dyDescent="0.25">
      <c r="Q136" s="2"/>
      <c r="R136" s="5"/>
      <c r="S136" s="20"/>
      <c r="T136" s="21"/>
      <c r="U136" s="20"/>
      <c r="W136"/>
      <c r="AF136"/>
      <c r="AO136"/>
    </row>
    <row r="137" spans="17:41" x14ac:dyDescent="0.25">
      <c r="Q137" s="2"/>
      <c r="R137" s="5"/>
      <c r="S137" s="20"/>
      <c r="T137" s="21"/>
      <c r="U137" s="20"/>
      <c r="W137"/>
      <c r="AF137"/>
      <c r="AO137"/>
    </row>
    <row r="138" spans="17:41" x14ac:dyDescent="0.25">
      <c r="Q138" s="2"/>
      <c r="R138" s="6"/>
      <c r="S138" s="20"/>
      <c r="T138" s="21"/>
      <c r="U138" s="20"/>
      <c r="W138"/>
      <c r="AF138"/>
      <c r="AO138"/>
    </row>
    <row r="139" spans="17:41" x14ac:dyDescent="0.25">
      <c r="Q139" s="2"/>
      <c r="R139" s="6"/>
      <c r="S139" s="20"/>
      <c r="T139" s="21"/>
      <c r="U139" s="20"/>
      <c r="W139"/>
      <c r="AF139"/>
      <c r="AO139"/>
    </row>
    <row r="140" spans="17:41" x14ac:dyDescent="0.25">
      <c r="Q140" s="2"/>
      <c r="R140" s="6"/>
      <c r="S140" s="20"/>
      <c r="T140" s="21"/>
      <c r="U140" s="20"/>
      <c r="W140"/>
      <c r="AF140"/>
      <c r="AO140"/>
    </row>
    <row r="141" spans="17:41" x14ac:dyDescent="0.25">
      <c r="Q141" s="2"/>
      <c r="R141" s="5"/>
      <c r="S141" s="20"/>
      <c r="T141" s="21"/>
      <c r="U141" s="20"/>
      <c r="W141"/>
      <c r="AF141"/>
      <c r="AO141"/>
    </row>
    <row r="142" spans="17:41" x14ac:dyDescent="0.25">
      <c r="Q142" s="2"/>
      <c r="R142" s="5"/>
      <c r="S142" s="20"/>
      <c r="T142" s="21"/>
      <c r="U142" s="20"/>
      <c r="W142"/>
      <c r="AF142"/>
      <c r="AO142"/>
    </row>
    <row r="143" spans="17:41" x14ac:dyDescent="0.25">
      <c r="Q143" s="2"/>
      <c r="R143" s="5"/>
      <c r="S143" s="20"/>
      <c r="T143" s="21"/>
      <c r="U143" s="20"/>
      <c r="W143"/>
      <c r="AF143"/>
      <c r="AO143"/>
    </row>
    <row r="144" spans="17:41" x14ac:dyDescent="0.25">
      <c r="Q144" s="2"/>
      <c r="R144" s="5"/>
      <c r="S144" s="20"/>
      <c r="T144" s="21"/>
      <c r="U144" s="20"/>
      <c r="W144"/>
      <c r="AF144"/>
      <c r="AO144"/>
    </row>
    <row r="145" spans="17:41" x14ac:dyDescent="0.25">
      <c r="Q145" s="2"/>
      <c r="R145" s="5"/>
      <c r="S145" s="20"/>
      <c r="T145" s="21"/>
      <c r="U145" s="20"/>
      <c r="W145"/>
      <c r="AF145"/>
      <c r="AO145"/>
    </row>
    <row r="146" spans="17:41" x14ac:dyDescent="0.25">
      <c r="Q146" s="2"/>
      <c r="R146" s="6"/>
      <c r="S146" s="20"/>
      <c r="T146" s="21"/>
      <c r="U146" s="20"/>
      <c r="W146"/>
      <c r="AF146"/>
      <c r="AO146"/>
    </row>
    <row r="147" spans="17:41" x14ac:dyDescent="0.25">
      <c r="Q147" s="2"/>
      <c r="R147" s="5"/>
      <c r="S147" s="20"/>
      <c r="T147" s="21"/>
      <c r="U147" s="20"/>
      <c r="W147"/>
      <c r="AF147"/>
      <c r="AO147"/>
    </row>
    <row r="148" spans="17:41" x14ac:dyDescent="0.25">
      <c r="Q148" s="2"/>
      <c r="R148" s="5"/>
      <c r="S148" s="20"/>
      <c r="T148" s="21"/>
      <c r="U148" s="20"/>
      <c r="W148"/>
      <c r="AF148"/>
      <c r="AO148"/>
    </row>
    <row r="149" spans="17:41" x14ac:dyDescent="0.25">
      <c r="Q149" s="2"/>
      <c r="R149" s="5"/>
      <c r="S149" s="20"/>
      <c r="T149" s="21"/>
      <c r="U149" s="20"/>
      <c r="W149"/>
      <c r="AF149"/>
      <c r="AO149"/>
    </row>
    <row r="150" spans="17:41" x14ac:dyDescent="0.25">
      <c r="Q150" s="2"/>
      <c r="R150" s="6"/>
      <c r="S150" s="20"/>
      <c r="T150" s="21"/>
      <c r="U150" s="20"/>
      <c r="W150"/>
      <c r="AF150"/>
      <c r="AO150"/>
    </row>
    <row r="151" spans="17:41" x14ac:dyDescent="0.25">
      <c r="Q151" s="2"/>
      <c r="R151" s="5"/>
      <c r="S151" s="20"/>
      <c r="T151" s="21"/>
      <c r="U151" s="20"/>
      <c r="W151"/>
      <c r="AF151"/>
      <c r="AO151"/>
    </row>
    <row r="152" spans="17:41" x14ac:dyDescent="0.25">
      <c r="Q152" s="2"/>
      <c r="R152" s="5"/>
      <c r="S152" s="20"/>
      <c r="T152" s="21"/>
      <c r="U152" s="20"/>
      <c r="W152"/>
      <c r="AF152"/>
      <c r="AO152"/>
    </row>
    <row r="153" spans="17:41" x14ac:dyDescent="0.25">
      <c r="Q153" s="2"/>
      <c r="R153" s="5"/>
      <c r="S153" s="20"/>
      <c r="T153" s="21"/>
      <c r="U153" s="20"/>
      <c r="W153"/>
      <c r="AF153"/>
      <c r="AO153"/>
    </row>
    <row r="154" spans="17:41" x14ac:dyDescent="0.25">
      <c r="Q154" s="2"/>
      <c r="R154" s="5"/>
      <c r="S154" s="20"/>
      <c r="T154" s="21"/>
      <c r="U154" s="20"/>
      <c r="W154"/>
      <c r="AF154"/>
      <c r="AO154"/>
    </row>
    <row r="155" spans="17:41" x14ac:dyDescent="0.25">
      <c r="Q155" s="2"/>
      <c r="R155" s="6"/>
      <c r="S155" s="20"/>
      <c r="T155" s="21"/>
      <c r="U155" s="20"/>
      <c r="W155"/>
      <c r="AF155"/>
      <c r="AO155"/>
    </row>
    <row r="156" spans="17:41" x14ac:dyDescent="0.25">
      <c r="Q156" s="2"/>
      <c r="R156" s="5"/>
      <c r="S156" s="20"/>
      <c r="T156" s="21"/>
      <c r="U156" s="20"/>
      <c r="W156"/>
      <c r="AF156"/>
      <c r="AO156"/>
    </row>
    <row r="157" spans="17:41" x14ac:dyDescent="0.25">
      <c r="Q157" s="2"/>
      <c r="R157" s="6"/>
      <c r="S157" s="20"/>
      <c r="T157" s="21"/>
      <c r="U157" s="20"/>
      <c r="W157"/>
      <c r="AF157"/>
      <c r="AO157"/>
    </row>
    <row r="158" spans="17:41" x14ac:dyDescent="0.25">
      <c r="W158"/>
      <c r="AF158"/>
      <c r="AO158"/>
    </row>
  </sheetData>
  <mergeCells count="7">
    <mergeCell ref="AQ2:AW2"/>
    <mergeCell ref="AU5:AU39"/>
    <mergeCell ref="A3:F3"/>
    <mergeCell ref="H3:M3"/>
    <mergeCell ref="R2:V2"/>
    <mergeCell ref="AA2:AE2"/>
    <mergeCell ref="AJ2:AN2"/>
  </mergeCells>
  <conditionalFormatting sqref="S27:S31 S33:S123">
    <cfRule type="cellIs" dxfId="14" priority="5" operator="equal">
      <formula>3000</formula>
    </cfRule>
  </conditionalFormatting>
  <conditionalFormatting sqref="AB5:AB38">
    <cfRule type="cellIs" dxfId="13" priority="4" operator="equal">
      <formula>3000</formula>
    </cfRule>
  </conditionalFormatting>
  <conditionalFormatting sqref="AB32">
    <cfRule type="cellIs" dxfId="12" priority="3" operator="equal">
      <formula>4000</formula>
    </cfRule>
  </conditionalFormatting>
  <conditionalFormatting sqref="AK5:AK36">
    <cfRule type="cellIs" dxfId="11" priority="2" operator="equal">
      <formula>3800</formula>
    </cfRule>
  </conditionalFormatting>
  <conditionalFormatting sqref="S32">
    <cfRule type="cellIs" dxfId="10" priority="1" operator="equal">
      <formula>3000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FB158"/>
  <sheetViews>
    <sheetView workbookViewId="0">
      <selection activeCell="R5" sqref="R5:R123"/>
    </sheetView>
    <sheetView workbookViewId="1"/>
  </sheetViews>
  <sheetFormatPr defaultRowHeight="15" x14ac:dyDescent="0.25"/>
  <cols>
    <col min="15" max="15" width="30.42578125" customWidth="1"/>
    <col min="18" max="18" width="11.140625" customWidth="1"/>
    <col min="19" max="21" width="14.5703125" customWidth="1"/>
    <col min="22" max="22" width="12.42578125" customWidth="1"/>
    <col min="23" max="23" width="4.42578125" style="9" customWidth="1"/>
    <col min="24" max="24" width="30.42578125" customWidth="1"/>
    <col min="27" max="27" width="11.140625" customWidth="1"/>
    <col min="28" max="30" width="14.5703125" customWidth="1"/>
    <col min="31" max="31" width="12.42578125" customWidth="1"/>
    <col min="32" max="32" width="4.42578125" style="9" customWidth="1"/>
    <col min="33" max="33" width="30.42578125" customWidth="1"/>
    <col min="36" max="36" width="11.140625" customWidth="1"/>
    <col min="37" max="39" width="14.5703125" customWidth="1"/>
    <col min="40" max="40" width="12.42578125" customWidth="1"/>
    <col min="41" max="41" width="3" style="10" customWidth="1"/>
    <col min="42" max="42" width="12.28515625" customWidth="1"/>
    <col min="44" max="48" width="14.5703125" customWidth="1"/>
    <col min="49" max="49" width="13.85546875" customWidth="1"/>
    <col min="51" max="51" width="10" bestFit="1" customWidth="1"/>
  </cols>
  <sheetData>
    <row r="1" spans="1:158" x14ac:dyDescent="0.25">
      <c r="O1" s="7" t="s">
        <v>0</v>
      </c>
      <c r="S1" s="8"/>
      <c r="AB1" s="8"/>
      <c r="AK1" s="8"/>
      <c r="AR1" s="8"/>
    </row>
    <row r="2" spans="1:158" ht="15.75" thickBot="1" x14ac:dyDescent="0.3">
      <c r="O2" s="35" t="s">
        <v>1</v>
      </c>
      <c r="P2" s="35">
        <v>6</v>
      </c>
      <c r="Q2" s="35">
        <v>6</v>
      </c>
      <c r="R2" s="50" t="s">
        <v>2</v>
      </c>
      <c r="S2" s="50"/>
      <c r="T2" s="50"/>
      <c r="U2" s="50"/>
      <c r="V2" s="50"/>
      <c r="W2" s="12"/>
      <c r="X2" s="35"/>
      <c r="Y2" s="35"/>
      <c r="Z2" s="35"/>
      <c r="AA2" s="50" t="s">
        <v>3</v>
      </c>
      <c r="AB2" s="50"/>
      <c r="AC2" s="50"/>
      <c r="AD2" s="50"/>
      <c r="AE2" s="50"/>
      <c r="AF2" s="12"/>
      <c r="AG2" s="35"/>
      <c r="AH2" s="35"/>
      <c r="AI2" s="35"/>
      <c r="AJ2" s="50" t="s">
        <v>4</v>
      </c>
      <c r="AK2" s="50"/>
      <c r="AL2" s="50"/>
      <c r="AM2" s="50"/>
      <c r="AN2" s="50"/>
      <c r="AP2" s="35"/>
      <c r="AQ2" s="50" t="s">
        <v>5</v>
      </c>
      <c r="AR2" s="50"/>
      <c r="AS2" s="50"/>
      <c r="AT2" s="50"/>
      <c r="AU2" s="50"/>
      <c r="AV2" s="50"/>
      <c r="AW2" s="50"/>
      <c r="AY2" s="1">
        <v>4248879.0123153981</v>
      </c>
    </row>
    <row r="3" spans="1:158" ht="15.75" thickBot="1" x14ac:dyDescent="0.3">
      <c r="A3" s="47" t="s">
        <v>244</v>
      </c>
      <c r="B3" s="48"/>
      <c r="C3" s="48"/>
      <c r="D3" s="48"/>
      <c r="E3" s="48"/>
      <c r="F3" s="49"/>
      <c r="H3" s="47" t="s">
        <v>245</v>
      </c>
      <c r="I3" s="48"/>
      <c r="J3" s="48"/>
      <c r="K3" s="48"/>
      <c r="L3" s="48"/>
      <c r="M3" s="49"/>
      <c r="O3" s="35"/>
      <c r="P3" s="35"/>
      <c r="Q3" s="35" t="s">
        <v>6</v>
      </c>
      <c r="R3" s="13" t="s">
        <v>7</v>
      </c>
      <c r="S3" s="14" t="s">
        <v>8</v>
      </c>
      <c r="T3" s="14" t="s">
        <v>9</v>
      </c>
      <c r="U3" s="14" t="s">
        <v>10</v>
      </c>
      <c r="V3" s="35"/>
      <c r="X3" s="35"/>
      <c r="Y3" s="35"/>
      <c r="Z3" s="35" t="s">
        <v>6</v>
      </c>
      <c r="AA3" s="13" t="s">
        <v>7</v>
      </c>
      <c r="AB3" s="14" t="s">
        <v>8</v>
      </c>
      <c r="AC3" s="14" t="s">
        <v>9</v>
      </c>
      <c r="AD3" s="14" t="s">
        <v>10</v>
      </c>
      <c r="AE3" s="35"/>
      <c r="AG3" s="35"/>
      <c r="AH3" s="35"/>
      <c r="AI3" s="35" t="s">
        <v>6</v>
      </c>
      <c r="AJ3" s="13" t="s">
        <v>7</v>
      </c>
      <c r="AK3" s="14" t="s">
        <v>8</v>
      </c>
      <c r="AL3" s="14" t="s">
        <v>9</v>
      </c>
      <c r="AM3" s="14" t="s">
        <v>10</v>
      </c>
      <c r="AN3" s="35"/>
      <c r="AP3" s="35"/>
      <c r="AQ3" s="35" t="s">
        <v>6</v>
      </c>
      <c r="AR3" s="14" t="s">
        <v>8</v>
      </c>
      <c r="AS3" s="14" t="s">
        <v>9</v>
      </c>
      <c r="AT3" s="14" t="s">
        <v>10</v>
      </c>
      <c r="AU3" s="14"/>
      <c r="AV3" s="14"/>
      <c r="AW3" s="15" t="s">
        <v>11</v>
      </c>
    </row>
    <row r="4" spans="1:158" ht="45.75" thickBot="1" x14ac:dyDescent="0.3">
      <c r="A4" s="36"/>
      <c r="B4" s="37" t="s">
        <v>246</v>
      </c>
      <c r="C4" s="37" t="s">
        <v>247</v>
      </c>
      <c r="D4" s="37" t="s">
        <v>248</v>
      </c>
      <c r="E4" s="37" t="s">
        <v>249</v>
      </c>
      <c r="F4" s="37" t="s">
        <v>250</v>
      </c>
      <c r="H4" s="36"/>
      <c r="I4" s="37" t="s">
        <v>246</v>
      </c>
      <c r="J4" s="37" t="s">
        <v>247</v>
      </c>
      <c r="K4" s="37" t="s">
        <v>248</v>
      </c>
      <c r="L4" s="37" t="s">
        <v>249</v>
      </c>
      <c r="M4" s="37" t="s">
        <v>250</v>
      </c>
      <c r="O4" s="16" t="s">
        <v>12</v>
      </c>
      <c r="P4" s="17" t="s">
        <v>13</v>
      </c>
      <c r="Q4" s="17" t="s">
        <v>14</v>
      </c>
      <c r="R4" s="14" t="s">
        <v>15</v>
      </c>
      <c r="S4" s="14" t="s">
        <v>16</v>
      </c>
      <c r="T4" s="14" t="s">
        <v>17</v>
      </c>
      <c r="U4" s="14" t="s">
        <v>17</v>
      </c>
      <c r="V4" s="14" t="s">
        <v>11</v>
      </c>
      <c r="X4" s="16" t="s">
        <v>12</v>
      </c>
      <c r="Y4" s="17" t="s">
        <v>13</v>
      </c>
      <c r="Z4" s="17" t="s">
        <v>14</v>
      </c>
      <c r="AA4" s="14" t="s">
        <v>15</v>
      </c>
      <c r="AB4" s="14" t="s">
        <v>16</v>
      </c>
      <c r="AC4" s="14" t="s">
        <v>17</v>
      </c>
      <c r="AD4" s="14" t="s">
        <v>17</v>
      </c>
      <c r="AE4" s="14" t="s">
        <v>11</v>
      </c>
      <c r="AG4" s="16" t="s">
        <v>12</v>
      </c>
      <c r="AH4" s="17" t="s">
        <v>13</v>
      </c>
      <c r="AI4" s="17" t="s">
        <v>14</v>
      </c>
      <c r="AJ4" s="14" t="s">
        <v>15</v>
      </c>
      <c r="AK4" s="14" t="s">
        <v>16</v>
      </c>
      <c r="AL4" s="14" t="s">
        <v>17</v>
      </c>
      <c r="AM4" s="14" t="s">
        <v>17</v>
      </c>
      <c r="AN4" s="14" t="s">
        <v>11</v>
      </c>
      <c r="AP4" s="16" t="s">
        <v>12</v>
      </c>
      <c r="AQ4" s="17" t="s">
        <v>14</v>
      </c>
      <c r="AR4" s="14" t="s">
        <v>16</v>
      </c>
      <c r="AS4" s="14" t="s">
        <v>17</v>
      </c>
      <c r="AT4" s="14" t="s">
        <v>17</v>
      </c>
      <c r="AU4" s="14"/>
      <c r="AV4" s="14" t="s">
        <v>18</v>
      </c>
      <c r="AW4" s="14" t="s">
        <v>19</v>
      </c>
      <c r="AX4" s="18">
        <v>1</v>
      </c>
      <c r="AY4" s="18">
        <v>2</v>
      </c>
      <c r="AZ4" s="18">
        <v>3</v>
      </c>
      <c r="BA4" s="18">
        <v>4</v>
      </c>
      <c r="BB4" s="18">
        <v>5</v>
      </c>
      <c r="BC4" s="18">
        <v>6</v>
      </c>
      <c r="BD4" s="18">
        <v>7</v>
      </c>
      <c r="BE4" s="18">
        <v>8</v>
      </c>
      <c r="BF4" s="18">
        <v>9</v>
      </c>
      <c r="BG4" s="18">
        <v>10</v>
      </c>
      <c r="BH4" s="18">
        <v>11</v>
      </c>
      <c r="BI4" s="18">
        <v>12</v>
      </c>
      <c r="BJ4" s="18">
        <v>13</v>
      </c>
      <c r="BK4" s="18">
        <v>14</v>
      </c>
      <c r="BL4" s="18">
        <v>15</v>
      </c>
      <c r="BM4" s="18">
        <v>16</v>
      </c>
      <c r="BN4" s="18">
        <v>17</v>
      </c>
      <c r="BO4" s="18">
        <v>18</v>
      </c>
      <c r="BP4" s="18">
        <v>19</v>
      </c>
      <c r="BQ4" s="18">
        <v>20</v>
      </c>
      <c r="BR4" s="18">
        <v>21</v>
      </c>
      <c r="BS4" s="18">
        <v>22</v>
      </c>
      <c r="BT4" s="18">
        <v>23</v>
      </c>
      <c r="BU4" s="18">
        <v>24</v>
      </c>
      <c r="BV4" s="18">
        <v>25</v>
      </c>
      <c r="BW4" s="18">
        <v>26</v>
      </c>
      <c r="BX4" s="18">
        <v>27</v>
      </c>
      <c r="BY4" s="18">
        <v>28</v>
      </c>
      <c r="BZ4" s="18">
        <v>29</v>
      </c>
      <c r="CA4" s="18">
        <v>30</v>
      </c>
      <c r="CB4" s="18">
        <v>31</v>
      </c>
      <c r="CC4" s="18">
        <v>32</v>
      </c>
      <c r="CD4" s="18">
        <v>33</v>
      </c>
      <c r="CE4" s="18">
        <v>34</v>
      </c>
      <c r="CF4" s="18">
        <v>35</v>
      </c>
      <c r="CG4" s="18">
        <v>36</v>
      </c>
      <c r="CH4" s="18">
        <v>37</v>
      </c>
      <c r="CI4" s="18">
        <v>38</v>
      </c>
      <c r="CJ4" s="18">
        <v>39</v>
      </c>
      <c r="CK4" s="18">
        <v>40</v>
      </c>
      <c r="CL4" s="18">
        <v>41</v>
      </c>
      <c r="CM4" s="18">
        <v>47</v>
      </c>
      <c r="CN4" s="18">
        <v>48</v>
      </c>
      <c r="CO4" s="18">
        <v>49</v>
      </c>
      <c r="CP4" s="18">
        <v>50</v>
      </c>
      <c r="CQ4" s="18">
        <v>51</v>
      </c>
      <c r="CR4" s="18">
        <v>52</v>
      </c>
      <c r="CS4" s="18">
        <v>53</v>
      </c>
      <c r="CT4" s="18">
        <v>55</v>
      </c>
      <c r="CU4" s="18">
        <v>56</v>
      </c>
      <c r="CV4" s="18">
        <v>57</v>
      </c>
      <c r="CW4" s="18">
        <v>58</v>
      </c>
      <c r="CX4" s="18">
        <v>59</v>
      </c>
      <c r="CY4" s="18">
        <v>60</v>
      </c>
      <c r="CZ4" s="18">
        <v>61</v>
      </c>
      <c r="DA4" s="18">
        <v>63</v>
      </c>
      <c r="DB4" s="18">
        <v>64</v>
      </c>
      <c r="DC4" s="18">
        <v>65</v>
      </c>
      <c r="DD4" s="18">
        <v>66</v>
      </c>
      <c r="DE4" s="18">
        <v>67</v>
      </c>
      <c r="DF4" s="18">
        <v>69</v>
      </c>
      <c r="DG4" s="18">
        <v>70</v>
      </c>
      <c r="DH4" s="18">
        <v>71</v>
      </c>
      <c r="DI4" s="18">
        <v>77</v>
      </c>
      <c r="DJ4" s="18">
        <v>78</v>
      </c>
      <c r="DK4" s="18">
        <v>80</v>
      </c>
      <c r="DL4" s="18">
        <v>81</v>
      </c>
      <c r="DM4" s="18">
        <v>82</v>
      </c>
      <c r="DN4" s="18">
        <v>83</v>
      </c>
      <c r="DO4" s="18">
        <v>84</v>
      </c>
      <c r="DP4" s="18">
        <v>85</v>
      </c>
      <c r="DQ4" s="18">
        <v>86</v>
      </c>
      <c r="DR4" s="18">
        <v>87</v>
      </c>
      <c r="DS4" s="18">
        <v>88</v>
      </c>
      <c r="DT4" s="18">
        <v>89</v>
      </c>
      <c r="DU4" s="18">
        <v>90</v>
      </c>
      <c r="DV4" s="18">
        <v>91</v>
      </c>
      <c r="DW4" s="18">
        <v>92</v>
      </c>
      <c r="DX4" s="18">
        <v>93</v>
      </c>
      <c r="DY4" s="18">
        <v>94</v>
      </c>
      <c r="DZ4" s="18">
        <v>95</v>
      </c>
      <c r="EA4" s="18">
        <v>96</v>
      </c>
      <c r="EB4" s="18">
        <v>98</v>
      </c>
      <c r="EC4" s="18">
        <v>99</v>
      </c>
      <c r="ED4" s="18">
        <v>101</v>
      </c>
      <c r="EE4" s="18">
        <v>103</v>
      </c>
      <c r="EF4" s="18">
        <v>105</v>
      </c>
      <c r="EG4" s="18">
        <v>107</v>
      </c>
      <c r="EH4" s="18">
        <v>109</v>
      </c>
      <c r="EI4" s="18">
        <v>110</v>
      </c>
      <c r="EJ4" s="18">
        <v>111</v>
      </c>
      <c r="EK4" s="18">
        <v>112</v>
      </c>
      <c r="EL4" s="18">
        <v>115</v>
      </c>
      <c r="EM4" s="18">
        <v>116</v>
      </c>
      <c r="EN4" s="18">
        <v>117</v>
      </c>
      <c r="EO4" s="18">
        <v>118</v>
      </c>
      <c r="EP4" s="18">
        <v>119</v>
      </c>
      <c r="EQ4" s="18">
        <v>120</v>
      </c>
      <c r="ER4" s="18">
        <v>121</v>
      </c>
      <c r="ES4" s="18">
        <v>122</v>
      </c>
      <c r="ET4" s="18">
        <v>123</v>
      </c>
      <c r="EU4" s="18">
        <v>124</v>
      </c>
      <c r="EV4" s="18">
        <v>127</v>
      </c>
      <c r="EW4" s="18">
        <v>129</v>
      </c>
      <c r="EX4" s="18">
        <v>130</v>
      </c>
      <c r="EY4" s="18">
        <v>131</v>
      </c>
      <c r="EZ4" s="18">
        <v>134</v>
      </c>
      <c r="FA4" s="18">
        <v>135</v>
      </c>
      <c r="FB4" s="18">
        <v>136</v>
      </c>
    </row>
    <row r="5" spans="1:158" ht="15" customHeight="1" thickBot="1" x14ac:dyDescent="0.3">
      <c r="A5" s="38">
        <v>2010</v>
      </c>
      <c r="B5" s="39">
        <v>1</v>
      </c>
      <c r="C5" s="39">
        <v>1</v>
      </c>
      <c r="D5" s="39">
        <v>1</v>
      </c>
      <c r="E5" s="39"/>
      <c r="F5" s="39">
        <v>1</v>
      </c>
      <c r="H5" s="38">
        <v>2010</v>
      </c>
      <c r="I5" s="39">
        <v>1</v>
      </c>
      <c r="J5" s="39">
        <v>1</v>
      </c>
      <c r="K5" s="39">
        <v>1</v>
      </c>
      <c r="L5" s="39"/>
      <c r="M5" s="39">
        <v>1</v>
      </c>
      <c r="O5" s="19" t="s">
        <v>20</v>
      </c>
      <c r="P5" s="2" t="s">
        <v>21</v>
      </c>
      <c r="Q5" s="2">
        <v>110</v>
      </c>
      <c r="R5" s="3">
        <v>8.3699999999999992</v>
      </c>
      <c r="S5" s="20">
        <v>17839.634107860358</v>
      </c>
      <c r="T5" s="21">
        <v>8.8733998845308901E-2</v>
      </c>
      <c r="U5" s="20">
        <v>541.4105314222877</v>
      </c>
      <c r="V5">
        <v>9</v>
      </c>
      <c r="X5" t="s">
        <v>22</v>
      </c>
      <c r="Y5" t="s">
        <v>23</v>
      </c>
      <c r="Z5" s="2">
        <v>110</v>
      </c>
      <c r="AA5" s="3">
        <v>1021.1407200000001</v>
      </c>
      <c r="AB5" s="20">
        <v>16456.540153826278</v>
      </c>
      <c r="AC5" s="21">
        <v>8.1487247673164981E-2</v>
      </c>
      <c r="AD5" s="20">
        <v>495.21015711533323</v>
      </c>
      <c r="AE5">
        <v>28</v>
      </c>
      <c r="AG5" s="19" t="s">
        <v>24</v>
      </c>
      <c r="AH5" s="2" t="s">
        <v>25</v>
      </c>
      <c r="AI5" s="2">
        <v>185</v>
      </c>
      <c r="AJ5" s="3">
        <v>43.2</v>
      </c>
      <c r="AK5" s="20">
        <v>4659.7145139647037</v>
      </c>
      <c r="AL5" s="21">
        <v>2.4541738390124666E-2</v>
      </c>
      <c r="AM5" s="20">
        <v>160.39406380666483</v>
      </c>
      <c r="AN5">
        <v>12</v>
      </c>
      <c r="AP5" s="22" t="s">
        <v>26</v>
      </c>
      <c r="AQ5" s="2" t="s">
        <v>27</v>
      </c>
      <c r="AR5" s="20">
        <v>8990.8201549600108</v>
      </c>
      <c r="AS5" s="21">
        <v>4.0666194706489044E-2</v>
      </c>
      <c r="AT5" s="20">
        <v>257.35591051670247</v>
      </c>
      <c r="AU5" s="51" t="s">
        <v>28</v>
      </c>
      <c r="AV5" s="23">
        <v>61549.523699999998</v>
      </c>
      <c r="AW5" s="24" t="s">
        <v>26</v>
      </c>
      <c r="AX5" s="25">
        <v>0</v>
      </c>
      <c r="AY5" s="25">
        <v>0</v>
      </c>
      <c r="AZ5" s="25">
        <v>0</v>
      </c>
      <c r="BA5" s="25">
        <v>0</v>
      </c>
      <c r="BB5" s="25">
        <v>4474.8765999999996</v>
      </c>
      <c r="BC5" s="25">
        <v>2142.1623</v>
      </c>
      <c r="BD5" s="25">
        <v>548.18939999999998</v>
      </c>
      <c r="BE5" s="25">
        <v>465.4522</v>
      </c>
      <c r="BF5" s="25">
        <v>581.25069999999994</v>
      </c>
      <c r="BG5" s="25">
        <v>2257.8710000000001</v>
      </c>
      <c r="BH5" s="25">
        <v>68.975999999999999</v>
      </c>
      <c r="BI5" s="25">
        <v>1569.386</v>
      </c>
      <c r="BJ5" s="25">
        <v>105.1966</v>
      </c>
      <c r="BK5" s="25">
        <v>0</v>
      </c>
      <c r="BL5" s="25">
        <v>3160.6391000000003</v>
      </c>
      <c r="BM5" s="25">
        <v>5414.5369000000001</v>
      </c>
      <c r="BN5" s="25">
        <v>0</v>
      </c>
      <c r="BO5" s="25">
        <v>107.4312</v>
      </c>
      <c r="BP5" s="25">
        <v>0</v>
      </c>
      <c r="BQ5" s="25">
        <v>0</v>
      </c>
      <c r="BR5" s="25">
        <v>25.5228</v>
      </c>
      <c r="BS5" s="25">
        <v>0</v>
      </c>
      <c r="BT5" s="25">
        <v>0</v>
      </c>
      <c r="BU5" s="25">
        <v>0</v>
      </c>
      <c r="BV5" s="25">
        <v>549.01729999999998</v>
      </c>
      <c r="BW5" s="25">
        <v>0</v>
      </c>
      <c r="BX5" s="25">
        <v>1210.8552999999999</v>
      </c>
      <c r="BY5" s="25">
        <v>10262.7467</v>
      </c>
      <c r="BZ5" s="25">
        <v>0</v>
      </c>
      <c r="CA5" s="25">
        <v>1829.0456999999999</v>
      </c>
      <c r="CB5" s="25">
        <v>14484.2621</v>
      </c>
      <c r="CC5" s="25">
        <v>0</v>
      </c>
      <c r="CD5" s="25">
        <v>4705.3410999999996</v>
      </c>
      <c r="CE5" s="25">
        <v>2663.4137000000001</v>
      </c>
      <c r="CF5" s="25">
        <v>620.31380000000001</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740.20090000000005</v>
      </c>
      <c r="CX5" s="25">
        <v>22.5747</v>
      </c>
      <c r="CY5" s="25">
        <v>0</v>
      </c>
      <c r="CZ5" s="25">
        <v>457.54169999999999</v>
      </c>
      <c r="DA5" s="25">
        <v>0</v>
      </c>
      <c r="DB5" s="25">
        <v>184.56120000000001</v>
      </c>
      <c r="DC5" s="25">
        <v>2428.9926</v>
      </c>
      <c r="DD5" s="25">
        <v>464.48059999999998</v>
      </c>
      <c r="DE5" s="25">
        <v>0</v>
      </c>
      <c r="DF5" s="25">
        <v>0</v>
      </c>
      <c r="DG5" s="25">
        <v>0</v>
      </c>
      <c r="DH5" s="25">
        <v>0</v>
      </c>
      <c r="DI5" s="25">
        <v>0</v>
      </c>
      <c r="DJ5" s="25">
        <v>0</v>
      </c>
      <c r="DK5" s="25">
        <v>0</v>
      </c>
      <c r="DL5" s="25">
        <v>0</v>
      </c>
      <c r="DM5" s="25">
        <v>0</v>
      </c>
      <c r="DN5" s="25">
        <v>0</v>
      </c>
      <c r="DO5" s="25">
        <v>0</v>
      </c>
      <c r="DP5" s="25">
        <v>4.0422000000000002</v>
      </c>
      <c r="DQ5" s="25">
        <v>0</v>
      </c>
      <c r="DR5" s="25">
        <v>0.64329999999999998</v>
      </c>
      <c r="DS5" s="25">
        <v>0</v>
      </c>
      <c r="DT5" s="25">
        <v>0</v>
      </c>
      <c r="DU5" s="25">
        <v>0</v>
      </c>
      <c r="DV5" s="25">
        <v>0</v>
      </c>
      <c r="DW5" s="25">
        <v>0</v>
      </c>
      <c r="DX5" s="25">
        <v>0</v>
      </c>
      <c r="DY5" s="25">
        <v>0</v>
      </c>
      <c r="DZ5" s="25">
        <v>0</v>
      </c>
      <c r="EA5" s="25">
        <v>0</v>
      </c>
      <c r="EB5" s="25">
        <v>0</v>
      </c>
      <c r="EC5" s="25">
        <v>0</v>
      </c>
      <c r="ED5" s="25">
        <v>0</v>
      </c>
      <c r="EE5" s="25">
        <v>0</v>
      </c>
      <c r="EF5" s="25">
        <v>0</v>
      </c>
      <c r="EG5" s="25">
        <v>0</v>
      </c>
      <c r="EH5" s="25">
        <v>0</v>
      </c>
      <c r="EI5" s="25">
        <v>0</v>
      </c>
      <c r="EJ5" s="25">
        <v>0</v>
      </c>
      <c r="EK5" s="25">
        <v>0</v>
      </c>
      <c r="EL5" s="25">
        <v>0</v>
      </c>
      <c r="EM5" s="25">
        <v>0</v>
      </c>
      <c r="EN5" s="25">
        <v>0</v>
      </c>
      <c r="EO5" s="25">
        <v>0</v>
      </c>
      <c r="EP5" s="25">
        <v>0</v>
      </c>
      <c r="EQ5" s="25">
        <v>0</v>
      </c>
      <c r="ER5" s="25">
        <v>0</v>
      </c>
      <c r="ES5" s="25">
        <v>0</v>
      </c>
      <c r="ET5" s="25">
        <v>0</v>
      </c>
      <c r="EU5" s="25">
        <v>0</v>
      </c>
      <c r="EV5" s="25">
        <v>0</v>
      </c>
      <c r="EW5" s="25">
        <v>0</v>
      </c>
      <c r="EX5" s="25">
        <v>0</v>
      </c>
      <c r="EY5" s="25">
        <v>0</v>
      </c>
      <c r="EZ5" s="25">
        <v>0</v>
      </c>
      <c r="FA5" s="25">
        <v>0</v>
      </c>
      <c r="FB5" s="25">
        <v>0</v>
      </c>
    </row>
    <row r="6" spans="1:158" ht="15" customHeight="1" thickBot="1" x14ac:dyDescent="0.3">
      <c r="A6" s="38">
        <v>2012</v>
      </c>
      <c r="B6" s="39">
        <v>1</v>
      </c>
      <c r="C6" s="39">
        <v>1</v>
      </c>
      <c r="D6" s="39">
        <v>1</v>
      </c>
      <c r="E6" s="39"/>
      <c r="F6" s="39">
        <v>1</v>
      </c>
      <c r="H6" s="38">
        <v>2012</v>
      </c>
      <c r="I6" s="39">
        <v>1</v>
      </c>
      <c r="J6" s="39">
        <v>1</v>
      </c>
      <c r="K6" s="39">
        <v>1</v>
      </c>
      <c r="L6" s="39"/>
      <c r="M6" s="39">
        <v>1</v>
      </c>
      <c r="O6" s="19" t="s">
        <v>29</v>
      </c>
      <c r="P6" s="2" t="s">
        <v>30</v>
      </c>
      <c r="Q6" s="2">
        <v>110</v>
      </c>
      <c r="R6" s="3">
        <v>7.09</v>
      </c>
      <c r="S6" s="20">
        <v>18137.69404703327</v>
      </c>
      <c r="T6" s="21">
        <v>8.9992697921690748E-2</v>
      </c>
      <c r="U6" s="20">
        <v>548.88819049076835</v>
      </c>
      <c r="V6">
        <v>7</v>
      </c>
      <c r="X6" t="s">
        <v>31</v>
      </c>
      <c r="Y6" t="s">
        <v>21</v>
      </c>
      <c r="Z6" s="2">
        <v>114.64668748217059</v>
      </c>
      <c r="AA6" s="3">
        <v>207.61295999999999</v>
      </c>
      <c r="AB6" s="20">
        <v>13786.604691618804</v>
      </c>
      <c r="AC6" s="21">
        <v>6.8969937160867856E-2</v>
      </c>
      <c r="AD6" s="20">
        <v>422.89879803200159</v>
      </c>
      <c r="AE6">
        <v>8</v>
      </c>
      <c r="AG6" s="19" t="s">
        <v>32</v>
      </c>
      <c r="AH6" s="2" t="s">
        <v>25</v>
      </c>
      <c r="AI6" s="2">
        <v>175</v>
      </c>
      <c r="AJ6" s="3">
        <v>43.4</v>
      </c>
      <c r="AK6" s="20">
        <v>5339.2787417141681</v>
      </c>
      <c r="AL6" s="21">
        <v>2.7093060773549883E-2</v>
      </c>
      <c r="AM6" s="20">
        <v>175.54257631586506</v>
      </c>
      <c r="AN6">
        <v>12</v>
      </c>
      <c r="AP6" s="22" t="s">
        <v>33</v>
      </c>
      <c r="AQ6" s="2" t="s">
        <v>34</v>
      </c>
      <c r="AR6" s="20">
        <v>6593.060561776143</v>
      </c>
      <c r="AS6" s="21">
        <v>2.9693325230791261E-2</v>
      </c>
      <c r="AT6" s="20">
        <v>195.97712613919188</v>
      </c>
      <c r="AU6" s="51"/>
      <c r="AV6" s="23">
        <v>2030.7647000000002</v>
      </c>
      <c r="AW6" s="24" t="s">
        <v>33</v>
      </c>
      <c r="AX6" s="25">
        <v>0</v>
      </c>
      <c r="AY6" s="25">
        <v>0</v>
      </c>
      <c r="AZ6" s="25">
        <v>0</v>
      </c>
      <c r="BA6" s="25">
        <v>0</v>
      </c>
      <c r="BB6" s="25">
        <v>0</v>
      </c>
      <c r="BC6" s="25">
        <v>0</v>
      </c>
      <c r="BD6" s="25">
        <v>0</v>
      </c>
      <c r="BE6" s="25">
        <v>0</v>
      </c>
      <c r="BF6" s="25">
        <v>123.05119999999999</v>
      </c>
      <c r="BG6" s="25">
        <v>1259.3368</v>
      </c>
      <c r="BH6" s="25">
        <v>0</v>
      </c>
      <c r="BI6" s="25">
        <v>0</v>
      </c>
      <c r="BJ6" s="25">
        <v>0</v>
      </c>
      <c r="BK6" s="25">
        <v>0</v>
      </c>
      <c r="BL6" s="25">
        <v>181.4889</v>
      </c>
      <c r="BM6" s="25">
        <v>138.62190000000001</v>
      </c>
      <c r="BN6" s="25">
        <v>0</v>
      </c>
      <c r="BO6" s="25">
        <v>38.506</v>
      </c>
      <c r="BP6" s="25">
        <v>0</v>
      </c>
      <c r="BQ6" s="25">
        <v>0</v>
      </c>
      <c r="BR6" s="25">
        <v>5.3551000000000002</v>
      </c>
      <c r="BS6" s="25">
        <v>0</v>
      </c>
      <c r="BT6" s="25">
        <v>0</v>
      </c>
      <c r="BU6" s="25">
        <v>0</v>
      </c>
      <c r="BV6" s="25">
        <v>0</v>
      </c>
      <c r="BW6" s="25">
        <v>0</v>
      </c>
      <c r="BX6" s="25">
        <v>0</v>
      </c>
      <c r="BY6" s="25">
        <v>0</v>
      </c>
      <c r="BZ6" s="25">
        <v>0</v>
      </c>
      <c r="CA6" s="25">
        <v>0</v>
      </c>
      <c r="CB6" s="25">
        <v>197.48149999999998</v>
      </c>
      <c r="CC6" s="25">
        <v>0</v>
      </c>
      <c r="CD6" s="25">
        <v>0</v>
      </c>
      <c r="CE6" s="25">
        <v>86.923299999999998</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c r="DS6" s="25">
        <v>0</v>
      </c>
      <c r="DT6" s="25">
        <v>0</v>
      </c>
      <c r="DU6" s="25">
        <v>0</v>
      </c>
      <c r="DV6" s="25">
        <v>0</v>
      </c>
      <c r="DW6" s="25">
        <v>0</v>
      </c>
      <c r="DX6" s="25">
        <v>0</v>
      </c>
      <c r="DY6" s="25">
        <v>0</v>
      </c>
      <c r="DZ6" s="25">
        <v>0</v>
      </c>
      <c r="EA6" s="25">
        <v>0</v>
      </c>
      <c r="EB6" s="25">
        <v>0</v>
      </c>
      <c r="EC6" s="25">
        <v>0</v>
      </c>
      <c r="ED6" s="25">
        <v>0</v>
      </c>
      <c r="EE6" s="25">
        <v>0</v>
      </c>
      <c r="EF6" s="25">
        <v>0</v>
      </c>
      <c r="EG6" s="25">
        <v>0</v>
      </c>
      <c r="EH6" s="25">
        <v>0</v>
      </c>
      <c r="EI6" s="25">
        <v>0</v>
      </c>
      <c r="EJ6" s="25">
        <v>0</v>
      </c>
      <c r="EK6" s="25">
        <v>0</v>
      </c>
      <c r="EL6" s="25">
        <v>0</v>
      </c>
      <c r="EM6" s="25">
        <v>0</v>
      </c>
      <c r="EN6" s="25">
        <v>0</v>
      </c>
      <c r="EO6" s="25">
        <v>0</v>
      </c>
      <c r="EP6" s="25">
        <v>0</v>
      </c>
      <c r="EQ6" s="25">
        <v>0</v>
      </c>
      <c r="ER6" s="25">
        <v>0</v>
      </c>
      <c r="ES6" s="25">
        <v>0</v>
      </c>
      <c r="ET6" s="25">
        <v>0</v>
      </c>
      <c r="EU6" s="25">
        <v>0</v>
      </c>
      <c r="EV6" s="25">
        <v>0</v>
      </c>
      <c r="EW6" s="25">
        <v>0</v>
      </c>
      <c r="EX6" s="25">
        <v>0</v>
      </c>
      <c r="EY6" s="25">
        <v>0</v>
      </c>
      <c r="EZ6" s="25">
        <v>0</v>
      </c>
      <c r="FA6" s="25">
        <v>0</v>
      </c>
      <c r="FB6" s="25">
        <v>0</v>
      </c>
    </row>
    <row r="7" spans="1:158" ht="15" customHeight="1" thickBot="1" x14ac:dyDescent="0.3">
      <c r="A7" s="38">
        <v>2014</v>
      </c>
      <c r="B7" s="39">
        <v>1</v>
      </c>
      <c r="C7" s="39">
        <v>1</v>
      </c>
      <c r="D7" s="39">
        <v>1</v>
      </c>
      <c r="E7" s="39"/>
      <c r="F7" s="39">
        <v>1</v>
      </c>
      <c r="H7" s="38">
        <v>2014</v>
      </c>
      <c r="I7" s="39">
        <v>1</v>
      </c>
      <c r="J7" s="39">
        <v>1</v>
      </c>
      <c r="K7" s="39">
        <v>1</v>
      </c>
      <c r="L7" s="39"/>
      <c r="M7" s="39">
        <v>1</v>
      </c>
      <c r="O7" s="19" t="s">
        <v>35</v>
      </c>
      <c r="P7" s="2" t="s">
        <v>23</v>
      </c>
      <c r="Q7" s="2">
        <v>110</v>
      </c>
      <c r="R7" s="3">
        <v>14.45</v>
      </c>
      <c r="S7" s="20">
        <v>17028.930434972612</v>
      </c>
      <c r="T7" s="21">
        <v>8.4973666218018815E-2</v>
      </c>
      <c r="U7" s="20">
        <v>518.66808084450952</v>
      </c>
      <c r="V7">
        <v>28</v>
      </c>
      <c r="X7" t="s">
        <v>31</v>
      </c>
      <c r="Y7" t="s">
        <v>21</v>
      </c>
      <c r="Z7" s="2">
        <v>114.64668748217059</v>
      </c>
      <c r="AA7" s="3">
        <v>39.15896</v>
      </c>
      <c r="AB7" s="20">
        <v>13786.604691618804</v>
      </c>
      <c r="AC7" s="21">
        <v>6.8969937160867856E-2</v>
      </c>
      <c r="AD7" s="20">
        <v>422.89879803200159</v>
      </c>
      <c r="AE7">
        <v>9</v>
      </c>
      <c r="AG7" s="19" t="s">
        <v>36</v>
      </c>
      <c r="AH7" s="2" t="s">
        <v>25</v>
      </c>
      <c r="AI7" s="2">
        <v>170</v>
      </c>
      <c r="AJ7" s="3">
        <v>25.198063118580635</v>
      </c>
      <c r="AK7" s="20">
        <v>5909.843385136106</v>
      </c>
      <c r="AL7" s="21">
        <v>3.0235366260148246E-2</v>
      </c>
      <c r="AM7" s="20">
        <v>195.12301788479613</v>
      </c>
      <c r="AN7">
        <v>12</v>
      </c>
      <c r="AP7" s="22" t="s">
        <v>37</v>
      </c>
      <c r="AQ7" s="2" t="s">
        <v>38</v>
      </c>
      <c r="AR7" s="20">
        <v>5119.7706920246274</v>
      </c>
      <c r="AS7" s="21">
        <v>2.395283685604073E-2</v>
      </c>
      <c r="AT7" s="20">
        <v>158.40280420127917</v>
      </c>
      <c r="AU7" s="51"/>
      <c r="AV7" s="23">
        <v>99.917000000000002</v>
      </c>
      <c r="AW7" s="24" t="s">
        <v>37</v>
      </c>
      <c r="AX7" s="25">
        <v>0</v>
      </c>
      <c r="AY7" s="25">
        <v>0</v>
      </c>
      <c r="AZ7" s="25">
        <v>0</v>
      </c>
      <c r="BA7" s="25">
        <v>0</v>
      </c>
      <c r="BB7" s="25">
        <v>0</v>
      </c>
      <c r="BC7" s="25">
        <v>0</v>
      </c>
      <c r="BD7" s="25">
        <v>0</v>
      </c>
      <c r="BE7" s="25">
        <v>0</v>
      </c>
      <c r="BF7" s="25">
        <v>0</v>
      </c>
      <c r="BG7" s="25">
        <v>0</v>
      </c>
      <c r="BH7" s="25">
        <v>0</v>
      </c>
      <c r="BI7" s="25">
        <v>0</v>
      </c>
      <c r="BJ7" s="25">
        <v>0</v>
      </c>
      <c r="BK7" s="25">
        <v>0</v>
      </c>
      <c r="BL7" s="25">
        <v>0</v>
      </c>
      <c r="BM7" s="25">
        <v>94.998400000000004</v>
      </c>
      <c r="BN7" s="25">
        <v>0</v>
      </c>
      <c r="BO7" s="25">
        <v>4.9185999999999996</v>
      </c>
      <c r="BP7" s="25">
        <v>0</v>
      </c>
      <c r="BQ7" s="25">
        <v>0</v>
      </c>
      <c r="BR7" s="25">
        <v>0</v>
      </c>
      <c r="BS7" s="25">
        <v>0</v>
      </c>
      <c r="BT7" s="25">
        <v>0</v>
      </c>
      <c r="BU7" s="25">
        <v>0</v>
      </c>
      <c r="BV7" s="25">
        <v>0</v>
      </c>
      <c r="BW7" s="25">
        <v>0</v>
      </c>
      <c r="BX7" s="25">
        <v>0</v>
      </c>
      <c r="BY7" s="25">
        <v>0</v>
      </c>
      <c r="BZ7" s="25">
        <v>0</v>
      </c>
      <c r="CA7" s="25">
        <v>0</v>
      </c>
      <c r="CB7" s="25">
        <v>0</v>
      </c>
      <c r="CC7" s="25">
        <v>0</v>
      </c>
      <c r="CD7" s="25">
        <v>0</v>
      </c>
      <c r="CE7" s="25">
        <v>0</v>
      </c>
      <c r="CF7" s="25">
        <v>0</v>
      </c>
      <c r="CG7" s="25">
        <v>0</v>
      </c>
      <c r="CH7" s="25">
        <v>0</v>
      </c>
      <c r="CI7" s="25">
        <v>0</v>
      </c>
      <c r="CJ7" s="25">
        <v>0</v>
      </c>
      <c r="CK7" s="25">
        <v>0</v>
      </c>
      <c r="CL7" s="25">
        <v>0</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c r="DP7" s="25">
        <v>0</v>
      </c>
      <c r="DQ7" s="25">
        <v>0</v>
      </c>
      <c r="DR7" s="25">
        <v>0</v>
      </c>
      <c r="DS7" s="25">
        <v>0</v>
      </c>
      <c r="DT7" s="25">
        <v>0</v>
      </c>
      <c r="DU7" s="25">
        <v>0</v>
      </c>
      <c r="DV7" s="25">
        <v>0</v>
      </c>
      <c r="DW7" s="25">
        <v>0</v>
      </c>
      <c r="DX7" s="25">
        <v>0</v>
      </c>
      <c r="DY7" s="25">
        <v>0</v>
      </c>
      <c r="DZ7" s="25">
        <v>0</v>
      </c>
      <c r="EA7" s="25">
        <v>0</v>
      </c>
      <c r="EB7" s="25">
        <v>0</v>
      </c>
      <c r="EC7" s="25">
        <v>0</v>
      </c>
      <c r="ED7" s="25">
        <v>0</v>
      </c>
      <c r="EE7" s="25">
        <v>0</v>
      </c>
      <c r="EF7" s="25">
        <v>0</v>
      </c>
      <c r="EG7" s="25">
        <v>0</v>
      </c>
      <c r="EH7" s="25">
        <v>0</v>
      </c>
      <c r="EI7" s="25">
        <v>0</v>
      </c>
      <c r="EJ7" s="25">
        <v>0</v>
      </c>
      <c r="EK7" s="25">
        <v>0</v>
      </c>
      <c r="EL7" s="25">
        <v>0</v>
      </c>
      <c r="EM7" s="25">
        <v>0</v>
      </c>
      <c r="EN7" s="25">
        <v>0</v>
      </c>
      <c r="EO7" s="25">
        <v>0</v>
      </c>
      <c r="EP7" s="25">
        <v>0</v>
      </c>
      <c r="EQ7" s="25">
        <v>0</v>
      </c>
      <c r="ER7" s="25">
        <v>0</v>
      </c>
      <c r="ES7" s="25">
        <v>0</v>
      </c>
      <c r="ET7" s="25">
        <v>0</v>
      </c>
      <c r="EU7" s="25">
        <v>0</v>
      </c>
      <c r="EV7" s="25">
        <v>0</v>
      </c>
      <c r="EW7" s="25">
        <v>0</v>
      </c>
      <c r="EX7" s="25">
        <v>0</v>
      </c>
      <c r="EY7" s="25">
        <v>0</v>
      </c>
      <c r="EZ7" s="25">
        <v>0</v>
      </c>
      <c r="FA7" s="25">
        <v>0</v>
      </c>
      <c r="FB7" s="25">
        <v>0</v>
      </c>
    </row>
    <row r="8" spans="1:158" ht="15" customHeight="1" thickBot="1" x14ac:dyDescent="0.3">
      <c r="A8" s="38">
        <v>2016</v>
      </c>
      <c r="B8" s="40" t="e">
        <f>1-(1-B$15)/($A$15-2015)</f>
        <v>#REF!</v>
      </c>
      <c r="C8" s="40" t="e">
        <f t="shared" ref="C8:F8" si="0">1-(1-C$15)/($A$15-2015)</f>
        <v>#REF!</v>
      </c>
      <c r="D8" s="40" t="e">
        <f t="shared" si="0"/>
        <v>#REF!</v>
      </c>
      <c r="E8" s="40"/>
      <c r="F8" s="40" t="e">
        <f t="shared" si="0"/>
        <v>#REF!</v>
      </c>
      <c r="H8" s="38">
        <v>2016</v>
      </c>
      <c r="I8" s="40" t="e">
        <f t="shared" ref="I8:M8" si="1">1-(1-I$15)/($A$15-2015)</f>
        <v>#REF!</v>
      </c>
      <c r="J8" s="40" t="e">
        <f t="shared" si="1"/>
        <v>#REF!</v>
      </c>
      <c r="K8" s="40" t="e">
        <f t="shared" si="1"/>
        <v>#REF!</v>
      </c>
      <c r="L8" s="40"/>
      <c r="M8" s="40" t="e">
        <f t="shared" si="1"/>
        <v>#REF!</v>
      </c>
      <c r="O8" s="19" t="s">
        <v>39</v>
      </c>
      <c r="P8" s="2" t="s">
        <v>25</v>
      </c>
      <c r="Q8" s="2">
        <v>110</v>
      </c>
      <c r="R8" s="3">
        <v>10.78</v>
      </c>
      <c r="S8" s="20">
        <v>16929.333592694413</v>
      </c>
      <c r="T8" s="21">
        <v>8.6270625109447191E-2</v>
      </c>
      <c r="U8" s="20">
        <v>525.11711348745621</v>
      </c>
      <c r="V8">
        <v>12</v>
      </c>
      <c r="X8" t="s">
        <v>31</v>
      </c>
      <c r="Y8" t="s">
        <v>21</v>
      </c>
      <c r="Z8" s="2">
        <v>114.64668748217059</v>
      </c>
      <c r="AA8" s="3">
        <v>87.502160000000003</v>
      </c>
      <c r="AB8" s="20">
        <v>13786.604691618804</v>
      </c>
      <c r="AC8" s="21">
        <v>6.8969937160867856E-2</v>
      </c>
      <c r="AD8" s="20">
        <v>422.89879803200159</v>
      </c>
      <c r="AE8">
        <v>10</v>
      </c>
      <c r="AG8" s="19" t="s">
        <v>40</v>
      </c>
      <c r="AH8" s="2" t="s">
        <v>21</v>
      </c>
      <c r="AI8" s="2">
        <v>300</v>
      </c>
      <c r="AJ8" s="3">
        <v>45</v>
      </c>
      <c r="AK8" s="20">
        <v>3800</v>
      </c>
      <c r="AL8" s="21">
        <v>1.6153595459167887E-2</v>
      </c>
      <c r="AM8" s="20">
        <v>110.28967703327726</v>
      </c>
      <c r="AN8">
        <v>10</v>
      </c>
      <c r="AP8" s="22" t="s">
        <v>41</v>
      </c>
      <c r="AQ8" s="2" t="s">
        <v>27</v>
      </c>
      <c r="AR8" s="20">
        <v>9793.0729459411232</v>
      </c>
      <c r="AS8" s="21">
        <v>4.2108664069461677E-2</v>
      </c>
      <c r="AT8" s="20">
        <v>267.31014602657791</v>
      </c>
      <c r="AU8" s="51"/>
      <c r="AV8" s="23">
        <v>634575.63221025327</v>
      </c>
      <c r="AW8" s="24" t="s">
        <v>41</v>
      </c>
      <c r="AX8" s="25">
        <v>353.61059999999998</v>
      </c>
      <c r="AY8" s="25">
        <v>4018.3328000000001</v>
      </c>
      <c r="AZ8" s="25">
        <v>7940.1229999999996</v>
      </c>
      <c r="BA8" s="25">
        <v>865.35230000000001</v>
      </c>
      <c r="BB8" s="25">
        <v>18022.8943</v>
      </c>
      <c r="BC8" s="25">
        <v>3369.24</v>
      </c>
      <c r="BD8" s="25">
        <v>24204.478499999997</v>
      </c>
      <c r="BE8" s="25">
        <v>5873.8240999999998</v>
      </c>
      <c r="BF8" s="25">
        <v>19524.400300000001</v>
      </c>
      <c r="BG8" s="25">
        <v>17597.897499999999</v>
      </c>
      <c r="BH8" s="25">
        <v>324.7296</v>
      </c>
      <c r="BI8" s="25">
        <v>83656.568899999998</v>
      </c>
      <c r="BJ8" s="25">
        <v>1815.5360000000001</v>
      </c>
      <c r="BK8" s="25">
        <v>738.97910000000002</v>
      </c>
      <c r="BL8" s="25">
        <v>36108.590299999996</v>
      </c>
      <c r="BM8" s="25">
        <v>15688.154</v>
      </c>
      <c r="BN8" s="25">
        <v>18701.490999999998</v>
      </c>
      <c r="BO8" s="25">
        <v>2421.0639000000001</v>
      </c>
      <c r="BP8" s="25">
        <v>5415.2020000000002</v>
      </c>
      <c r="BQ8" s="25">
        <v>7283.7648000000008</v>
      </c>
      <c r="BR8" s="25">
        <v>1707.4218999999998</v>
      </c>
      <c r="BS8" s="25">
        <v>0</v>
      </c>
      <c r="BT8" s="25">
        <v>0</v>
      </c>
      <c r="BU8" s="25">
        <v>2486.8467000000001</v>
      </c>
      <c r="BV8" s="25">
        <v>30725.3943</v>
      </c>
      <c r="BW8" s="25">
        <v>165.90350000000001</v>
      </c>
      <c r="BX8" s="25">
        <v>4627.5932000000003</v>
      </c>
      <c r="BY8" s="25">
        <v>38710.285300000003</v>
      </c>
      <c r="BZ8" s="25">
        <v>2331.9248000000002</v>
      </c>
      <c r="CA8" s="25">
        <v>5214.6239999999998</v>
      </c>
      <c r="CB8" s="25">
        <v>44811.551899999999</v>
      </c>
      <c r="CC8" s="25">
        <v>27.525100000000002</v>
      </c>
      <c r="CD8" s="25">
        <v>30002.707499999997</v>
      </c>
      <c r="CE8" s="25">
        <v>28675.240899999997</v>
      </c>
      <c r="CF8" s="25">
        <v>15433.3842</v>
      </c>
      <c r="CG8" s="25">
        <v>22279.2454</v>
      </c>
      <c r="CH8" s="25">
        <v>474.04160000000002</v>
      </c>
      <c r="CI8" s="25">
        <v>9709.7939999999999</v>
      </c>
      <c r="CJ8" s="25">
        <v>5465.0765000000001</v>
      </c>
      <c r="CK8" s="25">
        <v>662.6721</v>
      </c>
      <c r="CL8" s="25">
        <v>0</v>
      </c>
      <c r="CM8" s="25">
        <v>0</v>
      </c>
      <c r="CN8" s="25">
        <v>0</v>
      </c>
      <c r="CO8" s="25">
        <v>0</v>
      </c>
      <c r="CP8" s="25">
        <v>96.163000000000011</v>
      </c>
      <c r="CQ8" s="25">
        <v>0</v>
      </c>
      <c r="CR8" s="25">
        <v>0</v>
      </c>
      <c r="CS8" s="25">
        <v>0</v>
      </c>
      <c r="CT8" s="25">
        <v>0</v>
      </c>
      <c r="CU8" s="25">
        <v>0.12180000000000001</v>
      </c>
      <c r="CV8" s="25">
        <v>8729.5388999999996</v>
      </c>
      <c r="CW8" s="25">
        <v>14040.815399999999</v>
      </c>
      <c r="CX8" s="25">
        <v>1275.3158000000001</v>
      </c>
      <c r="CY8" s="25">
        <v>0</v>
      </c>
      <c r="CZ8" s="25">
        <v>7894.6162999999997</v>
      </c>
      <c r="DA8" s="25">
        <v>22545.655200000001</v>
      </c>
      <c r="DB8" s="25">
        <v>12765.4606</v>
      </c>
      <c r="DC8" s="25">
        <v>24250.4126</v>
      </c>
      <c r="DD8" s="25">
        <v>8522.2297999999992</v>
      </c>
      <c r="DE8" s="25">
        <v>1001.69</v>
      </c>
      <c r="DF8" s="25">
        <v>0</v>
      </c>
      <c r="DG8" s="25">
        <v>0</v>
      </c>
      <c r="DH8" s="25">
        <v>0</v>
      </c>
      <c r="DI8" s="25">
        <v>0</v>
      </c>
      <c r="DJ8" s="25">
        <v>0</v>
      </c>
      <c r="DK8" s="25">
        <v>0</v>
      </c>
      <c r="DL8" s="25">
        <v>0</v>
      </c>
      <c r="DM8" s="25">
        <v>0</v>
      </c>
      <c r="DN8" s="25">
        <v>0</v>
      </c>
      <c r="DO8" s="25">
        <v>0</v>
      </c>
      <c r="DP8" s="25">
        <v>55.843000000000004</v>
      </c>
      <c r="DQ8" s="25">
        <v>8452.4853999999996</v>
      </c>
      <c r="DR8" s="25">
        <v>1055.614</v>
      </c>
      <c r="DS8" s="25">
        <v>16.339526430470979</v>
      </c>
      <c r="DT8" s="25">
        <v>0</v>
      </c>
      <c r="DU8" s="25">
        <v>0</v>
      </c>
      <c r="DV8" s="25">
        <v>1.7255</v>
      </c>
      <c r="DW8" s="25">
        <v>0</v>
      </c>
      <c r="DX8" s="25">
        <v>0</v>
      </c>
      <c r="DY8" s="25">
        <v>0</v>
      </c>
      <c r="DZ8" s="25">
        <v>0</v>
      </c>
      <c r="EA8" s="25">
        <v>0</v>
      </c>
      <c r="EB8" s="25">
        <v>0</v>
      </c>
      <c r="EC8" s="25">
        <v>29.834793795879126</v>
      </c>
      <c r="ED8" s="25">
        <v>0</v>
      </c>
      <c r="EE8" s="25">
        <v>0</v>
      </c>
      <c r="EF8" s="25">
        <v>0</v>
      </c>
      <c r="EG8" s="25">
        <v>0</v>
      </c>
      <c r="EH8" s="25">
        <v>0</v>
      </c>
      <c r="EI8" s="25">
        <v>0</v>
      </c>
      <c r="EJ8" s="25">
        <v>0</v>
      </c>
      <c r="EK8" s="25">
        <v>0</v>
      </c>
      <c r="EL8" s="25">
        <v>53.950834373826702</v>
      </c>
      <c r="EM8" s="25">
        <v>6238.5439999999999</v>
      </c>
      <c r="EN8" s="25">
        <v>13.072291463960999</v>
      </c>
      <c r="EO8" s="25">
        <v>100.73756418924</v>
      </c>
      <c r="EP8" s="25">
        <v>0</v>
      </c>
      <c r="EQ8" s="25">
        <v>0</v>
      </c>
      <c r="ER8" s="25">
        <v>0</v>
      </c>
      <c r="ES8" s="25">
        <v>0</v>
      </c>
      <c r="ET8" s="25">
        <v>0</v>
      </c>
      <c r="EU8" s="25">
        <v>0</v>
      </c>
      <c r="EV8" s="25">
        <v>0</v>
      </c>
      <c r="EW8" s="25">
        <v>0</v>
      </c>
      <c r="EX8" s="25">
        <v>0</v>
      </c>
      <c r="EY8" s="25">
        <v>0</v>
      </c>
      <c r="EZ8" s="25">
        <v>0</v>
      </c>
      <c r="FA8" s="25">
        <v>0</v>
      </c>
      <c r="FB8" s="25">
        <v>0</v>
      </c>
    </row>
    <row r="9" spans="1:158" ht="15" customHeight="1" thickBot="1" x14ac:dyDescent="0.3">
      <c r="A9" s="38">
        <v>2018</v>
      </c>
      <c r="B9" s="40" t="e">
        <f>B8-2*(1-B$15)/($A$15-2015)</f>
        <v>#REF!</v>
      </c>
      <c r="C9" s="40" t="e">
        <f t="shared" ref="C9:F14" si="2">C8-2*(1-C$15)/($A$15-2015)</f>
        <v>#REF!</v>
      </c>
      <c r="D9" s="40" t="e">
        <f t="shared" si="2"/>
        <v>#REF!</v>
      </c>
      <c r="E9" s="40"/>
      <c r="F9" s="40" t="e">
        <f t="shared" si="2"/>
        <v>#REF!</v>
      </c>
      <c r="H9" s="38">
        <v>2018</v>
      </c>
      <c r="I9" s="40" t="e">
        <f t="shared" ref="I9:M14" si="3">I8-2*(1-I$15)/($A$15-2015)</f>
        <v>#REF!</v>
      </c>
      <c r="J9" s="40" t="e">
        <f t="shared" si="3"/>
        <v>#REF!</v>
      </c>
      <c r="K9" s="40" t="e">
        <f t="shared" si="3"/>
        <v>#REF!</v>
      </c>
      <c r="L9" s="40"/>
      <c r="M9" s="40" t="e">
        <f t="shared" si="3"/>
        <v>#REF!</v>
      </c>
      <c r="O9" s="19" t="s">
        <v>42</v>
      </c>
      <c r="P9" s="2" t="s">
        <v>25</v>
      </c>
      <c r="Q9" s="2">
        <v>110</v>
      </c>
      <c r="R9" s="3">
        <v>5.43</v>
      </c>
      <c r="S9" s="20">
        <v>18855.137750766455</v>
      </c>
      <c r="T9" s="21">
        <v>9.3102761144056481E-2</v>
      </c>
      <c r="U9" s="20">
        <v>566.29432298098141</v>
      </c>
      <c r="V9">
        <v>12</v>
      </c>
      <c r="X9" t="s">
        <v>43</v>
      </c>
      <c r="Y9" t="s">
        <v>44</v>
      </c>
      <c r="Z9" s="2">
        <v>110.01162472087691</v>
      </c>
      <c r="AA9" s="3">
        <v>446.50167999999996</v>
      </c>
      <c r="AB9" s="20">
        <v>16449.076046106409</v>
      </c>
      <c r="AC9" s="21">
        <v>8.144884468828581E-2</v>
      </c>
      <c r="AD9" s="20">
        <v>495.00449992320347</v>
      </c>
      <c r="AE9">
        <v>33</v>
      </c>
      <c r="AG9" s="19" t="s">
        <v>45</v>
      </c>
      <c r="AH9" s="2" t="s">
        <v>21</v>
      </c>
      <c r="AI9" s="2">
        <v>250</v>
      </c>
      <c r="AJ9" s="3">
        <v>43.570398209767369</v>
      </c>
      <c r="AK9" s="20">
        <v>3800</v>
      </c>
      <c r="AL9" s="21">
        <v>1.8693104911785292E-2</v>
      </c>
      <c r="AM9" s="20">
        <v>127.20126987696268</v>
      </c>
      <c r="AN9">
        <v>10</v>
      </c>
      <c r="AP9" s="22" t="s">
        <v>46</v>
      </c>
      <c r="AQ9" s="2" t="s">
        <v>34</v>
      </c>
      <c r="AR9" s="20">
        <v>7212.9004211615556</v>
      </c>
      <c r="AS9" s="21">
        <v>3.123294419355262E-2</v>
      </c>
      <c r="AT9" s="20">
        <v>203.18442180926141</v>
      </c>
      <c r="AU9" s="51"/>
      <c r="AV9" s="23">
        <v>196522.35369999998</v>
      </c>
      <c r="AW9" t="s">
        <v>46</v>
      </c>
      <c r="AX9" s="25">
        <v>0</v>
      </c>
      <c r="AY9" s="25">
        <v>1.37E-2</v>
      </c>
      <c r="AZ9" s="25">
        <v>0</v>
      </c>
      <c r="BA9" s="25">
        <v>0</v>
      </c>
      <c r="BB9" s="25">
        <v>8906.3810000000012</v>
      </c>
      <c r="BC9" s="25">
        <v>7464.3013999999994</v>
      </c>
      <c r="BD9" s="25">
        <v>4262.9198999999999</v>
      </c>
      <c r="BE9" s="25">
        <v>10050.9532</v>
      </c>
      <c r="BF9" s="25">
        <v>1563.6783</v>
      </c>
      <c r="BG9" s="25">
        <v>4288.0969999999998</v>
      </c>
      <c r="BH9" s="25">
        <v>138.89879999999999</v>
      </c>
      <c r="BI9" s="25">
        <v>18970.325400000002</v>
      </c>
      <c r="BJ9" s="25">
        <v>846.00889999999993</v>
      </c>
      <c r="BK9" s="25">
        <v>0</v>
      </c>
      <c r="BL9" s="25">
        <v>6614.0502999999999</v>
      </c>
      <c r="BM9" s="25">
        <v>10924.4499</v>
      </c>
      <c r="BN9" s="25">
        <v>111.2223</v>
      </c>
      <c r="BO9" s="25">
        <v>254.19800000000001</v>
      </c>
      <c r="BP9" s="25">
        <v>0</v>
      </c>
      <c r="BQ9" s="25">
        <v>0</v>
      </c>
      <c r="BR9" s="25">
        <v>107.9734</v>
      </c>
      <c r="BS9" s="25">
        <v>0</v>
      </c>
      <c r="BT9" s="25">
        <v>0</v>
      </c>
      <c r="BU9" s="25">
        <v>0</v>
      </c>
      <c r="BV9" s="25">
        <v>17526.064299999998</v>
      </c>
      <c r="BW9" s="25">
        <v>0</v>
      </c>
      <c r="BX9" s="25">
        <v>3955.7267999999999</v>
      </c>
      <c r="BY9" s="25">
        <v>24313.784800000001</v>
      </c>
      <c r="BZ9" s="25">
        <v>514.3112000000001</v>
      </c>
      <c r="CA9" s="25">
        <v>6265.4183999999996</v>
      </c>
      <c r="CB9" s="25">
        <v>35329.203200000004</v>
      </c>
      <c r="CC9" s="25">
        <v>0</v>
      </c>
      <c r="CD9" s="25">
        <v>6745.9393</v>
      </c>
      <c r="CE9" s="25">
        <v>14447.8534</v>
      </c>
      <c r="CF9" s="25">
        <v>1130.5642</v>
      </c>
      <c r="CG9" s="25">
        <v>369.75010000000003</v>
      </c>
      <c r="CH9" s="25">
        <v>0</v>
      </c>
      <c r="CI9" s="25">
        <v>0</v>
      </c>
      <c r="CJ9" s="25">
        <v>0</v>
      </c>
      <c r="CK9" s="25">
        <v>0</v>
      </c>
      <c r="CL9" s="25">
        <v>0</v>
      </c>
      <c r="CM9" s="25">
        <v>0</v>
      </c>
      <c r="CN9" s="25">
        <v>0</v>
      </c>
      <c r="CO9" s="25">
        <v>0</v>
      </c>
      <c r="CP9" s="25">
        <v>0</v>
      </c>
      <c r="CQ9" s="25">
        <v>0</v>
      </c>
      <c r="CR9" s="25">
        <v>0</v>
      </c>
      <c r="CS9" s="25">
        <v>0</v>
      </c>
      <c r="CT9" s="25">
        <v>0</v>
      </c>
      <c r="CU9" s="25">
        <v>0</v>
      </c>
      <c r="CV9" s="25">
        <v>29.1691</v>
      </c>
      <c r="CW9" s="25">
        <v>1714.5029</v>
      </c>
      <c r="CX9" s="25">
        <v>270.3879</v>
      </c>
      <c r="CY9" s="25">
        <v>0</v>
      </c>
      <c r="CZ9" s="25">
        <v>1388.96</v>
      </c>
      <c r="DA9" s="25">
        <v>176.1096</v>
      </c>
      <c r="DB9" s="25">
        <v>577.83690000000001</v>
      </c>
      <c r="DC9" s="25">
        <v>6256.3487999999998</v>
      </c>
      <c r="DD9" s="25">
        <v>997.44749999999999</v>
      </c>
      <c r="DE9" s="25">
        <v>0</v>
      </c>
      <c r="DF9" s="25">
        <v>0</v>
      </c>
      <c r="DG9" s="25">
        <v>0</v>
      </c>
      <c r="DH9" s="25">
        <v>0</v>
      </c>
      <c r="DI9" s="25">
        <v>0</v>
      </c>
      <c r="DJ9" s="25">
        <v>0</v>
      </c>
      <c r="DK9" s="25">
        <v>0</v>
      </c>
      <c r="DL9" s="25">
        <v>0</v>
      </c>
      <c r="DM9" s="25">
        <v>0</v>
      </c>
      <c r="DN9" s="25">
        <v>0</v>
      </c>
      <c r="DO9" s="25">
        <v>0</v>
      </c>
      <c r="DP9" s="25">
        <v>5.9170999999999996</v>
      </c>
      <c r="DQ9" s="25">
        <v>0</v>
      </c>
      <c r="DR9" s="25">
        <v>3.5867</v>
      </c>
      <c r="DS9" s="25">
        <v>0</v>
      </c>
      <c r="DT9" s="25">
        <v>0</v>
      </c>
      <c r="DU9" s="25">
        <v>0</v>
      </c>
      <c r="DV9" s="25">
        <v>0</v>
      </c>
      <c r="DW9" s="25">
        <v>0</v>
      </c>
      <c r="DX9" s="25">
        <v>0</v>
      </c>
      <c r="DY9" s="25">
        <v>0</v>
      </c>
      <c r="DZ9" s="25">
        <v>0</v>
      </c>
      <c r="EA9" s="25">
        <v>0</v>
      </c>
      <c r="EB9" s="25">
        <v>0</v>
      </c>
      <c r="EC9" s="25">
        <v>0</v>
      </c>
      <c r="ED9" s="25">
        <v>0</v>
      </c>
      <c r="EE9" s="25">
        <v>0</v>
      </c>
      <c r="EF9" s="25">
        <v>0</v>
      </c>
      <c r="EG9" s="25">
        <v>0</v>
      </c>
      <c r="EH9" s="25">
        <v>0</v>
      </c>
      <c r="EI9" s="25">
        <v>0</v>
      </c>
      <c r="EJ9" s="25">
        <v>0</v>
      </c>
      <c r="EK9" s="25">
        <v>0</v>
      </c>
      <c r="EL9" s="25">
        <v>0</v>
      </c>
      <c r="EM9" s="25">
        <v>0</v>
      </c>
      <c r="EN9" s="25">
        <v>0</v>
      </c>
      <c r="EO9" s="25">
        <v>0</v>
      </c>
      <c r="EP9" s="25">
        <v>0</v>
      </c>
      <c r="EQ9" s="25">
        <v>0</v>
      </c>
      <c r="ER9" s="25">
        <v>0</v>
      </c>
      <c r="ES9" s="25">
        <v>0</v>
      </c>
      <c r="ET9" s="25">
        <v>0</v>
      </c>
      <c r="EU9" s="25">
        <v>0</v>
      </c>
      <c r="EV9" s="25">
        <v>0</v>
      </c>
      <c r="EW9" s="25">
        <v>0</v>
      </c>
      <c r="EX9" s="25">
        <v>0</v>
      </c>
      <c r="EY9" s="25">
        <v>0</v>
      </c>
      <c r="EZ9" s="25">
        <v>0</v>
      </c>
      <c r="FA9" s="25">
        <v>0</v>
      </c>
      <c r="FB9" s="25">
        <v>0</v>
      </c>
    </row>
    <row r="10" spans="1:158" ht="15" customHeight="1" thickBot="1" x14ac:dyDescent="0.3">
      <c r="A10" s="38">
        <v>2020</v>
      </c>
      <c r="B10" s="40" t="e">
        <f t="shared" ref="B10:B14" si="4">B9-2*(1-B$15)/($A$15-2015)</f>
        <v>#REF!</v>
      </c>
      <c r="C10" s="40" t="e">
        <f t="shared" si="2"/>
        <v>#REF!</v>
      </c>
      <c r="D10" s="40" t="e">
        <f t="shared" si="2"/>
        <v>#REF!</v>
      </c>
      <c r="E10" s="40"/>
      <c r="F10" s="40" t="e">
        <f t="shared" si="2"/>
        <v>#REF!</v>
      </c>
      <c r="H10" s="38">
        <v>2020</v>
      </c>
      <c r="I10" s="40" t="e">
        <f t="shared" si="3"/>
        <v>#REF!</v>
      </c>
      <c r="J10" s="40" t="e">
        <f t="shared" si="3"/>
        <v>#REF!</v>
      </c>
      <c r="K10" s="40" t="e">
        <f t="shared" si="3"/>
        <v>#REF!</v>
      </c>
      <c r="L10" s="40"/>
      <c r="M10" s="40" t="e">
        <f t="shared" si="3"/>
        <v>#REF!</v>
      </c>
      <c r="O10" s="19" t="s">
        <v>47</v>
      </c>
      <c r="P10" s="2" t="s">
        <v>21</v>
      </c>
      <c r="Q10" s="2">
        <v>110</v>
      </c>
      <c r="R10" s="3">
        <v>9.14</v>
      </c>
      <c r="S10" s="20">
        <v>16939.820744014021</v>
      </c>
      <c r="T10" s="21">
        <v>8.7317967212637251E-2</v>
      </c>
      <c r="U10" s="20">
        <v>530.46332687984557</v>
      </c>
      <c r="V10">
        <v>8</v>
      </c>
      <c r="X10" t="s">
        <v>43</v>
      </c>
      <c r="Y10" t="s">
        <v>44</v>
      </c>
      <c r="Z10" s="2">
        <v>110.01162472087691</v>
      </c>
      <c r="AA10" s="3">
        <v>618.15776000000005</v>
      </c>
      <c r="AB10" s="20">
        <v>16449.076046106409</v>
      </c>
      <c r="AC10" s="21">
        <v>8.144884468828581E-2</v>
      </c>
      <c r="AD10" s="20">
        <v>495.00449992320347</v>
      </c>
      <c r="AE10">
        <v>34</v>
      </c>
      <c r="AG10" s="19" t="s">
        <v>48</v>
      </c>
      <c r="AH10" s="2" t="s">
        <v>21</v>
      </c>
      <c r="AI10" s="2">
        <v>325</v>
      </c>
      <c r="AJ10" s="3">
        <v>66.746919331284474</v>
      </c>
      <c r="AK10" s="20">
        <v>3800</v>
      </c>
      <c r="AL10" s="21">
        <v>1.6111045421648443E-2</v>
      </c>
      <c r="AM10" s="20">
        <v>110.06700837401492</v>
      </c>
      <c r="AN10">
        <v>10</v>
      </c>
      <c r="AP10" s="22" t="s">
        <v>49</v>
      </c>
      <c r="AQ10" s="2" t="s">
        <v>38</v>
      </c>
      <c r="AR10" s="20">
        <v>5589.9650456592908</v>
      </c>
      <c r="AS10" s="21">
        <v>2.4695018484602486E-2</v>
      </c>
      <c r="AT10" s="20">
        <v>163.19461481163043</v>
      </c>
      <c r="AU10" s="51"/>
      <c r="AV10" s="23">
        <v>9272.4012999999977</v>
      </c>
      <c r="AW10" t="s">
        <v>49</v>
      </c>
      <c r="AX10" s="25">
        <v>0</v>
      </c>
      <c r="AY10" s="25">
        <v>0</v>
      </c>
      <c r="AZ10" s="25">
        <v>0</v>
      </c>
      <c r="BA10" s="25">
        <v>0</v>
      </c>
      <c r="BB10" s="25">
        <v>259.84839999999997</v>
      </c>
      <c r="BC10" s="25">
        <v>0</v>
      </c>
      <c r="BD10" s="25">
        <v>16.744299999999999</v>
      </c>
      <c r="BE10" s="25">
        <v>0</v>
      </c>
      <c r="BF10" s="25">
        <v>416.5351</v>
      </c>
      <c r="BG10" s="25">
        <v>3581.7899000000002</v>
      </c>
      <c r="BH10" s="25">
        <v>18.2027</v>
      </c>
      <c r="BI10" s="25">
        <v>0</v>
      </c>
      <c r="BJ10" s="25">
        <v>0</v>
      </c>
      <c r="BK10" s="25">
        <v>0</v>
      </c>
      <c r="BL10" s="25">
        <v>791.93560000000002</v>
      </c>
      <c r="BM10" s="25">
        <v>408.66640000000001</v>
      </c>
      <c r="BN10" s="25">
        <v>0</v>
      </c>
      <c r="BO10" s="25">
        <v>78.690600000000003</v>
      </c>
      <c r="BP10" s="25">
        <v>0</v>
      </c>
      <c r="BQ10" s="25">
        <v>0</v>
      </c>
      <c r="BR10" s="25">
        <v>19.604600000000001</v>
      </c>
      <c r="BS10" s="25">
        <v>0</v>
      </c>
      <c r="BT10" s="25">
        <v>0</v>
      </c>
      <c r="BU10" s="25">
        <v>0</v>
      </c>
      <c r="BV10" s="25">
        <v>0</v>
      </c>
      <c r="BW10" s="25">
        <v>0</v>
      </c>
      <c r="BX10" s="25">
        <v>18.316400000000002</v>
      </c>
      <c r="BY10" s="25">
        <v>843.62080000000014</v>
      </c>
      <c r="BZ10" s="25">
        <v>0</v>
      </c>
      <c r="CA10" s="25">
        <v>0.32950000000000002</v>
      </c>
      <c r="CB10" s="25">
        <v>2279.7934999999998</v>
      </c>
      <c r="CC10" s="25">
        <v>0</v>
      </c>
      <c r="CD10" s="25">
        <v>57.216899999999995</v>
      </c>
      <c r="CE10" s="25">
        <v>481.10659999999996</v>
      </c>
      <c r="CF10" s="25">
        <v>0</v>
      </c>
      <c r="CG10" s="25">
        <v>0</v>
      </c>
      <c r="CH10" s="25">
        <v>0</v>
      </c>
      <c r="CI10" s="25">
        <v>0</v>
      </c>
      <c r="CJ10" s="25">
        <v>0</v>
      </c>
      <c r="CK10" s="25">
        <v>0</v>
      </c>
      <c r="CL10" s="25">
        <v>0</v>
      </c>
      <c r="CM10" s="25">
        <v>0</v>
      </c>
      <c r="CN10" s="25">
        <v>0</v>
      </c>
      <c r="CO10" s="25">
        <v>0</v>
      </c>
      <c r="CP10" s="25">
        <v>0</v>
      </c>
      <c r="CQ10" s="25">
        <v>0</v>
      </c>
      <c r="CR10" s="25">
        <v>0</v>
      </c>
      <c r="CS10" s="25">
        <v>0</v>
      </c>
      <c r="CT10" s="25">
        <v>0</v>
      </c>
      <c r="CU10" s="25">
        <v>0</v>
      </c>
      <c r="CV10" s="25">
        <v>0</v>
      </c>
      <c r="CW10" s="25">
        <v>0</v>
      </c>
      <c r="CX10" s="25">
        <v>0</v>
      </c>
      <c r="CY10" s="25">
        <v>0</v>
      </c>
      <c r="CZ10" s="25">
        <v>0</v>
      </c>
      <c r="DA10" s="25">
        <v>0</v>
      </c>
      <c r="DB10" s="25">
        <v>0</v>
      </c>
      <c r="DC10" s="25">
        <v>0</v>
      </c>
      <c r="DD10" s="25">
        <v>0</v>
      </c>
      <c r="DE10" s="25">
        <v>0</v>
      </c>
      <c r="DF10" s="25">
        <v>0</v>
      </c>
      <c r="DG10" s="25">
        <v>0</v>
      </c>
      <c r="DH10" s="25">
        <v>0</v>
      </c>
      <c r="DI10" s="25">
        <v>0</v>
      </c>
      <c r="DJ10" s="25">
        <v>0</v>
      </c>
      <c r="DK10" s="25">
        <v>0</v>
      </c>
      <c r="DL10" s="25">
        <v>0</v>
      </c>
      <c r="DM10" s="25">
        <v>0</v>
      </c>
      <c r="DN10" s="25">
        <v>0</v>
      </c>
      <c r="DO10" s="25">
        <v>0</v>
      </c>
      <c r="DP10" s="25">
        <v>0</v>
      </c>
      <c r="DQ10" s="25">
        <v>0</v>
      </c>
      <c r="DR10" s="25">
        <v>0</v>
      </c>
      <c r="DS10" s="25">
        <v>0</v>
      </c>
      <c r="DT10" s="25">
        <v>0</v>
      </c>
      <c r="DU10" s="25">
        <v>0</v>
      </c>
      <c r="DV10" s="25">
        <v>0</v>
      </c>
      <c r="DW10" s="25">
        <v>0</v>
      </c>
      <c r="DX10" s="25">
        <v>0</v>
      </c>
      <c r="DY10" s="25">
        <v>0</v>
      </c>
      <c r="DZ10" s="25">
        <v>0</v>
      </c>
      <c r="EA10" s="25">
        <v>0</v>
      </c>
      <c r="EB10" s="25">
        <v>0</v>
      </c>
      <c r="EC10" s="25">
        <v>0</v>
      </c>
      <c r="ED10" s="25">
        <v>0</v>
      </c>
      <c r="EE10" s="25">
        <v>0</v>
      </c>
      <c r="EF10" s="25">
        <v>0</v>
      </c>
      <c r="EG10" s="25">
        <v>0</v>
      </c>
      <c r="EH10" s="25">
        <v>0</v>
      </c>
      <c r="EI10" s="25">
        <v>0</v>
      </c>
      <c r="EJ10" s="25">
        <v>0</v>
      </c>
      <c r="EK10" s="25">
        <v>0</v>
      </c>
      <c r="EL10" s="25">
        <v>0</v>
      </c>
      <c r="EM10" s="25">
        <v>0</v>
      </c>
      <c r="EN10" s="25">
        <v>0</v>
      </c>
      <c r="EO10" s="25">
        <v>0</v>
      </c>
      <c r="EP10" s="25">
        <v>0</v>
      </c>
      <c r="EQ10" s="25">
        <v>0</v>
      </c>
      <c r="ER10" s="25">
        <v>0</v>
      </c>
      <c r="ES10" s="25">
        <v>0</v>
      </c>
      <c r="ET10" s="25">
        <v>0</v>
      </c>
      <c r="EU10" s="25">
        <v>0</v>
      </c>
      <c r="EV10" s="25">
        <v>0</v>
      </c>
      <c r="EW10" s="25">
        <v>0</v>
      </c>
      <c r="EX10" s="25">
        <v>0</v>
      </c>
      <c r="EY10" s="25">
        <v>0</v>
      </c>
      <c r="EZ10" s="25">
        <v>0</v>
      </c>
      <c r="FA10" s="25">
        <v>0</v>
      </c>
      <c r="FB10" s="25">
        <v>0</v>
      </c>
    </row>
    <row r="11" spans="1:158" ht="15" customHeight="1" thickBot="1" x14ac:dyDescent="0.3">
      <c r="A11" s="38">
        <v>2022</v>
      </c>
      <c r="B11" s="40" t="e">
        <f t="shared" si="4"/>
        <v>#REF!</v>
      </c>
      <c r="C11" s="40" t="e">
        <f t="shared" si="2"/>
        <v>#REF!</v>
      </c>
      <c r="D11" s="40" t="e">
        <f t="shared" si="2"/>
        <v>#REF!</v>
      </c>
      <c r="E11" s="40"/>
      <c r="F11" s="40" t="e">
        <f t="shared" si="2"/>
        <v>#REF!</v>
      </c>
      <c r="H11" s="38">
        <v>2022</v>
      </c>
      <c r="I11" s="40" t="e">
        <f t="shared" si="3"/>
        <v>#REF!</v>
      </c>
      <c r="J11" s="40" t="e">
        <f t="shared" si="3"/>
        <v>#REF!</v>
      </c>
      <c r="K11" s="40" t="e">
        <f t="shared" si="3"/>
        <v>#REF!</v>
      </c>
      <c r="L11" s="40"/>
      <c r="M11" s="40" t="e">
        <f t="shared" si="3"/>
        <v>#REF!</v>
      </c>
      <c r="O11" s="19" t="s">
        <v>50</v>
      </c>
      <c r="P11" s="2" t="s">
        <v>23</v>
      </c>
      <c r="Q11" s="2">
        <v>110</v>
      </c>
      <c r="R11" s="3">
        <v>11.8</v>
      </c>
      <c r="S11" s="20">
        <v>17272.357649279111</v>
      </c>
      <c r="T11" s="21">
        <v>8.6059518216145728E-2</v>
      </c>
      <c r="U11" s="20">
        <v>525.6531538490259</v>
      </c>
      <c r="V11">
        <v>28</v>
      </c>
      <c r="X11" t="s">
        <v>51</v>
      </c>
      <c r="Y11" t="s">
        <v>52</v>
      </c>
      <c r="Z11" s="2">
        <v>109.16971510294874</v>
      </c>
      <c r="AA11" s="3">
        <v>653.76024000000007</v>
      </c>
      <c r="AB11" s="20">
        <v>17136.39864112483</v>
      </c>
      <c r="AC11" s="21">
        <v>8.4476601873698209E-2</v>
      </c>
      <c r="AD11" s="20">
        <v>512.02604932042004</v>
      </c>
      <c r="AE11">
        <v>15</v>
      </c>
      <c r="AG11" s="19" t="s">
        <v>53</v>
      </c>
      <c r="AH11" s="2" t="s">
        <v>21</v>
      </c>
      <c r="AI11" s="2">
        <v>175</v>
      </c>
      <c r="AJ11" s="3">
        <v>24.666329095280776</v>
      </c>
      <c r="AK11" s="20">
        <v>5450.0791707032167</v>
      </c>
      <c r="AL11" s="21">
        <v>2.87931626303644E-2</v>
      </c>
      <c r="AM11" s="20">
        <v>186.6104211393332</v>
      </c>
      <c r="AN11">
        <v>10</v>
      </c>
      <c r="AP11" s="22" t="s">
        <v>54</v>
      </c>
      <c r="AQ11" s="2" t="s">
        <v>55</v>
      </c>
      <c r="AR11" s="20">
        <v>5218.9109468699753</v>
      </c>
      <c r="AS11" s="21">
        <v>2.5889153293973621E-2</v>
      </c>
      <c r="AT11" s="20">
        <v>176.4097227876008</v>
      </c>
      <c r="AU11" s="51"/>
      <c r="AV11" s="23">
        <v>239.71864316376983</v>
      </c>
      <c r="AW11" t="s">
        <v>54</v>
      </c>
      <c r="AX11" s="25">
        <v>0</v>
      </c>
      <c r="AY11" s="25">
        <v>0</v>
      </c>
      <c r="AZ11" s="25">
        <v>0</v>
      </c>
      <c r="BA11" s="25">
        <v>0</v>
      </c>
      <c r="BB11" s="25">
        <v>0</v>
      </c>
      <c r="BC11" s="25">
        <v>0</v>
      </c>
      <c r="BD11" s="25">
        <v>0</v>
      </c>
      <c r="BE11" s="25">
        <v>0</v>
      </c>
      <c r="BF11" s="25">
        <v>12.750643163769826</v>
      </c>
      <c r="BG11" s="25">
        <v>0</v>
      </c>
      <c r="BH11" s="25">
        <v>0</v>
      </c>
      <c r="BI11" s="25">
        <v>0</v>
      </c>
      <c r="BJ11" s="25">
        <v>0</v>
      </c>
      <c r="BK11" s="25">
        <v>0</v>
      </c>
      <c r="BL11" s="25">
        <v>0</v>
      </c>
      <c r="BM11" s="25">
        <v>96.133399999999995</v>
      </c>
      <c r="BN11" s="25">
        <v>0</v>
      </c>
      <c r="BO11" s="25">
        <v>25.945799999999998</v>
      </c>
      <c r="BP11" s="25">
        <v>0</v>
      </c>
      <c r="BQ11" s="25">
        <v>0</v>
      </c>
      <c r="BR11" s="25">
        <v>2.7031999999999998</v>
      </c>
      <c r="BS11" s="25">
        <v>0</v>
      </c>
      <c r="BT11" s="25">
        <v>0</v>
      </c>
      <c r="BU11" s="25">
        <v>0</v>
      </c>
      <c r="BV11" s="25">
        <v>0</v>
      </c>
      <c r="BW11" s="25">
        <v>0</v>
      </c>
      <c r="BX11" s="25">
        <v>0</v>
      </c>
      <c r="BY11" s="25">
        <v>0</v>
      </c>
      <c r="BZ11" s="25">
        <v>0</v>
      </c>
      <c r="CA11" s="25">
        <v>0</v>
      </c>
      <c r="CB11" s="25">
        <v>102.18559999999999</v>
      </c>
      <c r="CC11" s="25">
        <v>0</v>
      </c>
      <c r="CD11" s="25">
        <v>0</v>
      </c>
      <c r="CE11" s="25">
        <v>0</v>
      </c>
      <c r="CF11" s="25">
        <v>0</v>
      </c>
      <c r="CG11" s="25">
        <v>0</v>
      </c>
      <c r="CH11" s="25">
        <v>0</v>
      </c>
      <c r="CI11" s="25">
        <v>0</v>
      </c>
      <c r="CJ11" s="25">
        <v>0</v>
      </c>
      <c r="CK11" s="25">
        <v>0</v>
      </c>
      <c r="CL11" s="25">
        <v>0</v>
      </c>
      <c r="CM11" s="25">
        <v>0</v>
      </c>
      <c r="CN11" s="25">
        <v>0</v>
      </c>
      <c r="CO11" s="25">
        <v>0</v>
      </c>
      <c r="CP11" s="25">
        <v>0</v>
      </c>
      <c r="CQ11" s="25">
        <v>0</v>
      </c>
      <c r="CR11" s="25">
        <v>0</v>
      </c>
      <c r="CS11" s="25">
        <v>0</v>
      </c>
      <c r="CT11" s="25">
        <v>0</v>
      </c>
      <c r="CU11" s="25">
        <v>0</v>
      </c>
      <c r="CV11" s="25">
        <v>0</v>
      </c>
      <c r="CW11" s="25">
        <v>0</v>
      </c>
      <c r="CX11" s="25">
        <v>0</v>
      </c>
      <c r="CY11" s="25">
        <v>0</v>
      </c>
      <c r="CZ11" s="25">
        <v>0</v>
      </c>
      <c r="DA11" s="25">
        <v>0</v>
      </c>
      <c r="DB11" s="25">
        <v>0</v>
      </c>
      <c r="DC11" s="25">
        <v>0</v>
      </c>
      <c r="DD11" s="25">
        <v>0</v>
      </c>
      <c r="DE11" s="25">
        <v>0</v>
      </c>
      <c r="DF11" s="25">
        <v>0</v>
      </c>
      <c r="DG11" s="25">
        <v>0</v>
      </c>
      <c r="DH11" s="25">
        <v>0</v>
      </c>
      <c r="DI11" s="25">
        <v>0</v>
      </c>
      <c r="DJ11" s="25">
        <v>0</v>
      </c>
      <c r="DK11" s="25">
        <v>0</v>
      </c>
      <c r="DL11" s="25">
        <v>0</v>
      </c>
      <c r="DM11" s="25">
        <v>0</v>
      </c>
      <c r="DN11" s="25">
        <v>0</v>
      </c>
      <c r="DO11" s="25">
        <v>0</v>
      </c>
      <c r="DP11" s="25">
        <v>0</v>
      </c>
      <c r="DQ11" s="25">
        <v>0</v>
      </c>
      <c r="DR11" s="25">
        <v>0</v>
      </c>
      <c r="DS11" s="25">
        <v>0</v>
      </c>
      <c r="DT11" s="25">
        <v>0</v>
      </c>
      <c r="DU11" s="25">
        <v>0</v>
      </c>
      <c r="DV11" s="25">
        <v>0</v>
      </c>
      <c r="DW11" s="25">
        <v>0</v>
      </c>
      <c r="DX11" s="25">
        <v>0</v>
      </c>
      <c r="DY11" s="25">
        <v>0</v>
      </c>
      <c r="DZ11" s="25">
        <v>0</v>
      </c>
      <c r="EA11" s="25">
        <v>0</v>
      </c>
      <c r="EB11" s="25">
        <v>0</v>
      </c>
      <c r="EC11" s="25">
        <v>0</v>
      </c>
      <c r="ED11" s="25">
        <v>0</v>
      </c>
      <c r="EE11" s="25">
        <v>0</v>
      </c>
      <c r="EF11" s="25">
        <v>0</v>
      </c>
      <c r="EG11" s="25">
        <v>0</v>
      </c>
      <c r="EH11" s="25">
        <v>0</v>
      </c>
      <c r="EI11" s="25">
        <v>0</v>
      </c>
      <c r="EJ11" s="25">
        <v>0</v>
      </c>
      <c r="EK11" s="25">
        <v>0</v>
      </c>
      <c r="EL11" s="25">
        <v>0</v>
      </c>
      <c r="EM11" s="25">
        <v>0</v>
      </c>
      <c r="EN11" s="25">
        <v>0</v>
      </c>
      <c r="EO11" s="25">
        <v>0</v>
      </c>
      <c r="EP11" s="25">
        <v>0</v>
      </c>
      <c r="EQ11" s="25">
        <v>0</v>
      </c>
      <c r="ER11" s="25">
        <v>0</v>
      </c>
      <c r="ES11" s="25">
        <v>0</v>
      </c>
      <c r="ET11" s="25">
        <v>0</v>
      </c>
      <c r="EU11" s="25">
        <v>0</v>
      </c>
      <c r="EV11" s="25">
        <v>0</v>
      </c>
      <c r="EW11" s="25">
        <v>0</v>
      </c>
      <c r="EX11" s="25">
        <v>0</v>
      </c>
      <c r="EY11" s="25">
        <v>0</v>
      </c>
      <c r="EZ11" s="25">
        <v>0</v>
      </c>
      <c r="FA11" s="25">
        <v>0</v>
      </c>
      <c r="FB11" s="25">
        <v>0</v>
      </c>
    </row>
    <row r="12" spans="1:158" ht="15" customHeight="1" thickBot="1" x14ac:dyDescent="0.3">
      <c r="A12" s="38">
        <v>2024</v>
      </c>
      <c r="B12" s="40" t="e">
        <f t="shared" si="4"/>
        <v>#REF!</v>
      </c>
      <c r="C12" s="40" t="e">
        <f t="shared" si="2"/>
        <v>#REF!</v>
      </c>
      <c r="D12" s="40" t="e">
        <f t="shared" si="2"/>
        <v>#REF!</v>
      </c>
      <c r="E12" s="40"/>
      <c r="F12" s="40" t="e">
        <f t="shared" si="2"/>
        <v>#REF!</v>
      </c>
      <c r="H12" s="38">
        <v>2024</v>
      </c>
      <c r="I12" s="40" t="e">
        <f t="shared" si="3"/>
        <v>#REF!</v>
      </c>
      <c r="J12" s="40" t="e">
        <f t="shared" si="3"/>
        <v>#REF!</v>
      </c>
      <c r="K12" s="40" t="e">
        <f t="shared" si="3"/>
        <v>#REF!</v>
      </c>
      <c r="L12" s="40"/>
      <c r="M12" s="40" t="e">
        <f t="shared" si="3"/>
        <v>#REF!</v>
      </c>
      <c r="O12" s="19" t="s">
        <v>56</v>
      </c>
      <c r="P12" s="2" t="s">
        <v>57</v>
      </c>
      <c r="Q12" s="2">
        <v>110</v>
      </c>
      <c r="R12" s="3">
        <v>7.1</v>
      </c>
      <c r="S12" s="20">
        <v>18134.632390507053</v>
      </c>
      <c r="T12" s="21">
        <v>8.9980835222603486E-2</v>
      </c>
      <c r="U12" s="20">
        <v>548.81745066327653</v>
      </c>
      <c r="V12">
        <v>17</v>
      </c>
      <c r="X12" t="s">
        <v>51</v>
      </c>
      <c r="Y12" t="s">
        <v>52</v>
      </c>
      <c r="Z12" s="2">
        <v>109.16971510294874</v>
      </c>
      <c r="AA12" s="3">
        <v>263.20960000000002</v>
      </c>
      <c r="AB12" s="20">
        <v>17136.39864112483</v>
      </c>
      <c r="AC12" s="21">
        <v>8.4476601873698209E-2</v>
      </c>
      <c r="AD12" s="20">
        <v>512.02604932042004</v>
      </c>
      <c r="AE12">
        <v>16</v>
      </c>
      <c r="AG12" s="19" t="s">
        <v>58</v>
      </c>
      <c r="AH12" s="2" t="s">
        <v>59</v>
      </c>
      <c r="AI12" s="2">
        <v>155</v>
      </c>
      <c r="AJ12" s="3">
        <v>16</v>
      </c>
      <c r="AK12" s="20">
        <v>7217.4849901077414</v>
      </c>
      <c r="AL12" s="21">
        <v>3.7487507048061072E-2</v>
      </c>
      <c r="AM12" s="20">
        <v>238.1222051725199</v>
      </c>
      <c r="AN12">
        <v>25</v>
      </c>
      <c r="AP12" s="22" t="s">
        <v>60</v>
      </c>
      <c r="AQ12" s="2" t="s">
        <v>61</v>
      </c>
      <c r="AR12" s="20">
        <v>4456.6843468081624</v>
      </c>
      <c r="AS12" s="21">
        <v>2.2729406915645064E-2</v>
      </c>
      <c r="AT12" s="20">
        <v>153.68836203101114</v>
      </c>
      <c r="AU12" s="51"/>
      <c r="AV12" s="23">
        <v>84.149799999999999</v>
      </c>
      <c r="AW12" t="s">
        <v>60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78.528599999999997</v>
      </c>
      <c r="BN12" s="25">
        <v>0</v>
      </c>
      <c r="BO12" s="25">
        <v>5.6212</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v>0</v>
      </c>
      <c r="ED12" s="25">
        <v>0</v>
      </c>
      <c r="EE12" s="25">
        <v>0</v>
      </c>
      <c r="EF12" s="25">
        <v>0</v>
      </c>
      <c r="EG12" s="25">
        <v>0</v>
      </c>
      <c r="EH12" s="25">
        <v>0</v>
      </c>
      <c r="EI12" s="25">
        <v>0</v>
      </c>
      <c r="EJ12" s="25">
        <v>0</v>
      </c>
      <c r="EK12" s="25">
        <v>0</v>
      </c>
      <c r="EL12" s="25">
        <v>0</v>
      </c>
      <c r="EM12" s="25">
        <v>0</v>
      </c>
      <c r="EN12" s="25">
        <v>0</v>
      </c>
      <c r="EO12" s="25">
        <v>0</v>
      </c>
      <c r="EP12" s="25">
        <v>0</v>
      </c>
      <c r="EQ12" s="25">
        <v>0</v>
      </c>
      <c r="ER12" s="25">
        <v>0</v>
      </c>
      <c r="ES12" s="25">
        <v>0</v>
      </c>
      <c r="ET12" s="25">
        <v>0</v>
      </c>
      <c r="EU12" s="25">
        <v>0</v>
      </c>
      <c r="EV12" s="25">
        <v>0</v>
      </c>
      <c r="EW12" s="25">
        <v>0</v>
      </c>
      <c r="EX12" s="25">
        <v>0</v>
      </c>
      <c r="EY12" s="25">
        <v>0</v>
      </c>
      <c r="EZ12" s="25">
        <v>0</v>
      </c>
      <c r="FA12" s="25">
        <v>0</v>
      </c>
      <c r="FB12" s="25">
        <v>0</v>
      </c>
    </row>
    <row r="13" spans="1:158" ht="15" customHeight="1" thickBot="1" x14ac:dyDescent="0.3">
      <c r="A13" s="38">
        <v>2026</v>
      </c>
      <c r="B13" s="40" t="e">
        <f t="shared" si="4"/>
        <v>#REF!</v>
      </c>
      <c r="C13" s="40" t="e">
        <f t="shared" si="2"/>
        <v>#REF!</v>
      </c>
      <c r="D13" s="40" t="e">
        <f t="shared" si="2"/>
        <v>#REF!</v>
      </c>
      <c r="E13" s="40"/>
      <c r="F13" s="40" t="e">
        <f t="shared" si="2"/>
        <v>#REF!</v>
      </c>
      <c r="H13" s="38">
        <v>2026</v>
      </c>
      <c r="I13" s="40" t="e">
        <f t="shared" si="3"/>
        <v>#REF!</v>
      </c>
      <c r="J13" s="40" t="e">
        <f t="shared" si="3"/>
        <v>#REF!</v>
      </c>
      <c r="K13" s="40" t="e">
        <f t="shared" si="3"/>
        <v>#REF!</v>
      </c>
      <c r="L13" s="40"/>
      <c r="M13" s="40" t="e">
        <f t="shared" si="3"/>
        <v>#REF!</v>
      </c>
      <c r="O13" s="19" t="s">
        <v>62</v>
      </c>
      <c r="P13" s="2" t="s">
        <v>63</v>
      </c>
      <c r="Q13" s="2">
        <v>110</v>
      </c>
      <c r="R13" s="3">
        <v>8.6199999999999992</v>
      </c>
      <c r="S13" s="20">
        <v>17784.377239449008</v>
      </c>
      <c r="T13" s="21">
        <v>8.8504400142024112E-2</v>
      </c>
      <c r="U13" s="20">
        <v>540.0313791426845</v>
      </c>
      <c r="V13">
        <v>31</v>
      </c>
      <c r="X13" t="s">
        <v>64</v>
      </c>
      <c r="Y13" t="s">
        <v>57</v>
      </c>
      <c r="Z13" s="2">
        <v>106.74570814363416</v>
      </c>
      <c r="AA13" s="3">
        <v>638.88704000000007</v>
      </c>
      <c r="AB13" s="20">
        <v>18819.396761638603</v>
      </c>
      <c r="AC13" s="21">
        <v>9.3338179162945262E-2</v>
      </c>
      <c r="AD13" s="20">
        <v>559.81300888640862</v>
      </c>
      <c r="AE13">
        <v>17</v>
      </c>
      <c r="AG13" s="19" t="s">
        <v>65</v>
      </c>
      <c r="AH13" s="2" t="s">
        <v>25</v>
      </c>
      <c r="AI13" s="2">
        <v>185</v>
      </c>
      <c r="AJ13" s="3">
        <v>26.368493919322908</v>
      </c>
      <c r="AK13" s="20">
        <v>5038.2282510569175</v>
      </c>
      <c r="AL13" s="21">
        <v>2.5788828491361743E-2</v>
      </c>
      <c r="AM13" s="20">
        <v>170.64128951207803</v>
      </c>
      <c r="AN13">
        <v>12</v>
      </c>
      <c r="AP13" s="22" t="s">
        <v>66</v>
      </c>
      <c r="AQ13" s="2" t="s">
        <v>67</v>
      </c>
      <c r="AR13" s="20">
        <v>3927.2600642216403</v>
      </c>
      <c r="AS13" s="21">
        <v>2.0338783497779761E-2</v>
      </c>
      <c r="AT13" s="20">
        <v>138.08190652633189</v>
      </c>
      <c r="AU13" s="51"/>
      <c r="AV13" s="23">
        <v>31.918800000000001</v>
      </c>
      <c r="AW13" t="s">
        <v>66</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31.918800000000001</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25">
        <v>0</v>
      </c>
      <c r="CV13" s="25">
        <v>0</v>
      </c>
      <c r="CW13" s="25">
        <v>0</v>
      </c>
      <c r="CX13" s="25">
        <v>0</v>
      </c>
      <c r="CY13" s="25">
        <v>0</v>
      </c>
      <c r="CZ13" s="25">
        <v>0</v>
      </c>
      <c r="DA13" s="25">
        <v>0</v>
      </c>
      <c r="DB13" s="25">
        <v>0</v>
      </c>
      <c r="DC13" s="25">
        <v>0</v>
      </c>
      <c r="DD13" s="25">
        <v>0</v>
      </c>
      <c r="DE13" s="25">
        <v>0</v>
      </c>
      <c r="DF13" s="25">
        <v>0</v>
      </c>
      <c r="DG13" s="25">
        <v>0</v>
      </c>
      <c r="DH13" s="25">
        <v>0</v>
      </c>
      <c r="DI13" s="25">
        <v>0</v>
      </c>
      <c r="DJ13" s="25">
        <v>0</v>
      </c>
      <c r="DK13" s="25">
        <v>0</v>
      </c>
      <c r="DL13" s="25">
        <v>0</v>
      </c>
      <c r="DM13" s="25">
        <v>0</v>
      </c>
      <c r="DN13" s="25">
        <v>0</v>
      </c>
      <c r="DO13" s="25">
        <v>0</v>
      </c>
      <c r="DP13" s="25">
        <v>0</v>
      </c>
      <c r="DQ13" s="25">
        <v>0</v>
      </c>
      <c r="DR13" s="25">
        <v>0</v>
      </c>
      <c r="DS13" s="25">
        <v>0</v>
      </c>
      <c r="DT13" s="25">
        <v>0</v>
      </c>
      <c r="DU13" s="25">
        <v>0</v>
      </c>
      <c r="DV13" s="25">
        <v>0</v>
      </c>
      <c r="DW13" s="25">
        <v>0</v>
      </c>
      <c r="DX13" s="25">
        <v>0</v>
      </c>
      <c r="DY13" s="25">
        <v>0</v>
      </c>
      <c r="DZ13" s="25">
        <v>0</v>
      </c>
      <c r="EA13" s="25">
        <v>0</v>
      </c>
      <c r="EB13" s="25">
        <v>0</v>
      </c>
      <c r="EC13" s="25">
        <v>0</v>
      </c>
      <c r="ED13" s="25">
        <v>0</v>
      </c>
      <c r="EE13" s="25">
        <v>0</v>
      </c>
      <c r="EF13" s="25">
        <v>0</v>
      </c>
      <c r="EG13" s="25">
        <v>0</v>
      </c>
      <c r="EH13" s="25">
        <v>0</v>
      </c>
      <c r="EI13" s="25">
        <v>0</v>
      </c>
      <c r="EJ13" s="25">
        <v>0</v>
      </c>
      <c r="EK13" s="25">
        <v>0</v>
      </c>
      <c r="EL13" s="25">
        <v>0</v>
      </c>
      <c r="EM13" s="25">
        <v>0</v>
      </c>
      <c r="EN13" s="25">
        <v>0</v>
      </c>
      <c r="EO13" s="25">
        <v>0</v>
      </c>
      <c r="EP13" s="25">
        <v>0</v>
      </c>
      <c r="EQ13" s="25">
        <v>0</v>
      </c>
      <c r="ER13" s="25">
        <v>0</v>
      </c>
      <c r="ES13" s="25">
        <v>0</v>
      </c>
      <c r="ET13" s="25">
        <v>0</v>
      </c>
      <c r="EU13" s="25">
        <v>0</v>
      </c>
      <c r="EV13" s="25">
        <v>0</v>
      </c>
      <c r="EW13" s="25">
        <v>0</v>
      </c>
      <c r="EX13" s="25">
        <v>0</v>
      </c>
      <c r="EY13" s="25">
        <v>0</v>
      </c>
      <c r="EZ13" s="25">
        <v>0</v>
      </c>
      <c r="FA13" s="25">
        <v>0</v>
      </c>
      <c r="FB13" s="25">
        <v>0</v>
      </c>
    </row>
    <row r="14" spans="1:158" ht="15" customHeight="1" thickBot="1" x14ac:dyDescent="0.3">
      <c r="A14" s="38">
        <v>2028</v>
      </c>
      <c r="B14" s="40" t="e">
        <f t="shared" si="4"/>
        <v>#REF!</v>
      </c>
      <c r="C14" s="40" t="e">
        <f t="shared" si="2"/>
        <v>#REF!</v>
      </c>
      <c r="D14" s="40" t="e">
        <f t="shared" si="2"/>
        <v>#REF!</v>
      </c>
      <c r="E14" s="40"/>
      <c r="F14" s="40" t="e">
        <f t="shared" si="2"/>
        <v>#REF!</v>
      </c>
      <c r="H14" s="38">
        <v>2028</v>
      </c>
      <c r="I14" s="40" t="e">
        <f>I13-2*(1-I$15)/($A$15-2015)</f>
        <v>#REF!</v>
      </c>
      <c r="J14" s="40" t="e">
        <f t="shared" si="3"/>
        <v>#REF!</v>
      </c>
      <c r="K14" s="40" t="e">
        <f t="shared" si="3"/>
        <v>#REF!</v>
      </c>
      <c r="L14" s="40"/>
      <c r="M14" s="40" t="e">
        <f t="shared" si="3"/>
        <v>#REF!</v>
      </c>
      <c r="O14" s="19" t="s">
        <v>68</v>
      </c>
      <c r="P14" s="2" t="s">
        <v>21</v>
      </c>
      <c r="Q14" s="2">
        <v>110</v>
      </c>
      <c r="R14" s="3">
        <v>5.37</v>
      </c>
      <c r="S14" s="20">
        <v>18895.554116774496</v>
      </c>
      <c r="T14" s="21">
        <v>9.324414550297469E-2</v>
      </c>
      <c r="U14" s="20">
        <v>567.13491594944867</v>
      </c>
      <c r="V14">
        <v>8</v>
      </c>
      <c r="X14" t="s">
        <v>69</v>
      </c>
      <c r="Y14" t="s">
        <v>63</v>
      </c>
      <c r="Z14" s="2">
        <v>110.25176350619668</v>
      </c>
      <c r="AA14" s="3">
        <v>332.81423999999998</v>
      </c>
      <c r="AB14" s="20">
        <v>17147.905554529138</v>
      </c>
      <c r="AC14" s="21">
        <v>8.1517797642809281E-2</v>
      </c>
      <c r="AD14" s="20">
        <v>499.61644024430012</v>
      </c>
      <c r="AE14">
        <v>31</v>
      </c>
      <c r="AG14" s="19" t="s">
        <v>70</v>
      </c>
      <c r="AH14" s="2" t="s">
        <v>25</v>
      </c>
      <c r="AI14" s="2">
        <v>190</v>
      </c>
      <c r="AJ14" s="3">
        <v>104</v>
      </c>
      <c r="AK14" s="20">
        <v>4818.7300080994301</v>
      </c>
      <c r="AL14" s="21">
        <v>2.5053239162548126E-2</v>
      </c>
      <c r="AM14" s="20">
        <v>164.78034859434933</v>
      </c>
      <c r="AN14">
        <v>12</v>
      </c>
      <c r="AP14" t="s">
        <v>71</v>
      </c>
      <c r="AQ14" s="2" t="s">
        <v>27</v>
      </c>
      <c r="AR14" s="20">
        <v>10881.570927688663</v>
      </c>
      <c r="AS14" s="21">
        <v>4.4926527710258464E-2</v>
      </c>
      <c r="AT14" s="20">
        <v>285.12160596682111</v>
      </c>
      <c r="AU14" s="51"/>
      <c r="AV14" s="23">
        <v>426794.3950669028</v>
      </c>
      <c r="AW14" t="s">
        <v>71</v>
      </c>
      <c r="AX14" s="25">
        <v>6817.3413</v>
      </c>
      <c r="AY14" s="25">
        <v>11557.955999999998</v>
      </c>
      <c r="AZ14" s="25">
        <v>16258.8799</v>
      </c>
      <c r="BA14" s="25">
        <v>4481.5199000000002</v>
      </c>
      <c r="BB14" s="25">
        <v>13856.832600000002</v>
      </c>
      <c r="BC14" s="25">
        <v>732.92179999999996</v>
      </c>
      <c r="BD14" s="25">
        <v>1647.9736681378286</v>
      </c>
      <c r="BE14" s="25">
        <v>357.24039999999997</v>
      </c>
      <c r="BF14" s="25">
        <v>11715.629199999999</v>
      </c>
      <c r="BG14" s="25">
        <v>13057.018</v>
      </c>
      <c r="BH14" s="25">
        <v>1187.3004999999998</v>
      </c>
      <c r="BI14" s="25">
        <v>2849.143</v>
      </c>
      <c r="BJ14" s="25">
        <v>0</v>
      </c>
      <c r="BK14" s="25">
        <v>8933.4</v>
      </c>
      <c r="BL14" s="25">
        <v>11905.872599999999</v>
      </c>
      <c r="BM14" s="25">
        <v>0</v>
      </c>
      <c r="BN14" s="25">
        <v>15923.710200000001</v>
      </c>
      <c r="BO14" s="25">
        <v>23059.0658</v>
      </c>
      <c r="BP14" s="25">
        <v>2249.8559</v>
      </c>
      <c r="BQ14" s="25">
        <v>16282.487500000001</v>
      </c>
      <c r="BR14" s="25">
        <v>4797.0852999999997</v>
      </c>
      <c r="BS14" s="25">
        <v>72.91279999999999</v>
      </c>
      <c r="BT14" s="25">
        <v>355.34009999999995</v>
      </c>
      <c r="BU14" s="25">
        <v>6210.5079999999998</v>
      </c>
      <c r="BV14" s="25">
        <v>7193.2224999999999</v>
      </c>
      <c r="BW14" s="25">
        <v>2736.9095000000002</v>
      </c>
      <c r="BX14" s="25">
        <v>540.13986866907749</v>
      </c>
      <c r="BY14" s="25">
        <v>10003.163199999999</v>
      </c>
      <c r="BZ14" s="25">
        <v>1454.0255999999999</v>
      </c>
      <c r="CA14" s="25">
        <v>0</v>
      </c>
      <c r="CB14" s="25">
        <v>23577.063000000002</v>
      </c>
      <c r="CC14" s="25">
        <v>544.78690000000006</v>
      </c>
      <c r="CD14" s="25">
        <v>13203.937600000001</v>
      </c>
      <c r="CE14" s="25">
        <v>18000.899799999999</v>
      </c>
      <c r="CF14" s="25">
        <v>20158.7988</v>
      </c>
      <c r="CG14" s="25">
        <v>15064.109899999999</v>
      </c>
      <c r="CH14" s="25">
        <v>9397.0918000000001</v>
      </c>
      <c r="CI14" s="25">
        <v>13854.2065</v>
      </c>
      <c r="CJ14" s="25">
        <v>13643.016300000001</v>
      </c>
      <c r="CK14" s="25">
        <v>4982.5594000000001</v>
      </c>
      <c r="CL14" s="25">
        <v>308.44659999999999</v>
      </c>
      <c r="CM14" s="25">
        <v>425.1816</v>
      </c>
      <c r="CN14" s="25">
        <v>1072.1327000000001</v>
      </c>
      <c r="CO14" s="25">
        <v>0</v>
      </c>
      <c r="CP14" s="25">
        <v>294.42959999999999</v>
      </c>
      <c r="CQ14" s="25">
        <v>0.6139</v>
      </c>
      <c r="CR14" s="25">
        <v>0</v>
      </c>
      <c r="CS14" s="25">
        <v>0</v>
      </c>
      <c r="CT14" s="25">
        <v>0</v>
      </c>
      <c r="CU14" s="25">
        <v>281.41110000000003</v>
      </c>
      <c r="CV14" s="25">
        <v>177.25985404068601</v>
      </c>
      <c r="CW14" s="25">
        <v>9654.2494000000006</v>
      </c>
      <c r="CX14" s="25">
        <v>0</v>
      </c>
      <c r="CY14" s="25">
        <v>207.02459999999999</v>
      </c>
      <c r="CZ14" s="25">
        <v>6200.3418000000001</v>
      </c>
      <c r="DA14" s="25">
        <v>12894.174599999998</v>
      </c>
      <c r="DB14" s="25">
        <v>5761.5789000000004</v>
      </c>
      <c r="DC14" s="25">
        <v>21097.4653</v>
      </c>
      <c r="DD14" s="25">
        <v>10257.7281</v>
      </c>
      <c r="DE14" s="25">
        <v>4976.1041999999998</v>
      </c>
      <c r="DF14" s="25">
        <v>0</v>
      </c>
      <c r="DG14" s="25">
        <v>0</v>
      </c>
      <c r="DH14" s="25">
        <v>0</v>
      </c>
      <c r="DI14" s="25">
        <v>0</v>
      </c>
      <c r="DJ14" s="25">
        <v>0</v>
      </c>
      <c r="DK14" s="25">
        <v>0</v>
      </c>
      <c r="DL14" s="25">
        <v>0</v>
      </c>
      <c r="DM14" s="25">
        <v>0</v>
      </c>
      <c r="DN14" s="25">
        <v>0</v>
      </c>
      <c r="DO14" s="25">
        <v>0</v>
      </c>
      <c r="DP14" s="25">
        <v>871.14240000000007</v>
      </c>
      <c r="DQ14" s="25">
        <v>2612.5226081850888</v>
      </c>
      <c r="DR14" s="25">
        <v>2074.6124</v>
      </c>
      <c r="DS14" s="25">
        <v>77.752799999999993</v>
      </c>
      <c r="DT14" s="25">
        <v>7.0224000000000011</v>
      </c>
      <c r="DU14" s="25">
        <v>58.706800000000001</v>
      </c>
      <c r="DV14" s="25">
        <v>144.3861</v>
      </c>
      <c r="DW14" s="25">
        <v>0</v>
      </c>
      <c r="DX14" s="25">
        <v>0</v>
      </c>
      <c r="DY14" s="25">
        <v>0</v>
      </c>
      <c r="DZ14" s="25">
        <v>0</v>
      </c>
      <c r="EA14" s="25">
        <v>0</v>
      </c>
      <c r="EB14" s="25">
        <v>2.5453999999999999</v>
      </c>
      <c r="EC14" s="25">
        <v>186.82900000000001</v>
      </c>
      <c r="ED14" s="25">
        <v>170.26570000000001</v>
      </c>
      <c r="EE14" s="25">
        <v>0</v>
      </c>
      <c r="EF14" s="25">
        <v>0</v>
      </c>
      <c r="EG14" s="25">
        <v>0</v>
      </c>
      <c r="EH14" s="25">
        <v>0</v>
      </c>
      <c r="EI14" s="25">
        <v>20.829267870042102</v>
      </c>
      <c r="EJ14" s="25">
        <v>0</v>
      </c>
      <c r="EK14" s="25">
        <v>0</v>
      </c>
      <c r="EL14" s="25">
        <v>2214.4</v>
      </c>
      <c r="EM14" s="25">
        <v>8681.0882000000001</v>
      </c>
      <c r="EN14" s="25">
        <v>2763.5900999999999</v>
      </c>
      <c r="EO14" s="25">
        <v>2245.5419000000002</v>
      </c>
      <c r="EP14" s="25">
        <v>0</v>
      </c>
      <c r="EQ14" s="25">
        <v>0</v>
      </c>
      <c r="ER14" s="25">
        <v>0</v>
      </c>
      <c r="ES14" s="25">
        <v>2213.0032000000001</v>
      </c>
      <c r="ET14" s="25">
        <v>0</v>
      </c>
      <c r="EU14" s="25">
        <v>0</v>
      </c>
      <c r="EV14" s="25">
        <v>10.501799999999999</v>
      </c>
      <c r="EW14" s="25">
        <v>0</v>
      </c>
      <c r="EX14" s="25">
        <v>167.58760000000001</v>
      </c>
      <c r="EY14" s="25">
        <v>0</v>
      </c>
      <c r="EZ14" s="25">
        <v>0</v>
      </c>
      <c r="FA14" s="25">
        <v>0</v>
      </c>
      <c r="FB14" s="25">
        <v>0</v>
      </c>
    </row>
    <row r="15" spans="1:158" ht="15" customHeight="1" thickBot="1" x14ac:dyDescent="0.3">
      <c r="A15" s="38">
        <v>2030</v>
      </c>
      <c r="B15" s="40" t="e">
        <f>#REF!</f>
        <v>#REF!</v>
      </c>
      <c r="C15" s="40" t="e">
        <f>#REF!</f>
        <v>#REF!</v>
      </c>
      <c r="D15" s="40" t="e">
        <f>#REF!</f>
        <v>#REF!</v>
      </c>
      <c r="E15" s="40"/>
      <c r="F15" s="40" t="e">
        <f>#REF!</f>
        <v>#REF!</v>
      </c>
      <c r="H15" s="38">
        <v>2030</v>
      </c>
      <c r="I15" s="40" t="e">
        <f>#REF!</f>
        <v>#REF!</v>
      </c>
      <c r="J15" s="40" t="e">
        <f>#REF!</f>
        <v>#REF!</v>
      </c>
      <c r="K15" s="40" t="e">
        <f>#REF!</f>
        <v>#REF!</v>
      </c>
      <c r="L15" s="40"/>
      <c r="M15" s="40" t="e">
        <f>#REF!</f>
        <v>#REF!</v>
      </c>
      <c r="O15" s="19" t="s">
        <v>72</v>
      </c>
      <c r="P15" s="2" t="s">
        <v>52</v>
      </c>
      <c r="Q15" s="2">
        <v>110</v>
      </c>
      <c r="R15" s="3">
        <v>6.35</v>
      </c>
      <c r="S15" s="20">
        <v>18389.139712899239</v>
      </c>
      <c r="T15" s="21">
        <v>9.0946285872874261E-2</v>
      </c>
      <c r="U15" s="20">
        <v>554.55032169404376</v>
      </c>
      <c r="V15">
        <v>15</v>
      </c>
      <c r="X15" t="s">
        <v>73</v>
      </c>
      <c r="Y15" t="s">
        <v>25</v>
      </c>
      <c r="Z15" s="2">
        <v>118.61910831364366</v>
      </c>
      <c r="AA15" s="3">
        <v>658.87031999999999</v>
      </c>
      <c r="AB15" s="20">
        <v>12121.520927793674</v>
      </c>
      <c r="AC15" s="21">
        <v>6.1047769718081707E-2</v>
      </c>
      <c r="AD15" s="20">
        <v>376.33799874801718</v>
      </c>
      <c r="AE15">
        <v>12</v>
      </c>
      <c r="AG15" s="19" t="s">
        <v>74</v>
      </c>
      <c r="AH15" s="2" t="s">
        <v>21</v>
      </c>
      <c r="AI15" s="2">
        <v>170</v>
      </c>
      <c r="AJ15" s="3">
        <v>42</v>
      </c>
      <c r="AK15" s="20">
        <v>5655.7549315387787</v>
      </c>
      <c r="AL15" s="21">
        <v>2.8595141614908764E-2</v>
      </c>
      <c r="AM15" s="20">
        <v>184.4294166514008</v>
      </c>
      <c r="AN15">
        <v>10</v>
      </c>
      <c r="AP15" t="s">
        <v>75</v>
      </c>
      <c r="AQ15" s="2" t="s">
        <v>34</v>
      </c>
      <c r="AR15" s="20">
        <v>8022.3312621593113</v>
      </c>
      <c r="AS15" s="21">
        <v>3.3195656662264518E-2</v>
      </c>
      <c r="AT15" s="20">
        <v>215.62728368343681</v>
      </c>
      <c r="AU15" s="51"/>
      <c r="AV15" s="23">
        <v>631046.79679850535</v>
      </c>
      <c r="AW15" t="s">
        <v>75</v>
      </c>
      <c r="AX15" s="25">
        <v>2871.8816000000002</v>
      </c>
      <c r="AY15" s="25">
        <v>7659.3665999999994</v>
      </c>
      <c r="AZ15" s="25">
        <v>15615.581900000001</v>
      </c>
      <c r="BA15" s="25">
        <v>2746.6136000000001</v>
      </c>
      <c r="BB15" s="25">
        <v>23675.328300000001</v>
      </c>
      <c r="BC15" s="25">
        <v>1012.2033999999999</v>
      </c>
      <c r="BD15" s="25">
        <v>25450.008600000001</v>
      </c>
      <c r="BE15" s="25">
        <v>2519.2079999999996</v>
      </c>
      <c r="BF15" s="25">
        <v>21308.0144</v>
      </c>
      <c r="BG15" s="25">
        <v>18184.556400000001</v>
      </c>
      <c r="BH15" s="25">
        <v>349.46199999999999</v>
      </c>
      <c r="BI15" s="25">
        <v>75336.102200000008</v>
      </c>
      <c r="BJ15" s="25">
        <v>1380.2</v>
      </c>
      <c r="BK15" s="25">
        <v>3082.7447999999999</v>
      </c>
      <c r="BL15" s="25">
        <v>41914.037199999992</v>
      </c>
      <c r="BM15" s="25">
        <v>12376.787299999998</v>
      </c>
      <c r="BN15" s="25">
        <v>30585.677100000001</v>
      </c>
      <c r="BO15" s="25">
        <v>3335.1450000000004</v>
      </c>
      <c r="BP15" s="25">
        <v>4115.2728999999999</v>
      </c>
      <c r="BQ15" s="25">
        <v>5431.8365999999996</v>
      </c>
      <c r="BR15" s="25">
        <v>2534.1464999999998</v>
      </c>
      <c r="BS15" s="25">
        <v>0</v>
      </c>
      <c r="BT15" s="25">
        <v>0</v>
      </c>
      <c r="BU15" s="25">
        <v>1547.2983999999999</v>
      </c>
      <c r="BV15" s="25">
        <v>26242.457399999996</v>
      </c>
      <c r="BW15" s="25">
        <v>246.14879999999999</v>
      </c>
      <c r="BX15" s="25">
        <v>4607.4258999999993</v>
      </c>
      <c r="BY15" s="25">
        <v>33459.0988</v>
      </c>
      <c r="BZ15" s="25">
        <v>2535.1403</v>
      </c>
      <c r="CA15" s="25">
        <v>3668.4898999999996</v>
      </c>
      <c r="CB15" s="25">
        <v>39027.590300000003</v>
      </c>
      <c r="CC15" s="25">
        <v>15.6447</v>
      </c>
      <c r="CD15" s="25">
        <v>29980.530299999999</v>
      </c>
      <c r="CE15" s="25">
        <v>25275.908600000002</v>
      </c>
      <c r="CF15" s="25">
        <v>13238.0139</v>
      </c>
      <c r="CG15" s="25">
        <v>21106.286599999999</v>
      </c>
      <c r="CH15" s="25">
        <v>239.54400000000001</v>
      </c>
      <c r="CI15" s="25">
        <v>10567.3377</v>
      </c>
      <c r="CJ15" s="25">
        <v>2064.7021</v>
      </c>
      <c r="CK15" s="25">
        <v>829.57899999999995</v>
      </c>
      <c r="CL15" s="25">
        <v>0</v>
      </c>
      <c r="CM15" s="25">
        <v>0</v>
      </c>
      <c r="CN15" s="25">
        <v>0</v>
      </c>
      <c r="CO15" s="25">
        <v>0</v>
      </c>
      <c r="CP15" s="25">
        <v>95.495499999999993</v>
      </c>
      <c r="CQ15" s="25">
        <v>0</v>
      </c>
      <c r="CR15" s="25">
        <v>0</v>
      </c>
      <c r="CS15" s="25">
        <v>0</v>
      </c>
      <c r="CT15" s="25">
        <v>0</v>
      </c>
      <c r="CU15" s="25">
        <v>0</v>
      </c>
      <c r="CV15" s="25">
        <v>9882.5944</v>
      </c>
      <c r="CW15" s="25">
        <v>15047.037499999999</v>
      </c>
      <c r="CX15" s="25">
        <v>1268.5157999999999</v>
      </c>
      <c r="CY15" s="25">
        <v>0</v>
      </c>
      <c r="CZ15" s="25">
        <v>8419.7788999999993</v>
      </c>
      <c r="DA15" s="25">
        <v>22816.548700000003</v>
      </c>
      <c r="DB15" s="25">
        <v>11500.5651</v>
      </c>
      <c r="DC15" s="25">
        <v>22947.560099999999</v>
      </c>
      <c r="DD15" s="25">
        <v>6850.0366000000004</v>
      </c>
      <c r="DE15" s="25">
        <v>847.70280000000002</v>
      </c>
      <c r="DF15" s="25">
        <v>0</v>
      </c>
      <c r="DG15" s="25">
        <v>0</v>
      </c>
      <c r="DH15" s="25">
        <v>0</v>
      </c>
      <c r="DI15" s="25">
        <v>0</v>
      </c>
      <c r="DJ15" s="25">
        <v>0</v>
      </c>
      <c r="DK15" s="25">
        <v>0</v>
      </c>
      <c r="DL15" s="25">
        <v>0</v>
      </c>
      <c r="DM15" s="25">
        <v>0</v>
      </c>
      <c r="DN15" s="25">
        <v>0</v>
      </c>
      <c r="DO15" s="25">
        <v>0</v>
      </c>
      <c r="DP15" s="25">
        <v>29.741199999999999</v>
      </c>
      <c r="DQ15" s="25">
        <v>8007.8613999999998</v>
      </c>
      <c r="DR15" s="25">
        <v>732.15660000000003</v>
      </c>
      <c r="DS15" s="25">
        <v>13.9019955353669</v>
      </c>
      <c r="DT15" s="25">
        <v>0</v>
      </c>
      <c r="DU15" s="25">
        <v>0</v>
      </c>
      <c r="DV15" s="25">
        <v>0</v>
      </c>
      <c r="DW15" s="25">
        <v>0</v>
      </c>
      <c r="DX15" s="25">
        <v>0</v>
      </c>
      <c r="DY15" s="25">
        <v>0</v>
      </c>
      <c r="DZ15" s="25">
        <v>0</v>
      </c>
      <c r="EA15" s="25">
        <v>0</v>
      </c>
      <c r="EB15" s="25">
        <v>0</v>
      </c>
      <c r="EC15" s="25">
        <v>33.903174768044423</v>
      </c>
      <c r="ED15" s="25">
        <v>0</v>
      </c>
      <c r="EE15" s="25">
        <v>0</v>
      </c>
      <c r="EF15" s="25">
        <v>0</v>
      </c>
      <c r="EG15" s="25">
        <v>0</v>
      </c>
      <c r="EH15" s="25">
        <v>0</v>
      </c>
      <c r="EI15" s="25">
        <v>0</v>
      </c>
      <c r="EJ15" s="25">
        <v>0</v>
      </c>
      <c r="EK15" s="25">
        <v>0</v>
      </c>
      <c r="EL15" s="25">
        <v>32.773720866631997</v>
      </c>
      <c r="EM15" s="25">
        <v>6383.8796466304329</v>
      </c>
      <c r="EN15" s="25">
        <v>1.3725607048099799</v>
      </c>
      <c r="EO15" s="25">
        <v>0</v>
      </c>
      <c r="EP15" s="25">
        <v>0</v>
      </c>
      <c r="EQ15" s="25">
        <v>0</v>
      </c>
      <c r="ER15" s="25">
        <v>0</v>
      </c>
      <c r="ES15" s="25">
        <v>0</v>
      </c>
      <c r="ET15" s="25">
        <v>0</v>
      </c>
      <c r="EU15" s="25">
        <v>0</v>
      </c>
      <c r="EV15" s="25">
        <v>0</v>
      </c>
      <c r="EW15" s="25">
        <v>0</v>
      </c>
      <c r="EX15" s="25">
        <v>0</v>
      </c>
      <c r="EY15" s="25">
        <v>0</v>
      </c>
      <c r="EZ15" s="25">
        <v>0</v>
      </c>
      <c r="FA15" s="25">
        <v>0</v>
      </c>
      <c r="FB15" s="25">
        <v>0</v>
      </c>
    </row>
    <row r="16" spans="1:158" ht="15" customHeight="1" thickBot="1" x14ac:dyDescent="0.3">
      <c r="A16" s="38">
        <v>2032</v>
      </c>
      <c r="B16" s="40" t="e">
        <f>B$15</f>
        <v>#REF!</v>
      </c>
      <c r="C16" s="40" t="e">
        <f t="shared" ref="C16:F16" si="5">C$15</f>
        <v>#REF!</v>
      </c>
      <c r="D16" s="40" t="e">
        <f t="shared" si="5"/>
        <v>#REF!</v>
      </c>
      <c r="E16" s="40"/>
      <c r="F16" s="40" t="e">
        <f t="shared" si="5"/>
        <v>#REF!</v>
      </c>
      <c r="H16" s="38">
        <v>2032</v>
      </c>
      <c r="I16" s="40" t="e">
        <f t="shared" ref="I16:M25" si="6">I$15</f>
        <v>#REF!</v>
      </c>
      <c r="J16" s="40" t="e">
        <f t="shared" si="6"/>
        <v>#REF!</v>
      </c>
      <c r="K16" s="40" t="e">
        <f t="shared" si="6"/>
        <v>#REF!</v>
      </c>
      <c r="L16" s="40"/>
      <c r="M16" s="40" t="e">
        <f t="shared" si="6"/>
        <v>#REF!</v>
      </c>
      <c r="O16" s="19" t="s">
        <v>76</v>
      </c>
      <c r="P16" s="2" t="s">
        <v>52</v>
      </c>
      <c r="Q16" s="2">
        <v>110</v>
      </c>
      <c r="R16" s="3">
        <v>9.06</v>
      </c>
      <c r="S16" s="20">
        <v>17359.085322064529</v>
      </c>
      <c r="T16" s="21">
        <v>8.7697311874979228E-2</v>
      </c>
      <c r="U16" s="20">
        <v>534.20223827470966</v>
      </c>
      <c r="V16">
        <v>15</v>
      </c>
      <c r="X16" t="s">
        <v>77</v>
      </c>
      <c r="Y16" t="s">
        <v>30</v>
      </c>
      <c r="Z16" s="2">
        <v>114.7896131490301</v>
      </c>
      <c r="AA16" s="3">
        <v>34.2376</v>
      </c>
      <c r="AB16" s="20">
        <v>13511.713400433691</v>
      </c>
      <c r="AC16" s="21">
        <v>6.8371411023699785E-2</v>
      </c>
      <c r="AD16" s="20">
        <v>418.89993809715793</v>
      </c>
      <c r="AE16">
        <v>5</v>
      </c>
      <c r="AG16" s="19" t="s">
        <v>78</v>
      </c>
      <c r="AH16" s="2" t="s">
        <v>25</v>
      </c>
      <c r="AI16" s="2">
        <v>175</v>
      </c>
      <c r="AJ16" s="3">
        <v>37.099999999999994</v>
      </c>
      <c r="AK16" s="20">
        <v>5401.2253030438442</v>
      </c>
      <c r="AL16" s="21">
        <v>2.7536007742506932E-2</v>
      </c>
      <c r="AM16" s="20">
        <v>178.46654110847965</v>
      </c>
      <c r="AN16">
        <v>12</v>
      </c>
      <c r="AP16" t="s">
        <v>79</v>
      </c>
      <c r="AQ16" s="2" t="s">
        <v>38</v>
      </c>
      <c r="AR16" s="20">
        <v>6206.6872576379592</v>
      </c>
      <c r="AS16" s="21">
        <v>2.6066018289874197E-2</v>
      </c>
      <c r="AT16" s="20">
        <v>171.89673159548647</v>
      </c>
      <c r="AU16" s="51"/>
      <c r="AV16" s="23">
        <v>312243.39629999991</v>
      </c>
      <c r="AW16" t="s">
        <v>79</v>
      </c>
      <c r="AX16" s="25">
        <v>0</v>
      </c>
      <c r="AY16" s="25">
        <v>330.51650000000001</v>
      </c>
      <c r="AZ16" s="25">
        <v>22.528499999999998</v>
      </c>
      <c r="BA16" s="25">
        <v>0</v>
      </c>
      <c r="BB16" s="25">
        <v>7929.9387999999999</v>
      </c>
      <c r="BC16" s="25">
        <v>9427.8927000000003</v>
      </c>
      <c r="BD16" s="25">
        <v>11001.118699999999</v>
      </c>
      <c r="BE16" s="25">
        <v>15793.974200000001</v>
      </c>
      <c r="BF16" s="25">
        <v>4989.1282000000001</v>
      </c>
      <c r="BG16" s="25">
        <v>7515.7521999999999</v>
      </c>
      <c r="BH16" s="25">
        <v>170.8168</v>
      </c>
      <c r="BI16" s="25">
        <v>49291.203700000005</v>
      </c>
      <c r="BJ16" s="25">
        <v>2795.4405000000002</v>
      </c>
      <c r="BK16" s="25">
        <v>2.3942000000000001</v>
      </c>
      <c r="BL16" s="25">
        <v>10673.3223</v>
      </c>
      <c r="BM16" s="25">
        <v>12360.321200000002</v>
      </c>
      <c r="BN16" s="25">
        <v>872.30880000000002</v>
      </c>
      <c r="BO16" s="25">
        <v>341.29750000000001</v>
      </c>
      <c r="BP16" s="25">
        <v>0</v>
      </c>
      <c r="BQ16" s="25">
        <v>0</v>
      </c>
      <c r="BR16" s="25">
        <v>219.1131</v>
      </c>
      <c r="BS16" s="25">
        <v>0</v>
      </c>
      <c r="BT16" s="25">
        <v>0</v>
      </c>
      <c r="BU16" s="25">
        <v>0</v>
      </c>
      <c r="BV16" s="25">
        <v>35411.904099999992</v>
      </c>
      <c r="BW16" s="25">
        <v>0</v>
      </c>
      <c r="BX16" s="25">
        <v>5193.8262999999997</v>
      </c>
      <c r="BY16" s="25">
        <v>34938.399299999997</v>
      </c>
      <c r="BZ16" s="25">
        <v>911.48479999999995</v>
      </c>
      <c r="CA16" s="25">
        <v>9604.5005000000001</v>
      </c>
      <c r="CB16" s="25">
        <v>48093.170499999993</v>
      </c>
      <c r="CC16" s="25">
        <v>0</v>
      </c>
      <c r="CD16" s="25">
        <v>8412.2245999999996</v>
      </c>
      <c r="CE16" s="25">
        <v>21171.315699999999</v>
      </c>
      <c r="CF16" s="25">
        <v>809.70429999999999</v>
      </c>
      <c r="CG16" s="25">
        <v>241.15499999999997</v>
      </c>
      <c r="CH16" s="25">
        <v>0</v>
      </c>
      <c r="CI16" s="25">
        <v>0</v>
      </c>
      <c r="CJ16" s="25">
        <v>0</v>
      </c>
      <c r="CK16" s="25">
        <v>0</v>
      </c>
      <c r="CL16" s="25">
        <v>0</v>
      </c>
      <c r="CM16" s="25">
        <v>0</v>
      </c>
      <c r="CN16" s="25">
        <v>0</v>
      </c>
      <c r="CO16" s="25">
        <v>0</v>
      </c>
      <c r="CP16" s="25">
        <v>0</v>
      </c>
      <c r="CQ16" s="25">
        <v>0</v>
      </c>
      <c r="CR16" s="25">
        <v>0</v>
      </c>
      <c r="CS16" s="25">
        <v>0</v>
      </c>
      <c r="CT16" s="25">
        <v>0</v>
      </c>
      <c r="CU16" s="25">
        <v>0</v>
      </c>
      <c r="CV16" s="25">
        <v>14.7913</v>
      </c>
      <c r="CW16" s="25">
        <v>1683.2044000000001</v>
      </c>
      <c r="CX16" s="25">
        <v>529.14940000000001</v>
      </c>
      <c r="CY16" s="25">
        <v>0</v>
      </c>
      <c r="CZ16" s="25">
        <v>2340.0259999999998</v>
      </c>
      <c r="DA16" s="25">
        <v>93.187100000000001</v>
      </c>
      <c r="DB16" s="25">
        <v>730.87</v>
      </c>
      <c r="DC16" s="25">
        <v>7267.1719000000003</v>
      </c>
      <c r="DD16" s="25">
        <v>1039.5552</v>
      </c>
      <c r="DE16" s="25">
        <v>0</v>
      </c>
      <c r="DF16" s="25">
        <v>0</v>
      </c>
      <c r="DG16" s="25">
        <v>0</v>
      </c>
      <c r="DH16" s="25">
        <v>0</v>
      </c>
      <c r="DI16" s="25">
        <v>0</v>
      </c>
      <c r="DJ16" s="25">
        <v>0</v>
      </c>
      <c r="DK16" s="25">
        <v>0</v>
      </c>
      <c r="DL16" s="25">
        <v>0</v>
      </c>
      <c r="DM16" s="25">
        <v>0</v>
      </c>
      <c r="DN16" s="25">
        <v>0</v>
      </c>
      <c r="DO16" s="25">
        <v>0</v>
      </c>
      <c r="DP16" s="25">
        <v>7.5444000000000004</v>
      </c>
      <c r="DQ16" s="25">
        <v>6.8847000000000005</v>
      </c>
      <c r="DR16" s="25">
        <v>6.2588999999999997</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25">
        <v>0</v>
      </c>
      <c r="EO16" s="25">
        <v>0</v>
      </c>
      <c r="EP16" s="25">
        <v>0</v>
      </c>
      <c r="EQ16" s="25">
        <v>0</v>
      </c>
      <c r="ER16" s="25">
        <v>0</v>
      </c>
      <c r="ES16" s="25">
        <v>0</v>
      </c>
      <c r="ET16" s="25">
        <v>0</v>
      </c>
      <c r="EU16" s="25">
        <v>0</v>
      </c>
      <c r="EV16" s="25">
        <v>0</v>
      </c>
      <c r="EW16" s="25">
        <v>0</v>
      </c>
      <c r="EX16" s="25">
        <v>0</v>
      </c>
      <c r="EY16" s="25">
        <v>0</v>
      </c>
      <c r="EZ16" s="25">
        <v>0</v>
      </c>
      <c r="FA16" s="25">
        <v>0</v>
      </c>
      <c r="FB16" s="25">
        <v>0</v>
      </c>
    </row>
    <row r="17" spans="1:158" ht="15" customHeight="1" thickBot="1" x14ac:dyDescent="0.3">
      <c r="A17" s="38">
        <v>2034</v>
      </c>
      <c r="B17" s="40" t="e">
        <f t="shared" ref="B17:F25" si="7">B$15</f>
        <v>#REF!</v>
      </c>
      <c r="C17" s="40" t="e">
        <f t="shared" si="7"/>
        <v>#REF!</v>
      </c>
      <c r="D17" s="40" t="e">
        <f t="shared" si="7"/>
        <v>#REF!</v>
      </c>
      <c r="E17" s="40"/>
      <c r="F17" s="40" t="e">
        <f t="shared" si="7"/>
        <v>#REF!</v>
      </c>
      <c r="H17" s="38">
        <v>2034</v>
      </c>
      <c r="I17" s="40" t="e">
        <f t="shared" si="6"/>
        <v>#REF!</v>
      </c>
      <c r="J17" s="40" t="e">
        <f t="shared" si="6"/>
        <v>#REF!</v>
      </c>
      <c r="K17" s="40" t="e">
        <f t="shared" si="6"/>
        <v>#REF!</v>
      </c>
      <c r="L17" s="40"/>
      <c r="M17" s="40" t="e">
        <f t="shared" si="6"/>
        <v>#REF!</v>
      </c>
      <c r="O17" s="19" t="s">
        <v>80</v>
      </c>
      <c r="P17" s="2" t="s">
        <v>59</v>
      </c>
      <c r="Q17" s="2">
        <v>110</v>
      </c>
      <c r="R17" s="3">
        <v>12.27</v>
      </c>
      <c r="S17" s="20">
        <v>16520.040886500781</v>
      </c>
      <c r="T17" s="21">
        <v>8.525977435175619E-2</v>
      </c>
      <c r="U17" s="20">
        <v>518.08580161497071</v>
      </c>
      <c r="V17">
        <v>25</v>
      </c>
      <c r="X17" t="s">
        <v>77</v>
      </c>
      <c r="Y17" t="s">
        <v>30</v>
      </c>
      <c r="Z17" s="2">
        <v>114.7896131490301</v>
      </c>
      <c r="AA17" s="3">
        <v>47.795920000000002</v>
      </c>
      <c r="AB17" s="20">
        <v>13511.713400433691</v>
      </c>
      <c r="AC17" s="21">
        <v>6.8371411023699785E-2</v>
      </c>
      <c r="AD17" s="20">
        <v>418.89993809715793</v>
      </c>
      <c r="AE17">
        <v>6</v>
      </c>
      <c r="AG17" s="19" t="s">
        <v>81</v>
      </c>
      <c r="AH17" s="2" t="s">
        <v>25</v>
      </c>
      <c r="AI17" s="2">
        <v>165</v>
      </c>
      <c r="AJ17" s="3">
        <v>29.4</v>
      </c>
      <c r="AK17" s="20">
        <v>5973.8413401185453</v>
      </c>
      <c r="AL17" s="21">
        <v>3.1171945405490026E-2</v>
      </c>
      <c r="AM17" s="20">
        <v>200.02967893403169</v>
      </c>
      <c r="AN17">
        <v>12</v>
      </c>
      <c r="AP17" t="s">
        <v>82</v>
      </c>
      <c r="AQ17" s="2" t="s">
        <v>55</v>
      </c>
      <c r="AR17" s="20">
        <v>5872.5693005660523</v>
      </c>
      <c r="AS17" s="21">
        <v>2.7749276001952216E-2</v>
      </c>
      <c r="AT17" s="20">
        <v>188.68662866289682</v>
      </c>
      <c r="AU17" s="51"/>
      <c r="AV17" s="23">
        <v>47005.322092877315</v>
      </c>
      <c r="AW17" t="s">
        <v>82</v>
      </c>
      <c r="AX17" s="25">
        <v>0</v>
      </c>
      <c r="AY17" s="25">
        <v>0</v>
      </c>
      <c r="AZ17" s="25">
        <v>0</v>
      </c>
      <c r="BA17" s="25">
        <v>0</v>
      </c>
      <c r="BB17" s="25">
        <v>5488.5212000000001</v>
      </c>
      <c r="BC17" s="25">
        <v>2661.6554999999998</v>
      </c>
      <c r="BD17" s="25">
        <v>359.16210000000001</v>
      </c>
      <c r="BE17" s="25">
        <v>243.4693</v>
      </c>
      <c r="BF17" s="25">
        <v>472.76179999999999</v>
      </c>
      <c r="BG17" s="25">
        <v>1242.8494000000001</v>
      </c>
      <c r="BH17" s="25">
        <v>58.447400000000002</v>
      </c>
      <c r="BI17" s="25">
        <v>632.89120000000003</v>
      </c>
      <c r="BJ17" s="25">
        <v>10.6076</v>
      </c>
      <c r="BK17" s="25">
        <v>0</v>
      </c>
      <c r="BL17" s="25">
        <v>3329.4870000000001</v>
      </c>
      <c r="BM17" s="25">
        <v>7201.1503000000012</v>
      </c>
      <c r="BN17" s="25">
        <v>0</v>
      </c>
      <c r="BO17" s="25">
        <v>124.98</v>
      </c>
      <c r="BP17" s="25">
        <v>0</v>
      </c>
      <c r="BQ17" s="25">
        <v>0</v>
      </c>
      <c r="BR17" s="25">
        <v>21.748600000000003</v>
      </c>
      <c r="BS17" s="25">
        <v>0</v>
      </c>
      <c r="BT17" s="25">
        <v>0</v>
      </c>
      <c r="BU17" s="25">
        <v>0</v>
      </c>
      <c r="BV17" s="25">
        <v>241.32570000000001</v>
      </c>
      <c r="BW17" s="25">
        <v>0</v>
      </c>
      <c r="BX17" s="25">
        <v>586.69380000000001</v>
      </c>
      <c r="BY17" s="25">
        <v>7082.0790999999999</v>
      </c>
      <c r="BZ17" s="25">
        <v>0</v>
      </c>
      <c r="CA17" s="25">
        <v>320.39699999999999</v>
      </c>
      <c r="CB17" s="25">
        <v>11616.849700000001</v>
      </c>
      <c r="CC17" s="25">
        <v>0</v>
      </c>
      <c r="CD17" s="25">
        <v>2456.1421999999998</v>
      </c>
      <c r="CE17" s="25">
        <v>2795.5264000000002</v>
      </c>
      <c r="CF17" s="25">
        <v>0</v>
      </c>
      <c r="CG17" s="25">
        <v>0</v>
      </c>
      <c r="CH17" s="25">
        <v>0</v>
      </c>
      <c r="CI17" s="25">
        <v>0</v>
      </c>
      <c r="CJ17" s="25">
        <v>0</v>
      </c>
      <c r="CK17" s="25">
        <v>0</v>
      </c>
      <c r="CL17" s="25">
        <v>0</v>
      </c>
      <c r="CM17" s="25">
        <v>0</v>
      </c>
      <c r="CN17" s="25">
        <v>0</v>
      </c>
      <c r="CO17" s="25">
        <v>0</v>
      </c>
      <c r="CP17" s="25">
        <v>0</v>
      </c>
      <c r="CQ17" s="25">
        <v>0</v>
      </c>
      <c r="CR17" s="25">
        <v>0</v>
      </c>
      <c r="CS17" s="25">
        <v>0</v>
      </c>
      <c r="CT17" s="25">
        <v>0</v>
      </c>
      <c r="CU17" s="25">
        <v>0</v>
      </c>
      <c r="CV17" s="25">
        <v>0</v>
      </c>
      <c r="CW17" s="25">
        <v>0</v>
      </c>
      <c r="CX17" s="25">
        <v>0</v>
      </c>
      <c r="CY17" s="25">
        <v>0</v>
      </c>
      <c r="CZ17" s="25">
        <v>58.576792877306367</v>
      </c>
      <c r="DA17" s="25">
        <v>0</v>
      </c>
      <c r="DB17" s="25">
        <v>0</v>
      </c>
      <c r="DC17" s="25">
        <v>0</v>
      </c>
      <c r="DD17" s="25">
        <v>0</v>
      </c>
      <c r="DE17" s="25">
        <v>0</v>
      </c>
      <c r="DF17" s="25">
        <v>0</v>
      </c>
      <c r="DG17" s="25">
        <v>0</v>
      </c>
      <c r="DH17" s="25">
        <v>0</v>
      </c>
      <c r="DI17" s="25">
        <v>0</v>
      </c>
      <c r="DJ17" s="25">
        <v>0</v>
      </c>
      <c r="DK17" s="25">
        <v>0</v>
      </c>
      <c r="DL17" s="25">
        <v>0</v>
      </c>
      <c r="DM17" s="25">
        <v>0</v>
      </c>
      <c r="DN17" s="25">
        <v>0</v>
      </c>
      <c r="DO17" s="25">
        <v>0</v>
      </c>
      <c r="DP17" s="25">
        <v>0</v>
      </c>
      <c r="DQ17" s="25">
        <v>0</v>
      </c>
      <c r="DR17" s="25">
        <v>0</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25">
        <v>0</v>
      </c>
      <c r="EO17" s="25">
        <v>0</v>
      </c>
      <c r="EP17" s="25">
        <v>0</v>
      </c>
      <c r="EQ17" s="25">
        <v>0</v>
      </c>
      <c r="ER17" s="25">
        <v>0</v>
      </c>
      <c r="ES17" s="25">
        <v>0</v>
      </c>
      <c r="ET17" s="25">
        <v>0</v>
      </c>
      <c r="EU17" s="25">
        <v>0</v>
      </c>
      <c r="EV17" s="25">
        <v>0</v>
      </c>
      <c r="EW17" s="25">
        <v>0</v>
      </c>
      <c r="EX17" s="25">
        <v>0</v>
      </c>
      <c r="EY17" s="25">
        <v>0</v>
      </c>
      <c r="EZ17" s="25">
        <v>0</v>
      </c>
      <c r="FA17" s="25">
        <v>0</v>
      </c>
      <c r="FB17" s="25">
        <v>0</v>
      </c>
    </row>
    <row r="18" spans="1:158" ht="15" customHeight="1" thickBot="1" x14ac:dyDescent="0.3">
      <c r="A18" s="38">
        <v>2036</v>
      </c>
      <c r="B18" s="40" t="e">
        <f t="shared" si="7"/>
        <v>#REF!</v>
      </c>
      <c r="C18" s="40" t="e">
        <f t="shared" si="7"/>
        <v>#REF!</v>
      </c>
      <c r="D18" s="40" t="e">
        <f t="shared" si="7"/>
        <v>#REF!</v>
      </c>
      <c r="E18" s="40"/>
      <c r="F18" s="40" t="e">
        <f t="shared" si="7"/>
        <v>#REF!</v>
      </c>
      <c r="H18" s="38">
        <v>2036</v>
      </c>
      <c r="I18" s="40" t="e">
        <f t="shared" si="6"/>
        <v>#REF!</v>
      </c>
      <c r="J18" s="40" t="e">
        <f t="shared" si="6"/>
        <v>#REF!</v>
      </c>
      <c r="K18" s="40" t="e">
        <f t="shared" si="6"/>
        <v>#REF!</v>
      </c>
      <c r="L18" s="40"/>
      <c r="M18" s="40" t="e">
        <f t="shared" si="6"/>
        <v>#REF!</v>
      </c>
      <c r="O18" s="19" t="s">
        <v>83</v>
      </c>
      <c r="P18" s="2" t="s">
        <v>30</v>
      </c>
      <c r="Q18" s="2">
        <v>110</v>
      </c>
      <c r="R18" s="3">
        <v>8.26</v>
      </c>
      <c r="S18" s="20">
        <v>17864.923132786465</v>
      </c>
      <c r="T18" s="21">
        <v>8.8838179194081865E-2</v>
      </c>
      <c r="U18" s="20">
        <v>542.03584623873826</v>
      </c>
      <c r="V18">
        <v>6</v>
      </c>
      <c r="X18" t="s">
        <v>77</v>
      </c>
      <c r="Y18" t="s">
        <v>30</v>
      </c>
      <c r="Z18" s="2">
        <v>114.7896131490301</v>
      </c>
      <c r="AA18" s="3">
        <v>457.20967999999999</v>
      </c>
      <c r="AB18" s="20">
        <v>13511.713400433691</v>
      </c>
      <c r="AC18" s="21">
        <v>6.8371411023699785E-2</v>
      </c>
      <c r="AD18" s="20">
        <v>418.89993809715793</v>
      </c>
      <c r="AE18">
        <v>7</v>
      </c>
      <c r="AG18" s="19" t="s">
        <v>84</v>
      </c>
      <c r="AH18" s="2" t="s">
        <v>21</v>
      </c>
      <c r="AI18" s="2">
        <v>180</v>
      </c>
      <c r="AJ18" s="3">
        <v>24.5</v>
      </c>
      <c r="AK18" s="20">
        <v>5343.271810863228</v>
      </c>
      <c r="AL18" s="21">
        <v>2.7252213456875486E-2</v>
      </c>
      <c r="AM18" s="20">
        <v>179.60901442261417</v>
      </c>
      <c r="AN18">
        <v>10</v>
      </c>
      <c r="AP18" t="s">
        <v>85</v>
      </c>
      <c r="AQ18" s="2" t="s">
        <v>61</v>
      </c>
      <c r="AR18" s="20">
        <v>4971.7100414110582</v>
      </c>
      <c r="AS18" s="21">
        <v>2.4254283171382698E-2</v>
      </c>
      <c r="AT18" s="20">
        <v>163.34869391140217</v>
      </c>
      <c r="AU18" s="51"/>
      <c r="AV18" s="23">
        <v>4110.400087983101</v>
      </c>
      <c r="AW18" t="s">
        <v>85</v>
      </c>
      <c r="AX18" s="25">
        <v>0</v>
      </c>
      <c r="AY18" s="25">
        <v>0</v>
      </c>
      <c r="AZ18" s="25">
        <v>0</v>
      </c>
      <c r="BA18" s="25">
        <v>0</v>
      </c>
      <c r="BB18" s="25">
        <v>0</v>
      </c>
      <c r="BC18" s="25">
        <v>0</v>
      </c>
      <c r="BD18" s="25">
        <v>0</v>
      </c>
      <c r="BE18" s="25">
        <v>0</v>
      </c>
      <c r="BF18" s="25">
        <v>225.57748798310058</v>
      </c>
      <c r="BG18" s="25">
        <v>3105.2649999999999</v>
      </c>
      <c r="BH18" s="25">
        <v>0</v>
      </c>
      <c r="BI18" s="25">
        <v>0</v>
      </c>
      <c r="BJ18" s="25">
        <v>0</v>
      </c>
      <c r="BK18" s="25">
        <v>0</v>
      </c>
      <c r="BL18" s="25">
        <v>27.76</v>
      </c>
      <c r="BM18" s="25">
        <v>192.37780000000001</v>
      </c>
      <c r="BN18" s="25">
        <v>0</v>
      </c>
      <c r="BO18" s="25">
        <v>53.320900000000002</v>
      </c>
      <c r="BP18" s="25">
        <v>0</v>
      </c>
      <c r="BQ18" s="25">
        <v>0</v>
      </c>
      <c r="BR18" s="25">
        <v>22.956599999999998</v>
      </c>
      <c r="BS18" s="25">
        <v>0</v>
      </c>
      <c r="BT18" s="25">
        <v>0</v>
      </c>
      <c r="BU18" s="25">
        <v>0</v>
      </c>
      <c r="BV18" s="25">
        <v>0</v>
      </c>
      <c r="BW18" s="25">
        <v>0</v>
      </c>
      <c r="BX18" s="25">
        <v>0</v>
      </c>
      <c r="BY18" s="25">
        <v>0</v>
      </c>
      <c r="BZ18" s="25">
        <v>0</v>
      </c>
      <c r="CA18" s="25">
        <v>0</v>
      </c>
      <c r="CB18" s="25">
        <v>372.1413</v>
      </c>
      <c r="CC18" s="25">
        <v>0</v>
      </c>
      <c r="CD18" s="25">
        <v>0</v>
      </c>
      <c r="CE18" s="25">
        <v>111.00099999999999</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5">
        <v>0</v>
      </c>
      <c r="DS18" s="25">
        <v>0</v>
      </c>
      <c r="DT18" s="25">
        <v>0</v>
      </c>
      <c r="DU18" s="25">
        <v>0</v>
      </c>
      <c r="DV18" s="25">
        <v>0</v>
      </c>
      <c r="DW18" s="25">
        <v>0</v>
      </c>
      <c r="DX18" s="25">
        <v>0</v>
      </c>
      <c r="DY18" s="25">
        <v>0</v>
      </c>
      <c r="DZ18" s="25">
        <v>0</v>
      </c>
      <c r="EA18" s="25">
        <v>0</v>
      </c>
      <c r="EB18" s="25">
        <v>0</v>
      </c>
      <c r="EC18" s="25">
        <v>0</v>
      </c>
      <c r="ED18" s="25">
        <v>0</v>
      </c>
      <c r="EE18" s="25">
        <v>0</v>
      </c>
      <c r="EF18" s="25">
        <v>0</v>
      </c>
      <c r="EG18" s="25">
        <v>0</v>
      </c>
      <c r="EH18" s="25">
        <v>0</v>
      </c>
      <c r="EI18" s="25">
        <v>0</v>
      </c>
      <c r="EJ18" s="25">
        <v>0</v>
      </c>
      <c r="EK18" s="25">
        <v>0</v>
      </c>
      <c r="EL18" s="25">
        <v>0</v>
      </c>
      <c r="EM18" s="25">
        <v>0</v>
      </c>
      <c r="EN18" s="25">
        <v>0</v>
      </c>
      <c r="EO18" s="25">
        <v>0</v>
      </c>
      <c r="EP18" s="25">
        <v>0</v>
      </c>
      <c r="EQ18" s="25">
        <v>0</v>
      </c>
      <c r="ER18" s="25">
        <v>0</v>
      </c>
      <c r="ES18" s="25">
        <v>0</v>
      </c>
      <c r="ET18" s="25">
        <v>0</v>
      </c>
      <c r="EU18" s="25">
        <v>0</v>
      </c>
      <c r="EV18" s="25">
        <v>0</v>
      </c>
      <c r="EW18" s="25">
        <v>0</v>
      </c>
      <c r="EX18" s="25">
        <v>0</v>
      </c>
      <c r="EY18" s="25">
        <v>0</v>
      </c>
      <c r="EZ18" s="25">
        <v>0</v>
      </c>
      <c r="FA18" s="25">
        <v>0</v>
      </c>
      <c r="FB18" s="25">
        <v>0</v>
      </c>
    </row>
    <row r="19" spans="1:158" ht="15" customHeight="1" thickBot="1" x14ac:dyDescent="0.3">
      <c r="A19" s="38">
        <v>2038</v>
      </c>
      <c r="B19" s="40" t="e">
        <f t="shared" si="7"/>
        <v>#REF!</v>
      </c>
      <c r="C19" s="40" t="e">
        <f t="shared" si="7"/>
        <v>#REF!</v>
      </c>
      <c r="D19" s="40" t="e">
        <f t="shared" si="7"/>
        <v>#REF!</v>
      </c>
      <c r="E19" s="40"/>
      <c r="F19" s="40" t="e">
        <f t="shared" si="7"/>
        <v>#REF!</v>
      </c>
      <c r="H19" s="38">
        <v>2038</v>
      </c>
      <c r="I19" s="40" t="e">
        <f t="shared" si="6"/>
        <v>#REF!</v>
      </c>
      <c r="J19" s="40" t="e">
        <f t="shared" si="6"/>
        <v>#REF!</v>
      </c>
      <c r="K19" s="40" t="e">
        <f t="shared" si="6"/>
        <v>#REF!</v>
      </c>
      <c r="L19" s="40"/>
      <c r="M19" s="40" t="e">
        <f t="shared" si="6"/>
        <v>#REF!</v>
      </c>
      <c r="O19" s="19" t="s">
        <v>86</v>
      </c>
      <c r="P19" s="2" t="s">
        <v>52</v>
      </c>
      <c r="Q19" s="2">
        <v>110</v>
      </c>
      <c r="R19" s="3">
        <v>7.83</v>
      </c>
      <c r="S19" s="20">
        <v>18321.67567509431</v>
      </c>
      <c r="T19" s="21">
        <v>8.9774610223828072E-2</v>
      </c>
      <c r="U19" s="20">
        <v>548.57390447999455</v>
      </c>
      <c r="V19">
        <v>15</v>
      </c>
      <c r="X19" t="s">
        <v>87</v>
      </c>
      <c r="Y19" t="s">
        <v>59</v>
      </c>
      <c r="Z19" s="2">
        <v>111.24842764835252</v>
      </c>
      <c r="AA19" s="3">
        <v>217.51664</v>
      </c>
      <c r="AB19" s="20">
        <v>15161.805512534527</v>
      </c>
      <c r="AC19" s="21">
        <v>7.7459107612183831E-2</v>
      </c>
      <c r="AD19" s="20">
        <v>468.29471712522172</v>
      </c>
      <c r="AE19">
        <v>25</v>
      </c>
      <c r="AG19" s="19" t="s">
        <v>88</v>
      </c>
      <c r="AH19" s="2" t="s">
        <v>25</v>
      </c>
      <c r="AI19" s="2">
        <v>150</v>
      </c>
      <c r="AJ19" s="3">
        <v>0</v>
      </c>
      <c r="AK19" s="20">
        <v>7749.1834082583409</v>
      </c>
      <c r="AL19" s="21">
        <v>4.0132541618047093E-2</v>
      </c>
      <c r="AM19" s="20">
        <v>253.11394658445431</v>
      </c>
      <c r="AN19">
        <v>12</v>
      </c>
      <c r="AP19" t="s">
        <v>89</v>
      </c>
      <c r="AQ19" s="2" t="s">
        <v>67</v>
      </c>
      <c r="AR19" s="20">
        <v>4353.6805155379298</v>
      </c>
      <c r="AS19" s="21">
        <v>2.159841446812371E-2</v>
      </c>
      <c r="AT19" s="20">
        <v>146.08083952791256</v>
      </c>
      <c r="AU19" s="51"/>
      <c r="AV19" s="23">
        <v>188.88139444037498</v>
      </c>
      <c r="AW19" t="s">
        <v>89</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153.62480000000002</v>
      </c>
      <c r="BN19" s="25">
        <v>0</v>
      </c>
      <c r="BO19" s="25">
        <v>20.100420033245602</v>
      </c>
      <c r="BP19" s="25">
        <v>0</v>
      </c>
      <c r="BQ19" s="25">
        <v>0</v>
      </c>
      <c r="BR19" s="25">
        <v>0</v>
      </c>
      <c r="BS19" s="25">
        <v>0</v>
      </c>
      <c r="BT19" s="25">
        <v>0</v>
      </c>
      <c r="BU19" s="25">
        <v>0</v>
      </c>
      <c r="BV19" s="25">
        <v>0</v>
      </c>
      <c r="BW19" s="25">
        <v>0</v>
      </c>
      <c r="BX19" s="25">
        <v>0</v>
      </c>
      <c r="BY19" s="25">
        <v>0</v>
      </c>
      <c r="BZ19" s="25">
        <v>0</v>
      </c>
      <c r="CA19" s="25">
        <v>0</v>
      </c>
      <c r="CB19" s="25">
        <v>15.156174407129363</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0</v>
      </c>
      <c r="DY19" s="25">
        <v>0</v>
      </c>
      <c r="DZ19" s="25">
        <v>0</v>
      </c>
      <c r="EA19" s="25">
        <v>0</v>
      </c>
      <c r="EB19" s="25">
        <v>0</v>
      </c>
      <c r="EC19" s="25">
        <v>0</v>
      </c>
      <c r="ED19" s="25">
        <v>0</v>
      </c>
      <c r="EE19" s="25">
        <v>0</v>
      </c>
      <c r="EF19" s="25">
        <v>0</v>
      </c>
      <c r="EG19" s="25">
        <v>0</v>
      </c>
      <c r="EH19" s="25">
        <v>0</v>
      </c>
      <c r="EI19" s="25">
        <v>0</v>
      </c>
      <c r="EJ19" s="25">
        <v>0</v>
      </c>
      <c r="EK19" s="25">
        <v>0</v>
      </c>
      <c r="EL19" s="25">
        <v>0</v>
      </c>
      <c r="EM19" s="25">
        <v>0</v>
      </c>
      <c r="EN19" s="25">
        <v>0</v>
      </c>
      <c r="EO19" s="25">
        <v>0</v>
      </c>
      <c r="EP19" s="25">
        <v>0</v>
      </c>
      <c r="EQ19" s="25">
        <v>0</v>
      </c>
      <c r="ER19" s="25">
        <v>0</v>
      </c>
      <c r="ES19" s="25">
        <v>0</v>
      </c>
      <c r="ET19" s="25">
        <v>0</v>
      </c>
      <c r="EU19" s="25">
        <v>0</v>
      </c>
      <c r="EV19" s="25">
        <v>0</v>
      </c>
      <c r="EW19" s="25">
        <v>0</v>
      </c>
      <c r="EX19" s="25">
        <v>0</v>
      </c>
      <c r="EY19" s="25">
        <v>0</v>
      </c>
      <c r="EZ19" s="25">
        <v>0</v>
      </c>
      <c r="FA19" s="25">
        <v>0</v>
      </c>
      <c r="FB19" s="25">
        <v>0</v>
      </c>
    </row>
    <row r="20" spans="1:158" ht="15" customHeight="1" thickBot="1" x14ac:dyDescent="0.3">
      <c r="A20" s="38">
        <v>2040</v>
      </c>
      <c r="B20" s="40" t="e">
        <f t="shared" si="7"/>
        <v>#REF!</v>
      </c>
      <c r="C20" s="40" t="e">
        <f t="shared" si="7"/>
        <v>#REF!</v>
      </c>
      <c r="D20" s="40" t="e">
        <f t="shared" si="7"/>
        <v>#REF!</v>
      </c>
      <c r="E20" s="40"/>
      <c r="F20" s="40" t="e">
        <f t="shared" si="7"/>
        <v>#REF!</v>
      </c>
      <c r="H20" s="38">
        <v>2040</v>
      </c>
      <c r="I20" s="40" t="e">
        <f t="shared" si="6"/>
        <v>#REF!</v>
      </c>
      <c r="J20" s="40" t="e">
        <f t="shared" si="6"/>
        <v>#REF!</v>
      </c>
      <c r="K20" s="40" t="e">
        <f t="shared" si="6"/>
        <v>#REF!</v>
      </c>
      <c r="L20" s="40"/>
      <c r="M20" s="40" t="e">
        <f t="shared" si="6"/>
        <v>#REF!</v>
      </c>
      <c r="O20" s="19" t="s">
        <v>90</v>
      </c>
      <c r="P20" s="2" t="s">
        <v>44</v>
      </c>
      <c r="Q20" s="2">
        <v>110</v>
      </c>
      <c r="R20" s="3">
        <v>8.2899999999999991</v>
      </c>
      <c r="S20" s="20">
        <v>17857.96469691208</v>
      </c>
      <c r="T20" s="21">
        <v>8.8809568853656332E-2</v>
      </c>
      <c r="U20" s="20">
        <v>541.86414966599148</v>
      </c>
      <c r="V20">
        <v>33</v>
      </c>
      <c r="X20" t="s">
        <v>91</v>
      </c>
      <c r="Y20" t="s">
        <v>92</v>
      </c>
      <c r="Z20" s="2">
        <v>115</v>
      </c>
      <c r="AA20" s="3">
        <v>282.91968000000003</v>
      </c>
      <c r="AB20" s="20">
        <v>13719.947442957338</v>
      </c>
      <c r="AC20" s="21">
        <v>6.8293109483123879E-2</v>
      </c>
      <c r="AD20" s="20">
        <v>419.41730866233979</v>
      </c>
      <c r="AE20">
        <v>1</v>
      </c>
      <c r="AG20" s="19" t="s">
        <v>93</v>
      </c>
      <c r="AH20" s="2" t="s">
        <v>21</v>
      </c>
      <c r="AI20" s="2">
        <v>175</v>
      </c>
      <c r="AJ20" s="3">
        <v>33.599999999999994</v>
      </c>
      <c r="AK20" s="20">
        <v>5449.9431632230226</v>
      </c>
      <c r="AL20" s="21">
        <v>2.784694351281683E-2</v>
      </c>
      <c r="AM20" s="20">
        <v>180.49900052668232</v>
      </c>
      <c r="AN20">
        <v>10</v>
      </c>
      <c r="AP20" t="s">
        <v>94</v>
      </c>
      <c r="AQ20" s="2" t="s">
        <v>95</v>
      </c>
      <c r="AR20" s="20">
        <v>3874.9951076380376</v>
      </c>
      <c r="AS20" s="21">
        <v>1.9578150732756736E-2</v>
      </c>
      <c r="AT20" s="20">
        <v>132.75529763271641</v>
      </c>
      <c r="AU20" s="51"/>
      <c r="AV20" s="23">
        <v>128.4649</v>
      </c>
      <c r="AW20" t="s">
        <v>94</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122.14100000000001</v>
      </c>
      <c r="BN20" s="25">
        <v>0</v>
      </c>
      <c r="BO20" s="25">
        <v>6.3239000000000001</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row>
    <row r="21" spans="1:158" ht="15" customHeight="1" thickBot="1" x14ac:dyDescent="0.3">
      <c r="A21" s="38">
        <v>2042</v>
      </c>
      <c r="B21" s="40" t="e">
        <f t="shared" si="7"/>
        <v>#REF!</v>
      </c>
      <c r="C21" s="40" t="e">
        <f t="shared" si="7"/>
        <v>#REF!</v>
      </c>
      <c r="D21" s="40" t="e">
        <f t="shared" si="7"/>
        <v>#REF!</v>
      </c>
      <c r="E21" s="40"/>
      <c r="F21" s="40" t="e">
        <f t="shared" si="7"/>
        <v>#REF!</v>
      </c>
      <c r="H21" s="38">
        <v>2042</v>
      </c>
      <c r="I21" s="40" t="e">
        <f t="shared" si="6"/>
        <v>#REF!</v>
      </c>
      <c r="J21" s="40" t="e">
        <f t="shared" si="6"/>
        <v>#REF!</v>
      </c>
      <c r="K21" s="40" t="e">
        <f t="shared" si="6"/>
        <v>#REF!</v>
      </c>
      <c r="L21" s="40"/>
      <c r="M21" s="40" t="e">
        <f t="shared" si="6"/>
        <v>#REF!</v>
      </c>
      <c r="O21" s="19" t="s">
        <v>96</v>
      </c>
      <c r="P21" s="2" t="s">
        <v>25</v>
      </c>
      <c r="Q21" s="2">
        <v>110</v>
      </c>
      <c r="R21" s="3">
        <v>5.85</v>
      </c>
      <c r="S21" s="20">
        <v>18593.491136865123</v>
      </c>
      <c r="T21" s="21">
        <v>9.1938904326947637E-2</v>
      </c>
      <c r="U21" s="20">
        <v>559.88503860395406</v>
      </c>
      <c r="V21">
        <v>12</v>
      </c>
      <c r="X21" t="s">
        <v>97</v>
      </c>
      <c r="Y21" t="s">
        <v>98</v>
      </c>
      <c r="Z21" s="2">
        <v>120.00000000000001</v>
      </c>
      <c r="AA21" s="3">
        <v>148.76128</v>
      </c>
      <c r="AB21" s="20">
        <v>11728.415109003032</v>
      </c>
      <c r="AC21" s="21">
        <v>5.8754058284514396E-2</v>
      </c>
      <c r="AD21" s="20">
        <v>363.58835178307868</v>
      </c>
      <c r="AE21">
        <v>21</v>
      </c>
      <c r="AG21" s="19" t="s">
        <v>99</v>
      </c>
      <c r="AH21" s="2" t="s">
        <v>52</v>
      </c>
      <c r="AI21" s="2">
        <v>150</v>
      </c>
      <c r="AJ21" s="3">
        <v>28.2</v>
      </c>
      <c r="AK21" s="20">
        <v>7546.1652973111595</v>
      </c>
      <c r="AL21" s="21">
        <v>3.7892948180134556E-2</v>
      </c>
      <c r="AM21" s="20">
        <v>238.8659642467828</v>
      </c>
      <c r="AN21">
        <v>16</v>
      </c>
      <c r="AP21" t="s">
        <v>100</v>
      </c>
      <c r="AQ21" s="2" t="s">
        <v>27</v>
      </c>
      <c r="AR21" s="20">
        <v>12123.712570739091</v>
      </c>
      <c r="AS21" s="21">
        <v>4.8360080084068335E-2</v>
      </c>
      <c r="AT21" s="20">
        <v>306.69255987030215</v>
      </c>
      <c r="AU21" s="51"/>
      <c r="AV21" s="23">
        <v>401827.1847867819</v>
      </c>
      <c r="AW21" t="s">
        <v>100</v>
      </c>
      <c r="AX21" s="25">
        <v>1502.8833</v>
      </c>
      <c r="AY21" s="25">
        <v>680.28240000000005</v>
      </c>
      <c r="AZ21" s="25">
        <v>0</v>
      </c>
      <c r="BA21" s="25">
        <v>0</v>
      </c>
      <c r="BB21" s="25">
        <v>1015.9842000000001</v>
      </c>
      <c r="BC21" s="25">
        <v>1145.21</v>
      </c>
      <c r="BD21" s="25">
        <v>0</v>
      </c>
      <c r="BE21" s="25">
        <v>394.84680000000003</v>
      </c>
      <c r="BF21" s="25">
        <v>9171.6798999999992</v>
      </c>
      <c r="BG21" s="25">
        <v>6125.1593000000003</v>
      </c>
      <c r="BH21" s="25">
        <v>869.86660000000006</v>
      </c>
      <c r="BI21" s="25">
        <v>0</v>
      </c>
      <c r="BJ21" s="25">
        <v>0</v>
      </c>
      <c r="BK21" s="25">
        <v>0</v>
      </c>
      <c r="BL21" s="25">
        <v>0</v>
      </c>
      <c r="BM21" s="25">
        <v>0</v>
      </c>
      <c r="BN21" s="25">
        <v>0</v>
      </c>
      <c r="BO21" s="25">
        <v>16451.127700000001</v>
      </c>
      <c r="BP21" s="25">
        <v>791.36099999999999</v>
      </c>
      <c r="BQ21" s="25">
        <v>12893.5399</v>
      </c>
      <c r="BR21" s="25">
        <v>28836.015300000003</v>
      </c>
      <c r="BS21" s="25">
        <v>2525.3272000000002</v>
      </c>
      <c r="BT21" s="25">
        <v>5607.8008999999993</v>
      </c>
      <c r="BU21" s="25">
        <v>11975.5178</v>
      </c>
      <c r="BV21" s="25">
        <v>5351.64</v>
      </c>
      <c r="BW21" s="25">
        <v>0</v>
      </c>
      <c r="BX21" s="25">
        <v>0</v>
      </c>
      <c r="BY21" s="25">
        <v>14413.508400000001</v>
      </c>
      <c r="BZ21" s="25">
        <v>3724.48</v>
      </c>
      <c r="CA21" s="25">
        <v>0</v>
      </c>
      <c r="CB21" s="25">
        <v>14533.9872</v>
      </c>
      <c r="CC21" s="25">
        <v>4258.2586000000001</v>
      </c>
      <c r="CD21" s="25">
        <v>10686.188199999999</v>
      </c>
      <c r="CE21" s="25">
        <v>16358.580600000001</v>
      </c>
      <c r="CF21" s="25">
        <v>5228.4980999999998</v>
      </c>
      <c r="CG21" s="25">
        <v>7273.0645999999997</v>
      </c>
      <c r="CH21" s="25">
        <v>12904.1551</v>
      </c>
      <c r="CI21" s="25">
        <v>31289.849600000001</v>
      </c>
      <c r="CJ21" s="25">
        <v>15249.563</v>
      </c>
      <c r="CK21" s="25">
        <v>26568.878799999999</v>
      </c>
      <c r="CL21" s="25">
        <v>1442.7118</v>
      </c>
      <c r="CM21" s="25">
        <v>1098.3962999999999</v>
      </c>
      <c r="CN21" s="25">
        <v>2334.3236999999999</v>
      </c>
      <c r="CO21" s="25">
        <v>3.8391000000000002</v>
      </c>
      <c r="CP21" s="25">
        <v>669.7296</v>
      </c>
      <c r="CQ21" s="25">
        <v>0</v>
      </c>
      <c r="CR21" s="25">
        <v>61.872500000000002</v>
      </c>
      <c r="CS21" s="25">
        <v>0.67100000000000004</v>
      </c>
      <c r="CT21" s="25">
        <v>44.281800000000004</v>
      </c>
      <c r="CU21" s="25">
        <v>2025.6222</v>
      </c>
      <c r="CV21" s="25">
        <v>40.017793511751364</v>
      </c>
      <c r="CW21" s="25">
        <v>17620.746999999999</v>
      </c>
      <c r="CX21" s="25">
        <v>0</v>
      </c>
      <c r="CY21" s="25">
        <v>6753.4440999999997</v>
      </c>
      <c r="CZ21" s="25">
        <v>10319.248100000001</v>
      </c>
      <c r="DA21" s="25">
        <v>15949.170100000001</v>
      </c>
      <c r="DB21" s="25">
        <v>2058.8584000000001</v>
      </c>
      <c r="DC21" s="25">
        <v>8471.8143</v>
      </c>
      <c r="DD21" s="25">
        <v>4193.8182999999999</v>
      </c>
      <c r="DE21" s="25">
        <v>2161.9575</v>
      </c>
      <c r="DF21" s="25">
        <v>0.68730000000000002</v>
      </c>
      <c r="DG21" s="25">
        <v>125.53919999999999</v>
      </c>
      <c r="DH21" s="25">
        <v>4.1902999999999997</v>
      </c>
      <c r="DI21" s="25">
        <v>76.022000000000006</v>
      </c>
      <c r="DJ21" s="25">
        <v>0</v>
      </c>
      <c r="DK21" s="25">
        <v>25.947600000000001</v>
      </c>
      <c r="DL21" s="25">
        <v>340.42450000000002</v>
      </c>
      <c r="DM21" s="25">
        <v>0</v>
      </c>
      <c r="DN21" s="25">
        <v>1.1349</v>
      </c>
      <c r="DO21" s="25">
        <v>53.663499999999999</v>
      </c>
      <c r="DP21" s="25">
        <v>1559.7420000000002</v>
      </c>
      <c r="DQ21" s="25">
        <v>0</v>
      </c>
      <c r="DR21" s="25">
        <v>379.05279999999999</v>
      </c>
      <c r="DS21" s="25">
        <v>240.34699999999998</v>
      </c>
      <c r="DT21" s="25">
        <v>733.86880000000008</v>
      </c>
      <c r="DU21" s="25">
        <v>421.38139999999999</v>
      </c>
      <c r="DV21" s="25">
        <v>134.5104</v>
      </c>
      <c r="DW21" s="25">
        <v>74.3613</v>
      </c>
      <c r="DX21" s="25">
        <v>4.1687000000000003</v>
      </c>
      <c r="DY21" s="25">
        <v>355.00200000000001</v>
      </c>
      <c r="DZ21" s="25">
        <v>644.54</v>
      </c>
      <c r="EA21" s="25">
        <v>9567.2131999999983</v>
      </c>
      <c r="EB21" s="25">
        <v>381.21810000000005</v>
      </c>
      <c r="EC21" s="25">
        <v>5179.2873999999993</v>
      </c>
      <c r="ED21" s="25">
        <v>599.3442</v>
      </c>
      <c r="EE21" s="25">
        <v>0</v>
      </c>
      <c r="EF21" s="25">
        <v>0</v>
      </c>
      <c r="EG21" s="25">
        <v>121.98230000000001</v>
      </c>
      <c r="EH21" s="25">
        <v>27.487400000000001</v>
      </c>
      <c r="EI21" s="25">
        <v>125.60719999999999</v>
      </c>
      <c r="EJ21" s="25">
        <v>247.75819999999999</v>
      </c>
      <c r="EK21" s="25">
        <v>154.63580000000002</v>
      </c>
      <c r="EL21" s="25">
        <v>7625.1529</v>
      </c>
      <c r="EM21" s="25">
        <v>4037.6943999999999</v>
      </c>
      <c r="EN21" s="25">
        <v>7326.6312000000007</v>
      </c>
      <c r="EO21" s="25">
        <v>2455.076</v>
      </c>
      <c r="EP21" s="25">
        <v>807.53759999999988</v>
      </c>
      <c r="EQ21" s="25">
        <v>378.54824107040798</v>
      </c>
      <c r="ER21" s="25">
        <v>105.711</v>
      </c>
      <c r="ES21" s="25">
        <v>13796.115600000001</v>
      </c>
      <c r="ET21" s="25">
        <v>9.9816000000000003</v>
      </c>
      <c r="EU21" s="25">
        <v>1.6516521998081499</v>
      </c>
      <c r="EV21" s="25">
        <v>0</v>
      </c>
      <c r="EW21" s="25">
        <v>0.71330000000000005</v>
      </c>
      <c r="EX21" s="25">
        <v>384.74009999999998</v>
      </c>
      <c r="EY21" s="25">
        <v>8.3684999999999992</v>
      </c>
      <c r="EZ21" s="25">
        <v>232.36709999999999</v>
      </c>
      <c r="FA21" s="25">
        <v>0</v>
      </c>
      <c r="FB21" s="25">
        <v>0</v>
      </c>
    </row>
    <row r="22" spans="1:158" ht="15" customHeight="1" thickBot="1" x14ac:dyDescent="0.3">
      <c r="A22" s="38">
        <v>2044</v>
      </c>
      <c r="B22" s="40" t="e">
        <f t="shared" si="7"/>
        <v>#REF!</v>
      </c>
      <c r="C22" s="40" t="e">
        <f t="shared" si="7"/>
        <v>#REF!</v>
      </c>
      <c r="D22" s="40" t="e">
        <f t="shared" si="7"/>
        <v>#REF!</v>
      </c>
      <c r="E22" s="40"/>
      <c r="F22" s="40" t="e">
        <f t="shared" si="7"/>
        <v>#REF!</v>
      </c>
      <c r="H22" s="38">
        <v>2044</v>
      </c>
      <c r="I22" s="40" t="e">
        <f t="shared" si="6"/>
        <v>#REF!</v>
      </c>
      <c r="J22" s="40" t="e">
        <f t="shared" si="6"/>
        <v>#REF!</v>
      </c>
      <c r="K22" s="40" t="e">
        <f t="shared" si="6"/>
        <v>#REF!</v>
      </c>
      <c r="L22" s="40"/>
      <c r="M22" s="40" t="e">
        <f t="shared" si="6"/>
        <v>#REF!</v>
      </c>
      <c r="O22" s="19" t="s">
        <v>101</v>
      </c>
      <c r="P22" s="2" t="s">
        <v>21</v>
      </c>
      <c r="Q22" s="2">
        <v>110</v>
      </c>
      <c r="R22" s="3">
        <v>6.28</v>
      </c>
      <c r="S22" s="20">
        <v>18415.789760717467</v>
      </c>
      <c r="T22" s="21">
        <v>9.1044948528493264E-2</v>
      </c>
      <c r="U22" s="20">
        <v>555.13415272251927</v>
      </c>
      <c r="V22">
        <v>9</v>
      </c>
      <c r="X22" t="s">
        <v>102</v>
      </c>
      <c r="Y22" t="s">
        <v>21</v>
      </c>
      <c r="Z22" s="2">
        <v>166.00338960433939</v>
      </c>
      <c r="AA22" s="3">
        <v>208.01967999999999</v>
      </c>
      <c r="AB22" s="20">
        <v>5282.5596581949885</v>
      </c>
      <c r="AC22" s="21">
        <v>2.8592475847788811E-2</v>
      </c>
      <c r="AD22" s="20">
        <v>181.08919564468988</v>
      </c>
      <c r="AE22">
        <v>8</v>
      </c>
      <c r="AG22" s="19" t="s">
        <v>103</v>
      </c>
      <c r="AH22" s="2" t="s">
        <v>59</v>
      </c>
      <c r="AI22" s="2">
        <v>200</v>
      </c>
      <c r="AJ22" s="3">
        <v>108</v>
      </c>
      <c r="AK22" s="20">
        <v>4397.0082102068982</v>
      </c>
      <c r="AL22" s="21">
        <v>2.3039112684238503E-2</v>
      </c>
      <c r="AM22" s="20">
        <v>152.63105323034608</v>
      </c>
      <c r="AN22">
        <v>25</v>
      </c>
      <c r="AP22" t="s">
        <v>104</v>
      </c>
      <c r="AQ22" s="2" t="s">
        <v>34</v>
      </c>
      <c r="AR22" s="20">
        <v>8953.140106873374</v>
      </c>
      <c r="AS22" s="21">
        <v>3.5603789976147479E-2</v>
      </c>
      <c r="AT22" s="20">
        <v>230.95824665720508</v>
      </c>
      <c r="AU22" s="51"/>
      <c r="AV22" s="23">
        <v>411670.82391106145</v>
      </c>
      <c r="AW22" t="s">
        <v>104</v>
      </c>
      <c r="AX22" s="25">
        <v>4628.9712</v>
      </c>
      <c r="AY22" s="25">
        <v>10063.201800000001</v>
      </c>
      <c r="AZ22" s="25">
        <v>9607.199700000001</v>
      </c>
      <c r="BA22" s="25">
        <v>2249.2988999999998</v>
      </c>
      <c r="BB22" s="25">
        <v>11305.361000000001</v>
      </c>
      <c r="BC22" s="25">
        <v>654.8682</v>
      </c>
      <c r="BD22" s="25">
        <v>561.33207141927858</v>
      </c>
      <c r="BE22" s="25">
        <v>306.56119999999999</v>
      </c>
      <c r="BF22" s="25">
        <v>10738.1924</v>
      </c>
      <c r="BG22" s="25">
        <v>12087.6463</v>
      </c>
      <c r="BH22" s="25">
        <v>1183.6859999999999</v>
      </c>
      <c r="BI22" s="25">
        <v>1996.6569000000002</v>
      </c>
      <c r="BJ22" s="25">
        <v>0</v>
      </c>
      <c r="BK22" s="25">
        <v>6265.1069999999991</v>
      </c>
      <c r="BL22" s="25">
        <v>10169.280000000001</v>
      </c>
      <c r="BM22" s="25">
        <v>0</v>
      </c>
      <c r="BN22" s="25">
        <v>9815.0032999999985</v>
      </c>
      <c r="BO22" s="25">
        <v>20276.8642</v>
      </c>
      <c r="BP22" s="25">
        <v>5152.1759000000002</v>
      </c>
      <c r="BQ22" s="25">
        <v>16419.069199999998</v>
      </c>
      <c r="BR22" s="25">
        <v>5213.6553999999996</v>
      </c>
      <c r="BS22" s="25">
        <v>0</v>
      </c>
      <c r="BT22" s="25">
        <v>0</v>
      </c>
      <c r="BU22" s="25">
        <v>5725.1728000000003</v>
      </c>
      <c r="BV22" s="25">
        <v>6855.5154999999995</v>
      </c>
      <c r="BW22" s="25">
        <v>2699.0492999999997</v>
      </c>
      <c r="BX22" s="25">
        <v>404.94735807593725</v>
      </c>
      <c r="BY22" s="25">
        <v>9909.9771000000001</v>
      </c>
      <c r="BZ22" s="25">
        <v>1379.42</v>
      </c>
      <c r="CA22" s="25">
        <v>0</v>
      </c>
      <c r="CB22" s="25">
        <v>22898.479200000002</v>
      </c>
      <c r="CC22" s="25">
        <v>337.33199999999999</v>
      </c>
      <c r="CD22" s="25">
        <v>18163.133599999997</v>
      </c>
      <c r="CE22" s="25">
        <v>16571.406499999997</v>
      </c>
      <c r="CF22" s="25">
        <v>23501.697900000003</v>
      </c>
      <c r="CG22" s="25">
        <v>22566.451700000001</v>
      </c>
      <c r="CH22" s="25">
        <v>6462.7948999999999</v>
      </c>
      <c r="CI22" s="25">
        <v>14062.9923</v>
      </c>
      <c r="CJ22" s="25">
        <v>12690.878999999999</v>
      </c>
      <c r="CK22" s="25">
        <v>3672.8450000000003</v>
      </c>
      <c r="CL22" s="25">
        <v>230.08150000000001</v>
      </c>
      <c r="CM22" s="25">
        <v>418.47299999999996</v>
      </c>
      <c r="CN22" s="25">
        <v>706.98500000000001</v>
      </c>
      <c r="CO22" s="25">
        <v>0</v>
      </c>
      <c r="CP22" s="25">
        <v>205.38470000000001</v>
      </c>
      <c r="CQ22" s="25">
        <v>0</v>
      </c>
      <c r="CR22" s="25">
        <v>0</v>
      </c>
      <c r="CS22" s="25">
        <v>0</v>
      </c>
      <c r="CT22" s="25">
        <v>0</v>
      </c>
      <c r="CU22" s="25">
        <v>41.821699999999993</v>
      </c>
      <c r="CV22" s="25">
        <v>512.21579812182358</v>
      </c>
      <c r="CW22" s="25">
        <v>10312.447100000001</v>
      </c>
      <c r="CX22" s="25">
        <v>0</v>
      </c>
      <c r="CY22" s="25">
        <v>0</v>
      </c>
      <c r="CZ22" s="25">
        <v>5311.9381000000003</v>
      </c>
      <c r="DA22" s="25">
        <v>16610.1636</v>
      </c>
      <c r="DB22" s="25">
        <v>8890.3979999999992</v>
      </c>
      <c r="DC22" s="25">
        <v>22891.6515</v>
      </c>
      <c r="DD22" s="25">
        <v>11585.478299999999</v>
      </c>
      <c r="DE22" s="25">
        <v>4040.1819</v>
      </c>
      <c r="DF22" s="25">
        <v>0</v>
      </c>
      <c r="DG22" s="25">
        <v>0</v>
      </c>
      <c r="DH22" s="25">
        <v>0</v>
      </c>
      <c r="DI22" s="25">
        <v>0</v>
      </c>
      <c r="DJ22" s="25">
        <v>0</v>
      </c>
      <c r="DK22" s="25">
        <v>0</v>
      </c>
      <c r="DL22" s="25">
        <v>0</v>
      </c>
      <c r="DM22" s="25">
        <v>0</v>
      </c>
      <c r="DN22" s="25">
        <v>0</v>
      </c>
      <c r="DO22" s="25">
        <v>0</v>
      </c>
      <c r="DP22" s="25">
        <v>348.77430000000004</v>
      </c>
      <c r="DQ22" s="25">
        <v>5318.226394448473</v>
      </c>
      <c r="DR22" s="25">
        <v>3149.6734999999999</v>
      </c>
      <c r="DS22" s="25">
        <v>94.656000000000006</v>
      </c>
      <c r="DT22" s="25">
        <v>1.1327</v>
      </c>
      <c r="DU22" s="25">
        <v>0</v>
      </c>
      <c r="DV22" s="25">
        <v>92.072699999999998</v>
      </c>
      <c r="DW22" s="25">
        <v>0</v>
      </c>
      <c r="DX22" s="25">
        <v>0</v>
      </c>
      <c r="DY22" s="25">
        <v>0</v>
      </c>
      <c r="DZ22" s="25">
        <v>0</v>
      </c>
      <c r="EA22" s="25">
        <v>0</v>
      </c>
      <c r="EB22" s="25">
        <v>3.2063000000000001</v>
      </c>
      <c r="EC22" s="25">
        <v>115.63760000000001</v>
      </c>
      <c r="ED22" s="25">
        <v>66.221999999999994</v>
      </c>
      <c r="EE22" s="25">
        <v>0</v>
      </c>
      <c r="EF22" s="25">
        <v>0</v>
      </c>
      <c r="EG22" s="25">
        <v>0</v>
      </c>
      <c r="EH22" s="25">
        <v>0</v>
      </c>
      <c r="EI22" s="25">
        <v>1.0752316718733759</v>
      </c>
      <c r="EJ22" s="25">
        <v>0</v>
      </c>
      <c r="EK22" s="25">
        <v>0</v>
      </c>
      <c r="EL22" s="25">
        <v>805.64599999999996</v>
      </c>
      <c r="EM22" s="25">
        <v>9667.4372999999996</v>
      </c>
      <c r="EN22" s="25">
        <v>777.4189259319561</v>
      </c>
      <c r="EO22" s="25">
        <v>1830.7625313920801</v>
      </c>
      <c r="EP22" s="25">
        <v>0</v>
      </c>
      <c r="EQ22" s="25">
        <v>0</v>
      </c>
      <c r="ER22" s="25">
        <v>0</v>
      </c>
      <c r="ES22" s="25">
        <v>850.03359999999998</v>
      </c>
      <c r="ET22" s="25">
        <v>0</v>
      </c>
      <c r="EU22" s="25">
        <v>0</v>
      </c>
      <c r="EV22" s="25">
        <v>8.7623999999999995</v>
      </c>
      <c r="EW22" s="25">
        <v>0</v>
      </c>
      <c r="EX22" s="25">
        <v>186.6414</v>
      </c>
      <c r="EY22" s="25">
        <v>0</v>
      </c>
      <c r="EZ22" s="25">
        <v>0</v>
      </c>
      <c r="FA22" s="25">
        <v>0</v>
      </c>
      <c r="FB22" s="25">
        <v>0</v>
      </c>
    </row>
    <row r="23" spans="1:158" ht="15" customHeight="1" thickBot="1" x14ac:dyDescent="0.3">
      <c r="A23" s="38">
        <v>2046</v>
      </c>
      <c r="B23" s="40" t="e">
        <f t="shared" si="7"/>
        <v>#REF!</v>
      </c>
      <c r="C23" s="40" t="e">
        <f t="shared" si="7"/>
        <v>#REF!</v>
      </c>
      <c r="D23" s="40" t="e">
        <f t="shared" si="7"/>
        <v>#REF!</v>
      </c>
      <c r="E23" s="40"/>
      <c r="F23" s="40" t="e">
        <f t="shared" si="7"/>
        <v>#REF!</v>
      </c>
      <c r="H23" s="38">
        <v>2046</v>
      </c>
      <c r="I23" s="40" t="e">
        <f t="shared" si="6"/>
        <v>#REF!</v>
      </c>
      <c r="J23" s="40" t="e">
        <f t="shared" si="6"/>
        <v>#REF!</v>
      </c>
      <c r="K23" s="40" t="e">
        <f t="shared" si="6"/>
        <v>#REF!</v>
      </c>
      <c r="L23" s="40"/>
      <c r="M23" s="40" t="e">
        <f t="shared" si="6"/>
        <v>#REF!</v>
      </c>
      <c r="O23" s="19" t="s">
        <v>105</v>
      </c>
      <c r="P23" s="2" t="s">
        <v>30</v>
      </c>
      <c r="Q23" s="2">
        <v>110</v>
      </c>
      <c r="R23" s="3">
        <v>6.46</v>
      </c>
      <c r="S23" s="20">
        <v>17792.555862825469</v>
      </c>
      <c r="T23" s="21">
        <v>9.0201870856169819E-2</v>
      </c>
      <c r="U23" s="20">
        <v>548.40533122765157</v>
      </c>
      <c r="V23">
        <v>7</v>
      </c>
      <c r="X23" t="s">
        <v>102</v>
      </c>
      <c r="Y23" t="s">
        <v>21</v>
      </c>
      <c r="Z23" s="2">
        <v>166.00338960433939</v>
      </c>
      <c r="AA23" s="3">
        <v>83.351520000000008</v>
      </c>
      <c r="AB23" s="20">
        <v>5282.5596581949885</v>
      </c>
      <c r="AC23" s="21">
        <v>2.8592475847788811E-2</v>
      </c>
      <c r="AD23" s="20">
        <v>181.08919564468988</v>
      </c>
      <c r="AE23">
        <v>9</v>
      </c>
      <c r="AG23" s="19" t="s">
        <v>106</v>
      </c>
      <c r="AH23" s="2" t="s">
        <v>21</v>
      </c>
      <c r="AI23" s="2">
        <v>175</v>
      </c>
      <c r="AJ23" s="3">
        <v>18.680803517233926</v>
      </c>
      <c r="AK23" s="20">
        <v>5808.4602043272862</v>
      </c>
      <c r="AL23" s="21">
        <v>2.986879294609382E-2</v>
      </c>
      <c r="AM23" s="20">
        <v>193.98029846923922</v>
      </c>
      <c r="AN23">
        <v>10</v>
      </c>
      <c r="AP23" t="s">
        <v>107</v>
      </c>
      <c r="AQ23" s="2" t="s">
        <v>38</v>
      </c>
      <c r="AR23" s="20">
        <v>6920.3466999234961</v>
      </c>
      <c r="AS23" s="21">
        <v>2.7810117814597378E-2</v>
      </c>
      <c r="AT23" s="20">
        <v>183.00949861545101</v>
      </c>
      <c r="AU23" s="51"/>
      <c r="AV23" s="23">
        <v>620148.45662489359</v>
      </c>
      <c r="AW23" t="s">
        <v>107</v>
      </c>
      <c r="AX23" s="25">
        <v>6291.3074999999999</v>
      </c>
      <c r="AY23" s="25">
        <v>11637.238300000001</v>
      </c>
      <c r="AZ23" s="25">
        <v>27057.858999999997</v>
      </c>
      <c r="BA23" s="25">
        <v>6109.1790000000001</v>
      </c>
      <c r="BB23" s="25">
        <v>29556.079099999999</v>
      </c>
      <c r="BC23" s="25">
        <v>865.4778</v>
      </c>
      <c r="BD23" s="25">
        <v>24138.908000000003</v>
      </c>
      <c r="BE23" s="25">
        <v>1533.1464000000001</v>
      </c>
      <c r="BF23" s="25">
        <v>21719.048999999999</v>
      </c>
      <c r="BG23" s="25">
        <v>19458.497200000002</v>
      </c>
      <c r="BH23" s="25">
        <v>319.4812</v>
      </c>
      <c r="BI23" s="25">
        <v>61759.14880000001</v>
      </c>
      <c r="BJ23" s="25">
        <v>879.45</v>
      </c>
      <c r="BK23" s="25">
        <v>7692.2312000000002</v>
      </c>
      <c r="BL23" s="25">
        <v>42695.3649</v>
      </c>
      <c r="BM23" s="25">
        <v>8063.0793999999996</v>
      </c>
      <c r="BN23" s="25">
        <v>43648.688299999994</v>
      </c>
      <c r="BO23" s="25">
        <v>5010.2204999999994</v>
      </c>
      <c r="BP23" s="25">
        <v>2285.1849999999999</v>
      </c>
      <c r="BQ23" s="25">
        <v>3360.9747000000002</v>
      </c>
      <c r="BR23" s="25">
        <v>3005.8526000000002</v>
      </c>
      <c r="BS23" s="25">
        <v>0</v>
      </c>
      <c r="BT23" s="25">
        <v>0</v>
      </c>
      <c r="BU23" s="25">
        <v>751.59390000000008</v>
      </c>
      <c r="BV23" s="25">
        <v>26154.334599999998</v>
      </c>
      <c r="BW23" s="25">
        <v>366.49079999999998</v>
      </c>
      <c r="BX23" s="25">
        <v>4402.6026000000011</v>
      </c>
      <c r="BY23" s="25">
        <v>29591.386899999998</v>
      </c>
      <c r="BZ23" s="25">
        <v>2637.03</v>
      </c>
      <c r="CA23" s="25">
        <v>1937.8296</v>
      </c>
      <c r="CB23" s="25">
        <v>36468.2834</v>
      </c>
      <c r="CC23" s="25">
        <v>0</v>
      </c>
      <c r="CD23" s="25">
        <v>25736.268600000003</v>
      </c>
      <c r="CE23" s="25">
        <v>22417.305800000002</v>
      </c>
      <c r="CF23" s="25">
        <v>10437.068800000001</v>
      </c>
      <c r="CG23" s="25">
        <v>14602.639799999999</v>
      </c>
      <c r="CH23" s="25">
        <v>73.100999999999999</v>
      </c>
      <c r="CI23" s="25">
        <v>10570.2477</v>
      </c>
      <c r="CJ23" s="25">
        <v>603.26989999999989</v>
      </c>
      <c r="CK23" s="25">
        <v>952.95690000000002</v>
      </c>
      <c r="CL23" s="25">
        <v>0</v>
      </c>
      <c r="CM23" s="25">
        <v>0</v>
      </c>
      <c r="CN23" s="25">
        <v>0</v>
      </c>
      <c r="CO23" s="25">
        <v>0</v>
      </c>
      <c r="CP23" s="25">
        <v>44.412799999999997</v>
      </c>
      <c r="CQ23" s="25">
        <v>0</v>
      </c>
      <c r="CR23" s="25">
        <v>0</v>
      </c>
      <c r="CS23" s="25">
        <v>0</v>
      </c>
      <c r="CT23" s="25">
        <v>0</v>
      </c>
      <c r="CU23" s="25">
        <v>0</v>
      </c>
      <c r="CV23" s="25">
        <v>10705.5996</v>
      </c>
      <c r="CW23" s="25">
        <v>14534.1559</v>
      </c>
      <c r="CX23" s="25">
        <v>1226.3520000000001</v>
      </c>
      <c r="CY23" s="25">
        <v>0</v>
      </c>
      <c r="CZ23" s="25">
        <v>8721.3107999999993</v>
      </c>
      <c r="DA23" s="25">
        <v>19942.427600000003</v>
      </c>
      <c r="DB23" s="25">
        <v>9481.2726999999995</v>
      </c>
      <c r="DC23" s="25">
        <v>21807.3652</v>
      </c>
      <c r="DD23" s="25">
        <v>5828.4170999999997</v>
      </c>
      <c r="DE23" s="25">
        <v>503.935</v>
      </c>
      <c r="DF23" s="25">
        <v>0</v>
      </c>
      <c r="DG23" s="25">
        <v>0</v>
      </c>
      <c r="DH23" s="25">
        <v>0</v>
      </c>
      <c r="DI23" s="25">
        <v>0</v>
      </c>
      <c r="DJ23" s="25">
        <v>0</v>
      </c>
      <c r="DK23" s="25">
        <v>0</v>
      </c>
      <c r="DL23" s="25">
        <v>0</v>
      </c>
      <c r="DM23" s="25">
        <v>0</v>
      </c>
      <c r="DN23" s="25">
        <v>0</v>
      </c>
      <c r="DO23" s="25">
        <v>0</v>
      </c>
      <c r="DP23" s="25">
        <v>24.775400000000001</v>
      </c>
      <c r="DQ23" s="25">
        <v>6562.3771999999999</v>
      </c>
      <c r="DR23" s="25">
        <v>232.3203</v>
      </c>
      <c r="DS23" s="25">
        <v>20.290099565433568</v>
      </c>
      <c r="DT23" s="25">
        <v>0</v>
      </c>
      <c r="DU23" s="25">
        <v>0</v>
      </c>
      <c r="DV23" s="25">
        <v>0</v>
      </c>
      <c r="DW23" s="25">
        <v>0</v>
      </c>
      <c r="DX23" s="25">
        <v>0</v>
      </c>
      <c r="DY23" s="25">
        <v>0</v>
      </c>
      <c r="DZ23" s="25">
        <v>0</v>
      </c>
      <c r="EA23" s="25">
        <v>0</v>
      </c>
      <c r="EB23" s="25">
        <v>0</v>
      </c>
      <c r="EC23" s="25">
        <v>10.262852923378576</v>
      </c>
      <c r="ED23" s="25">
        <v>0</v>
      </c>
      <c r="EE23" s="25">
        <v>0</v>
      </c>
      <c r="EF23" s="25">
        <v>0</v>
      </c>
      <c r="EG23" s="25">
        <v>0</v>
      </c>
      <c r="EH23" s="25">
        <v>0</v>
      </c>
      <c r="EI23" s="25">
        <v>0</v>
      </c>
      <c r="EJ23" s="25">
        <v>0</v>
      </c>
      <c r="EK23" s="25">
        <v>0</v>
      </c>
      <c r="EL23" s="25">
        <v>22.0397573179063</v>
      </c>
      <c r="EM23" s="25">
        <v>5692.3141150867559</v>
      </c>
      <c r="EN23" s="25">
        <v>0</v>
      </c>
      <c r="EO23" s="25">
        <v>0</v>
      </c>
      <c r="EP23" s="25">
        <v>0</v>
      </c>
      <c r="EQ23" s="25">
        <v>0</v>
      </c>
      <c r="ER23" s="25">
        <v>0</v>
      </c>
      <c r="ES23" s="25">
        <v>0</v>
      </c>
      <c r="ET23" s="25">
        <v>0</v>
      </c>
      <c r="EU23" s="25">
        <v>0</v>
      </c>
      <c r="EV23" s="25">
        <v>0</v>
      </c>
      <c r="EW23" s="25">
        <v>0</v>
      </c>
      <c r="EX23" s="25">
        <v>0</v>
      </c>
      <c r="EY23" s="25">
        <v>0</v>
      </c>
      <c r="EZ23" s="25">
        <v>0</v>
      </c>
      <c r="FA23" s="25">
        <v>0</v>
      </c>
      <c r="FB23" s="25">
        <v>0</v>
      </c>
    </row>
    <row r="24" spans="1:158" ht="15" customHeight="1" thickBot="1" x14ac:dyDescent="0.3">
      <c r="A24" s="38">
        <v>2048</v>
      </c>
      <c r="B24" s="40" t="e">
        <f t="shared" si="7"/>
        <v>#REF!</v>
      </c>
      <c r="C24" s="40" t="e">
        <f t="shared" si="7"/>
        <v>#REF!</v>
      </c>
      <c r="D24" s="40" t="e">
        <f t="shared" si="7"/>
        <v>#REF!</v>
      </c>
      <c r="E24" s="40"/>
      <c r="F24" s="40" t="e">
        <f t="shared" si="7"/>
        <v>#REF!</v>
      </c>
      <c r="H24" s="38">
        <v>2048</v>
      </c>
      <c r="I24" s="40" t="e">
        <f t="shared" si="6"/>
        <v>#REF!</v>
      </c>
      <c r="J24" s="40" t="e">
        <f t="shared" si="6"/>
        <v>#REF!</v>
      </c>
      <c r="K24" s="40" t="e">
        <f t="shared" si="6"/>
        <v>#REF!</v>
      </c>
      <c r="L24" s="40"/>
      <c r="M24" s="40" t="e">
        <f t="shared" si="6"/>
        <v>#REF!</v>
      </c>
      <c r="O24" s="19" t="s">
        <v>108</v>
      </c>
      <c r="P24" s="2" t="s">
        <v>52</v>
      </c>
      <c r="Q24" s="2">
        <v>110</v>
      </c>
      <c r="R24" s="3">
        <v>9.0399999999999991</v>
      </c>
      <c r="S24" s="20">
        <v>17362.96130927786</v>
      </c>
      <c r="T24" s="21">
        <v>8.7714170419911641E-2</v>
      </c>
      <c r="U24" s="20">
        <v>534.30362343984586</v>
      </c>
      <c r="V24">
        <v>15</v>
      </c>
      <c r="X24" t="s">
        <v>102</v>
      </c>
      <c r="Y24" t="s">
        <v>21</v>
      </c>
      <c r="Z24" s="2">
        <v>166.00338960433939</v>
      </c>
      <c r="AA24" s="3">
        <v>645.86176</v>
      </c>
      <c r="AB24" s="20">
        <v>5282.5596581949885</v>
      </c>
      <c r="AC24" s="21">
        <v>2.8592475847788811E-2</v>
      </c>
      <c r="AD24" s="20">
        <v>181.08919564468988</v>
      </c>
      <c r="AE24">
        <v>10</v>
      </c>
      <c r="AG24" s="19" t="s">
        <v>109</v>
      </c>
      <c r="AH24" s="2" t="s">
        <v>21</v>
      </c>
      <c r="AI24" s="2">
        <v>325</v>
      </c>
      <c r="AJ24" s="3">
        <v>50.055536399722222</v>
      </c>
      <c r="AK24" s="20">
        <v>3800</v>
      </c>
      <c r="AL24" s="21">
        <v>1.44898057427129E-2</v>
      </c>
      <c r="AM24" s="20">
        <v>99.010421980718348</v>
      </c>
      <c r="AN24">
        <v>10</v>
      </c>
      <c r="AP24" t="s">
        <v>110</v>
      </c>
      <c r="AQ24" s="2" t="s">
        <v>55</v>
      </c>
      <c r="AR24" s="20">
        <v>6630.7536779530947</v>
      </c>
      <c r="AS24" s="21">
        <v>2.9885359688094928E-2</v>
      </c>
      <c r="AT24" s="20">
        <v>202.80380375009807</v>
      </c>
      <c r="AU24" s="51"/>
      <c r="AV24" s="23">
        <v>376948.08262466418</v>
      </c>
      <c r="AW24" t="s">
        <v>110</v>
      </c>
      <c r="AX24" s="25">
        <v>39.681689755156739</v>
      </c>
      <c r="AY24" s="25">
        <v>762.14850000000001</v>
      </c>
      <c r="AZ24" s="25">
        <v>101.04249999999999</v>
      </c>
      <c r="BA24" s="25">
        <v>0</v>
      </c>
      <c r="BB24" s="25">
        <v>7655.7509</v>
      </c>
      <c r="BC24" s="25">
        <v>8202.5579000000016</v>
      </c>
      <c r="BD24" s="25">
        <v>17032.8855</v>
      </c>
      <c r="BE24" s="25">
        <v>16747.763800000001</v>
      </c>
      <c r="BF24" s="25">
        <v>9149.4742000000006</v>
      </c>
      <c r="BG24" s="25">
        <v>9780.2116999999998</v>
      </c>
      <c r="BH24" s="25">
        <v>261.75509999999997</v>
      </c>
      <c r="BI24" s="25">
        <v>73914.849399999992</v>
      </c>
      <c r="BJ24" s="25">
        <v>3885.2194999999997</v>
      </c>
      <c r="BK24" s="25">
        <v>42.897300000000001</v>
      </c>
      <c r="BL24" s="25">
        <v>15973.977800000001</v>
      </c>
      <c r="BM24" s="25">
        <v>16856.223000000002</v>
      </c>
      <c r="BN24" s="25">
        <v>2067.7489999999998</v>
      </c>
      <c r="BO24" s="25">
        <v>294.45429999999999</v>
      </c>
      <c r="BP24" s="25">
        <v>0</v>
      </c>
      <c r="BQ24" s="25">
        <v>0</v>
      </c>
      <c r="BR24" s="25">
        <v>364.1986</v>
      </c>
      <c r="BS24" s="25">
        <v>0</v>
      </c>
      <c r="BT24" s="25">
        <v>0</v>
      </c>
      <c r="BU24" s="25">
        <v>0</v>
      </c>
      <c r="BV24" s="25">
        <v>42001.489800000003</v>
      </c>
      <c r="BW24" s="25">
        <v>0</v>
      </c>
      <c r="BX24" s="25">
        <v>5708.9722000000002</v>
      </c>
      <c r="BY24" s="25">
        <v>39065.124500000005</v>
      </c>
      <c r="BZ24" s="25">
        <v>1264.1812000000002</v>
      </c>
      <c r="CA24" s="25">
        <v>11388.856299999999</v>
      </c>
      <c r="CB24" s="25">
        <v>50409.474199999997</v>
      </c>
      <c r="CC24" s="25">
        <v>0</v>
      </c>
      <c r="CD24" s="25">
        <v>10526.059799999999</v>
      </c>
      <c r="CE24" s="25">
        <v>18705.062100000003</v>
      </c>
      <c r="CF24" s="25">
        <v>518.46410000000003</v>
      </c>
      <c r="CG24" s="25">
        <v>105.7103</v>
      </c>
      <c r="CH24" s="25">
        <v>0</v>
      </c>
      <c r="CI24" s="25">
        <v>0</v>
      </c>
      <c r="CJ24" s="25">
        <v>0</v>
      </c>
      <c r="CK24" s="25">
        <v>0</v>
      </c>
      <c r="CL24" s="25">
        <v>0</v>
      </c>
      <c r="CM24" s="25">
        <v>0</v>
      </c>
      <c r="CN24" s="25">
        <v>0</v>
      </c>
      <c r="CO24" s="25">
        <v>0</v>
      </c>
      <c r="CP24" s="25">
        <v>0</v>
      </c>
      <c r="CQ24" s="25">
        <v>0</v>
      </c>
      <c r="CR24" s="25">
        <v>0</v>
      </c>
      <c r="CS24" s="25">
        <v>0</v>
      </c>
      <c r="CT24" s="25">
        <v>0</v>
      </c>
      <c r="CU24" s="25">
        <v>0</v>
      </c>
      <c r="CV24" s="25">
        <v>0</v>
      </c>
      <c r="CW24" s="25">
        <v>1320.4299999999998</v>
      </c>
      <c r="CX24" s="25">
        <v>724.4434</v>
      </c>
      <c r="CY24" s="25">
        <v>0</v>
      </c>
      <c r="CZ24" s="25">
        <v>2628.2323999999999</v>
      </c>
      <c r="DA24" s="25">
        <v>14.584199999999999</v>
      </c>
      <c r="DB24" s="25">
        <v>783.07610713872202</v>
      </c>
      <c r="DC24" s="25">
        <v>7648.8723</v>
      </c>
      <c r="DD24" s="25">
        <v>952.1339999999999</v>
      </c>
      <c r="DE24" s="25">
        <v>0</v>
      </c>
      <c r="DF24" s="25">
        <v>0</v>
      </c>
      <c r="DG24" s="25">
        <v>0</v>
      </c>
      <c r="DH24" s="25">
        <v>0</v>
      </c>
      <c r="DI24" s="25">
        <v>0</v>
      </c>
      <c r="DJ24" s="25">
        <v>0</v>
      </c>
      <c r="DK24" s="25">
        <v>0</v>
      </c>
      <c r="DL24" s="25">
        <v>0</v>
      </c>
      <c r="DM24" s="25">
        <v>0</v>
      </c>
      <c r="DN24" s="25">
        <v>0</v>
      </c>
      <c r="DO24" s="25">
        <v>0</v>
      </c>
      <c r="DP24" s="25">
        <v>10.352499999999999</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39.722527770457972</v>
      </c>
      <c r="EN24" s="25">
        <v>0</v>
      </c>
      <c r="EO24" s="25">
        <v>0</v>
      </c>
      <c r="EP24" s="25">
        <v>0</v>
      </c>
      <c r="EQ24" s="25">
        <v>0</v>
      </c>
      <c r="ER24" s="25">
        <v>0</v>
      </c>
      <c r="ES24" s="25">
        <v>0</v>
      </c>
      <c r="ET24" s="25">
        <v>0</v>
      </c>
      <c r="EU24" s="25">
        <v>0</v>
      </c>
      <c r="EV24" s="25">
        <v>0</v>
      </c>
      <c r="EW24" s="25">
        <v>0</v>
      </c>
      <c r="EX24" s="25">
        <v>0</v>
      </c>
      <c r="EY24" s="25">
        <v>0</v>
      </c>
      <c r="EZ24" s="25">
        <v>0</v>
      </c>
      <c r="FA24" s="25">
        <v>0</v>
      </c>
      <c r="FB24" s="25">
        <v>0</v>
      </c>
    </row>
    <row r="25" spans="1:158" ht="15" customHeight="1" thickBot="1" x14ac:dyDescent="0.3">
      <c r="A25" s="38">
        <v>2050</v>
      </c>
      <c r="B25" s="40" t="e">
        <f t="shared" si="7"/>
        <v>#REF!</v>
      </c>
      <c r="C25" s="40" t="e">
        <f t="shared" si="7"/>
        <v>#REF!</v>
      </c>
      <c r="D25" s="40" t="e">
        <f t="shared" si="7"/>
        <v>#REF!</v>
      </c>
      <c r="E25" s="40"/>
      <c r="F25" s="40" t="e">
        <f t="shared" si="7"/>
        <v>#REF!</v>
      </c>
      <c r="H25" s="38">
        <v>2050</v>
      </c>
      <c r="I25" s="40" t="e">
        <f t="shared" si="6"/>
        <v>#REF!</v>
      </c>
      <c r="J25" s="40" t="e">
        <f t="shared" si="6"/>
        <v>#REF!</v>
      </c>
      <c r="K25" s="40" t="e">
        <f t="shared" si="6"/>
        <v>#REF!</v>
      </c>
      <c r="L25" s="40"/>
      <c r="M25" s="40" t="e">
        <f t="shared" si="6"/>
        <v>#REF!</v>
      </c>
      <c r="O25" s="19" t="s">
        <v>111</v>
      </c>
      <c r="P25" s="2" t="s">
        <v>21</v>
      </c>
      <c r="Q25" s="2">
        <v>115</v>
      </c>
      <c r="R25" s="3">
        <v>5.5699999999999994</v>
      </c>
      <c r="S25" s="20">
        <v>15157.822780180606</v>
      </c>
      <c r="T25" s="21">
        <v>7.8758074688231039E-2</v>
      </c>
      <c r="U25" s="20">
        <v>481.17734139226764</v>
      </c>
      <c r="V25">
        <v>8</v>
      </c>
      <c r="X25" t="s">
        <v>112</v>
      </c>
      <c r="Y25" t="s">
        <v>52</v>
      </c>
      <c r="Z25" s="2">
        <v>147.70202086851714</v>
      </c>
      <c r="AA25" s="3">
        <v>307.75672000000003</v>
      </c>
      <c r="AB25" s="20">
        <v>7159.1581586694701</v>
      </c>
      <c r="AC25" s="21">
        <v>3.6008875439415465E-2</v>
      </c>
      <c r="AD25" s="20">
        <v>223.73019260035315</v>
      </c>
      <c r="AE25">
        <v>15</v>
      </c>
      <c r="AG25" s="19" t="s">
        <v>113</v>
      </c>
      <c r="AH25" s="2" t="s">
        <v>21</v>
      </c>
      <c r="AI25" s="2">
        <v>250</v>
      </c>
      <c r="AJ25" s="3">
        <v>66.067482685198712</v>
      </c>
      <c r="AK25" s="20">
        <v>3800</v>
      </c>
      <c r="AL25" s="21">
        <v>2.0301709823517609E-2</v>
      </c>
      <c r="AM25" s="20">
        <v>138.18235440737527</v>
      </c>
      <c r="AN25">
        <v>10</v>
      </c>
      <c r="AP25" t="s">
        <v>114</v>
      </c>
      <c r="AQ25" s="2" t="s">
        <v>61</v>
      </c>
      <c r="AR25" s="20">
        <v>5578.8925268177345</v>
      </c>
      <c r="AS25" s="21">
        <v>2.6033656598055375E-2</v>
      </c>
      <c r="AT25" s="20">
        <v>174.62864973935169</v>
      </c>
      <c r="AU25" s="51"/>
      <c r="AV25" s="23">
        <v>100613.45581985574</v>
      </c>
      <c r="AW25" t="s">
        <v>114</v>
      </c>
      <c r="AX25" s="25">
        <v>0</v>
      </c>
      <c r="AY25" s="25">
        <v>0</v>
      </c>
      <c r="AZ25" s="25">
        <v>0</v>
      </c>
      <c r="BA25" s="25">
        <v>0</v>
      </c>
      <c r="BB25" s="25">
        <v>7919.6938000000009</v>
      </c>
      <c r="BC25" s="25">
        <v>5110.4704000000002</v>
      </c>
      <c r="BD25" s="25">
        <v>1120.8373999999999</v>
      </c>
      <c r="BE25" s="25">
        <v>1947.5676000000001</v>
      </c>
      <c r="BF25" s="25">
        <v>581.32799999999997</v>
      </c>
      <c r="BG25" s="25">
        <v>1190.6045999999999</v>
      </c>
      <c r="BH25" s="25">
        <v>87.1798</v>
      </c>
      <c r="BI25" s="25">
        <v>5330.4295000000002</v>
      </c>
      <c r="BJ25" s="25">
        <v>83.291200000000003</v>
      </c>
      <c r="BK25" s="25">
        <v>0</v>
      </c>
      <c r="BL25" s="25">
        <v>5945.1854000000003</v>
      </c>
      <c r="BM25" s="25">
        <v>9644.2249999999985</v>
      </c>
      <c r="BN25" s="25">
        <v>39.734019494661027</v>
      </c>
      <c r="BO25" s="25">
        <v>209.02199999999999</v>
      </c>
      <c r="BP25" s="25">
        <v>0</v>
      </c>
      <c r="BQ25" s="25">
        <v>0</v>
      </c>
      <c r="BR25" s="25">
        <v>63.873699999999992</v>
      </c>
      <c r="BS25" s="25">
        <v>0</v>
      </c>
      <c r="BT25" s="25">
        <v>0</v>
      </c>
      <c r="BU25" s="25">
        <v>0</v>
      </c>
      <c r="BV25" s="25">
        <v>3021.9329000000007</v>
      </c>
      <c r="BW25" s="25">
        <v>0</v>
      </c>
      <c r="BX25" s="25">
        <v>1618.2157999999999</v>
      </c>
      <c r="BY25" s="25">
        <v>14852.2765</v>
      </c>
      <c r="BZ25" s="25">
        <v>91.192499999999995</v>
      </c>
      <c r="CA25" s="25">
        <v>1966.5483000000002</v>
      </c>
      <c r="CB25" s="25">
        <v>23441.692599999998</v>
      </c>
      <c r="CC25" s="25">
        <v>0</v>
      </c>
      <c r="CD25" s="25">
        <v>4185.2896000000001</v>
      </c>
      <c r="CE25" s="25">
        <v>11543.383899999999</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54.155671953450501</v>
      </c>
      <c r="CY25" s="25">
        <v>0</v>
      </c>
      <c r="CZ25" s="25">
        <v>565.32562840762171</v>
      </c>
      <c r="DA25" s="25">
        <v>0</v>
      </c>
      <c r="DB25" s="25">
        <v>0</v>
      </c>
      <c r="DC25" s="25">
        <v>0</v>
      </c>
      <c r="DD25" s="25">
        <v>0</v>
      </c>
      <c r="DE25" s="25">
        <v>0</v>
      </c>
      <c r="DF25" s="25">
        <v>0</v>
      </c>
      <c r="DG25" s="25">
        <v>0</v>
      </c>
      <c r="DH25" s="25">
        <v>0</v>
      </c>
      <c r="DI25" s="25">
        <v>0</v>
      </c>
      <c r="DJ25" s="25">
        <v>0</v>
      </c>
      <c r="DK25" s="25">
        <v>0</v>
      </c>
      <c r="DL25" s="25">
        <v>0</v>
      </c>
      <c r="DM25" s="25">
        <v>0</v>
      </c>
      <c r="DN25" s="25">
        <v>0</v>
      </c>
      <c r="DO25" s="25">
        <v>0</v>
      </c>
      <c r="DP25" s="25">
        <v>0</v>
      </c>
      <c r="DQ25" s="25">
        <v>0</v>
      </c>
      <c r="DR25" s="25">
        <v>0</v>
      </c>
      <c r="DS25" s="25">
        <v>0</v>
      </c>
      <c r="DT25" s="25">
        <v>0</v>
      </c>
      <c r="DU25" s="25">
        <v>0</v>
      </c>
      <c r="DV25" s="25">
        <v>0</v>
      </c>
      <c r="DW25" s="25">
        <v>0</v>
      </c>
      <c r="DX25" s="25">
        <v>0</v>
      </c>
      <c r="DY25" s="25">
        <v>0</v>
      </c>
      <c r="DZ25" s="25">
        <v>0</v>
      </c>
      <c r="EA25" s="25">
        <v>0</v>
      </c>
      <c r="EB25" s="25">
        <v>0</v>
      </c>
      <c r="EC25" s="25">
        <v>0</v>
      </c>
      <c r="ED25" s="25">
        <v>0</v>
      </c>
      <c r="EE25" s="25">
        <v>0</v>
      </c>
      <c r="EF25" s="25">
        <v>0</v>
      </c>
      <c r="EG25" s="25">
        <v>0</v>
      </c>
      <c r="EH25" s="25">
        <v>0</v>
      </c>
      <c r="EI25" s="25">
        <v>0</v>
      </c>
      <c r="EJ25" s="25">
        <v>0</v>
      </c>
      <c r="EK25" s="25">
        <v>0</v>
      </c>
      <c r="EL25" s="25">
        <v>0</v>
      </c>
      <c r="EM25" s="25">
        <v>0</v>
      </c>
      <c r="EN25" s="25">
        <v>0</v>
      </c>
      <c r="EO25" s="25">
        <v>0</v>
      </c>
      <c r="EP25" s="25">
        <v>0</v>
      </c>
      <c r="EQ25" s="25">
        <v>0</v>
      </c>
      <c r="ER25" s="25">
        <v>0</v>
      </c>
      <c r="ES25" s="25">
        <v>0</v>
      </c>
      <c r="ET25" s="25">
        <v>0</v>
      </c>
      <c r="EU25" s="25">
        <v>0</v>
      </c>
      <c r="EV25" s="25">
        <v>0</v>
      </c>
      <c r="EW25" s="25">
        <v>0</v>
      </c>
      <c r="EX25" s="25">
        <v>0</v>
      </c>
      <c r="EY25" s="25">
        <v>0</v>
      </c>
      <c r="EZ25" s="25">
        <v>0</v>
      </c>
      <c r="FA25" s="25">
        <v>0</v>
      </c>
      <c r="FB25" s="25">
        <v>0</v>
      </c>
    </row>
    <row r="26" spans="1:158" ht="15" customHeight="1" x14ac:dyDescent="0.25">
      <c r="O26" s="19" t="s">
        <v>115</v>
      </c>
      <c r="P26" s="2" t="s">
        <v>21</v>
      </c>
      <c r="Q26" s="2">
        <v>115</v>
      </c>
      <c r="R26" s="3">
        <v>7.07</v>
      </c>
      <c r="S26" s="20">
        <v>15217.900944101275</v>
      </c>
      <c r="T26" s="21">
        <v>7.6214160704096659E-2</v>
      </c>
      <c r="U26" s="20">
        <v>469.28824028520461</v>
      </c>
      <c r="V26">
        <v>10</v>
      </c>
      <c r="X26" t="s">
        <v>112</v>
      </c>
      <c r="Y26" t="s">
        <v>52</v>
      </c>
      <c r="Z26" s="2">
        <v>147.70202086851714</v>
      </c>
      <c r="AA26" s="3">
        <v>174.85040000000001</v>
      </c>
      <c r="AB26" s="20">
        <v>7159.1581586694701</v>
      </c>
      <c r="AC26" s="21">
        <v>3.6008875439415465E-2</v>
      </c>
      <c r="AD26" s="20">
        <v>223.73019260035315</v>
      </c>
      <c r="AE26">
        <v>16</v>
      </c>
      <c r="AG26" s="19" t="s">
        <v>116</v>
      </c>
      <c r="AH26" s="2" t="s">
        <v>21</v>
      </c>
      <c r="AI26" s="2">
        <v>340</v>
      </c>
      <c r="AJ26" s="3">
        <v>107.16344986572373</v>
      </c>
      <c r="AK26" s="20">
        <v>3800</v>
      </c>
      <c r="AL26" s="21">
        <v>1.5784167311283813E-2</v>
      </c>
      <c r="AM26" s="20">
        <v>107.51464303627807</v>
      </c>
      <c r="AN26">
        <v>10</v>
      </c>
      <c r="AP26" t="s">
        <v>117</v>
      </c>
      <c r="AQ26" s="2" t="s">
        <v>67</v>
      </c>
      <c r="AR26" s="20">
        <v>4856.7228674318749</v>
      </c>
      <c r="AS26" s="21">
        <v>2.3068444715551906E-2</v>
      </c>
      <c r="AT26" s="20">
        <v>155.42185383719715</v>
      </c>
      <c r="AU26" s="51"/>
      <c r="AV26" s="23">
        <v>10090.149337818948</v>
      </c>
      <c r="AW26" t="s">
        <v>117</v>
      </c>
      <c r="AX26" s="25">
        <v>0</v>
      </c>
      <c r="AY26" s="25">
        <v>0</v>
      </c>
      <c r="AZ26" s="25">
        <v>0</v>
      </c>
      <c r="BA26" s="25">
        <v>0</v>
      </c>
      <c r="BB26" s="25">
        <v>854.87959999999998</v>
      </c>
      <c r="BC26" s="25">
        <v>194.922</v>
      </c>
      <c r="BD26" s="25">
        <v>0</v>
      </c>
      <c r="BE26" s="25">
        <v>0</v>
      </c>
      <c r="BF26" s="25">
        <v>393.14753781894831</v>
      </c>
      <c r="BG26" s="25">
        <v>4306.7851000000001</v>
      </c>
      <c r="BH26" s="25">
        <v>0</v>
      </c>
      <c r="BI26" s="25">
        <v>0</v>
      </c>
      <c r="BJ26" s="25">
        <v>0</v>
      </c>
      <c r="BK26" s="25">
        <v>0</v>
      </c>
      <c r="BL26" s="25">
        <v>566.83360000000005</v>
      </c>
      <c r="BM26" s="25">
        <v>1397.2447999999999</v>
      </c>
      <c r="BN26" s="25">
        <v>0</v>
      </c>
      <c r="BO26" s="25">
        <v>77.912999999999997</v>
      </c>
      <c r="BP26" s="25">
        <v>0</v>
      </c>
      <c r="BQ26" s="25">
        <v>0</v>
      </c>
      <c r="BR26" s="25">
        <v>15.8415</v>
      </c>
      <c r="BS26" s="25">
        <v>0</v>
      </c>
      <c r="BT26" s="25">
        <v>0</v>
      </c>
      <c r="BU26" s="25">
        <v>0</v>
      </c>
      <c r="BV26" s="25">
        <v>0</v>
      </c>
      <c r="BW26" s="25">
        <v>0</v>
      </c>
      <c r="BX26" s="25">
        <v>0</v>
      </c>
      <c r="BY26" s="25">
        <v>568.28899999999999</v>
      </c>
      <c r="BZ26" s="25">
        <v>0</v>
      </c>
      <c r="CA26" s="25">
        <v>0</v>
      </c>
      <c r="CB26" s="25">
        <v>1007.646</v>
      </c>
      <c r="CC26" s="25">
        <v>0</v>
      </c>
      <c r="CD26" s="25">
        <v>313.08109999999999</v>
      </c>
      <c r="CE26" s="25">
        <v>393.56610000000001</v>
      </c>
      <c r="CF26" s="25">
        <v>0</v>
      </c>
      <c r="CG26" s="25">
        <v>0</v>
      </c>
      <c r="CH26" s="25">
        <v>0</v>
      </c>
      <c r="CI26" s="25">
        <v>0</v>
      </c>
      <c r="CJ26" s="25">
        <v>0</v>
      </c>
      <c r="CK26" s="25">
        <v>0</v>
      </c>
      <c r="CL26" s="25">
        <v>0</v>
      </c>
      <c r="CM26" s="25">
        <v>0</v>
      </c>
      <c r="CN26" s="25">
        <v>0</v>
      </c>
      <c r="CO26" s="25">
        <v>0</v>
      </c>
      <c r="CP26" s="25">
        <v>0</v>
      </c>
      <c r="CQ26" s="25">
        <v>0</v>
      </c>
      <c r="CR26" s="25">
        <v>0</v>
      </c>
      <c r="CS26" s="25">
        <v>0</v>
      </c>
      <c r="CT26" s="25">
        <v>0</v>
      </c>
      <c r="CU26" s="25">
        <v>0</v>
      </c>
      <c r="CV26" s="25">
        <v>0</v>
      </c>
      <c r="CW26" s="25">
        <v>0</v>
      </c>
      <c r="CX26" s="25">
        <v>0</v>
      </c>
      <c r="CY26" s="25">
        <v>0</v>
      </c>
      <c r="CZ26" s="25">
        <v>0</v>
      </c>
      <c r="DA26" s="25">
        <v>0</v>
      </c>
      <c r="DB26" s="25">
        <v>0</v>
      </c>
      <c r="DC26" s="25">
        <v>0</v>
      </c>
      <c r="DD26" s="25">
        <v>0</v>
      </c>
      <c r="DE26" s="25">
        <v>0</v>
      </c>
      <c r="DF26" s="25">
        <v>0</v>
      </c>
      <c r="DG26" s="25">
        <v>0</v>
      </c>
      <c r="DH26" s="25">
        <v>0</v>
      </c>
      <c r="DI26" s="25">
        <v>0</v>
      </c>
      <c r="DJ26" s="25">
        <v>0</v>
      </c>
      <c r="DK26" s="25">
        <v>0</v>
      </c>
      <c r="DL26" s="25">
        <v>0</v>
      </c>
      <c r="DM26" s="25">
        <v>0</v>
      </c>
      <c r="DN26" s="25">
        <v>0</v>
      </c>
      <c r="DO26" s="25">
        <v>0</v>
      </c>
      <c r="DP26" s="25">
        <v>0</v>
      </c>
      <c r="DQ26" s="25">
        <v>0</v>
      </c>
      <c r="DR26" s="25">
        <v>0</v>
      </c>
      <c r="DS26" s="25">
        <v>0</v>
      </c>
      <c r="DT26" s="25">
        <v>0</v>
      </c>
      <c r="DU26" s="25">
        <v>0</v>
      </c>
      <c r="DV26" s="25">
        <v>0</v>
      </c>
      <c r="DW26" s="25">
        <v>0</v>
      </c>
      <c r="DX26" s="25">
        <v>0</v>
      </c>
      <c r="DY26" s="25">
        <v>0</v>
      </c>
      <c r="DZ26" s="25">
        <v>0</v>
      </c>
      <c r="EA26" s="25">
        <v>0</v>
      </c>
      <c r="EB26" s="25">
        <v>0</v>
      </c>
      <c r="EC26" s="25">
        <v>0</v>
      </c>
      <c r="ED26" s="25">
        <v>0</v>
      </c>
      <c r="EE26" s="25">
        <v>0</v>
      </c>
      <c r="EF26" s="25">
        <v>0</v>
      </c>
      <c r="EG26" s="25">
        <v>0</v>
      </c>
      <c r="EH26" s="25">
        <v>0</v>
      </c>
      <c r="EI26" s="25">
        <v>0</v>
      </c>
      <c r="EJ26" s="25">
        <v>0</v>
      </c>
      <c r="EK26" s="25">
        <v>0</v>
      </c>
      <c r="EL26" s="25">
        <v>0</v>
      </c>
      <c r="EM26" s="25">
        <v>0</v>
      </c>
      <c r="EN26" s="25">
        <v>0</v>
      </c>
      <c r="EO26" s="25">
        <v>0</v>
      </c>
      <c r="EP26" s="25">
        <v>0</v>
      </c>
      <c r="EQ26" s="25">
        <v>0</v>
      </c>
      <c r="ER26" s="25">
        <v>0</v>
      </c>
      <c r="ES26" s="25">
        <v>0</v>
      </c>
      <c r="ET26" s="25">
        <v>0</v>
      </c>
      <c r="EU26" s="25">
        <v>0</v>
      </c>
      <c r="EV26" s="25">
        <v>0</v>
      </c>
      <c r="EW26" s="25">
        <v>0</v>
      </c>
      <c r="EX26" s="25">
        <v>0</v>
      </c>
      <c r="EY26" s="25">
        <v>0</v>
      </c>
      <c r="EZ26" s="25">
        <v>0</v>
      </c>
      <c r="FA26" s="25">
        <v>0</v>
      </c>
      <c r="FB26" s="25">
        <v>0</v>
      </c>
    </row>
    <row r="27" spans="1:158" ht="15" customHeight="1" x14ac:dyDescent="0.25">
      <c r="O27" s="19" t="s">
        <v>118</v>
      </c>
      <c r="P27" s="2" t="s">
        <v>92</v>
      </c>
      <c r="Q27" s="2">
        <v>115</v>
      </c>
      <c r="R27" s="3">
        <v>22.7</v>
      </c>
      <c r="S27" s="20">
        <v>13842.738039400905</v>
      </c>
      <c r="T27" s="21">
        <v>6.93885787120926E-2</v>
      </c>
      <c r="U27" s="20">
        <v>427.09467689646033</v>
      </c>
      <c r="V27">
        <v>1</v>
      </c>
      <c r="X27" t="s">
        <v>119</v>
      </c>
      <c r="Y27" t="s">
        <v>25</v>
      </c>
      <c r="Z27" s="2">
        <v>164.39170070046112</v>
      </c>
      <c r="AA27" s="3">
        <v>1171.89536</v>
      </c>
      <c r="AB27" s="20">
        <v>5351.1735402015256</v>
      </c>
      <c r="AC27" s="21">
        <v>2.9078264208438131E-2</v>
      </c>
      <c r="AD27" s="20">
        <v>183.78961306360398</v>
      </c>
      <c r="AE27">
        <v>12</v>
      </c>
      <c r="AG27" s="19" t="s">
        <v>120</v>
      </c>
      <c r="AH27" s="2" t="s">
        <v>25</v>
      </c>
      <c r="AI27" s="2">
        <v>170</v>
      </c>
      <c r="AJ27" s="3">
        <v>45.5</v>
      </c>
      <c r="AK27" s="20">
        <v>5447.0182114327245</v>
      </c>
      <c r="AL27" s="21">
        <v>2.825175247996407E-2</v>
      </c>
      <c r="AM27" s="20">
        <v>182.11813969511419</v>
      </c>
      <c r="AN27">
        <v>12</v>
      </c>
      <c r="AP27" t="s">
        <v>121</v>
      </c>
      <c r="AQ27" s="2" t="s">
        <v>95</v>
      </c>
      <c r="AR27" s="20">
        <v>4296.9732698156113</v>
      </c>
      <c r="AS27" s="21">
        <v>2.0808016751837011E-2</v>
      </c>
      <c r="AT27" s="20">
        <v>140.57599479146421</v>
      </c>
      <c r="AU27" s="51"/>
      <c r="AV27" s="23">
        <v>1499.8099161967546</v>
      </c>
      <c r="AW27" t="s">
        <v>121</v>
      </c>
      <c r="AX27" s="25">
        <v>0</v>
      </c>
      <c r="AY27" s="25">
        <v>0</v>
      </c>
      <c r="AZ27" s="25">
        <v>0</v>
      </c>
      <c r="BA27" s="25">
        <v>0</v>
      </c>
      <c r="BB27" s="25">
        <v>0</v>
      </c>
      <c r="BC27" s="25">
        <v>0</v>
      </c>
      <c r="BD27" s="25">
        <v>0</v>
      </c>
      <c r="BE27" s="25">
        <v>0</v>
      </c>
      <c r="BF27" s="25">
        <v>59.467716196754409</v>
      </c>
      <c r="BG27" s="25">
        <v>967.30709999999999</v>
      </c>
      <c r="BH27" s="25">
        <v>0</v>
      </c>
      <c r="BI27" s="25">
        <v>0</v>
      </c>
      <c r="BJ27" s="25">
        <v>0</v>
      </c>
      <c r="BK27" s="25">
        <v>0</v>
      </c>
      <c r="BL27" s="25">
        <v>0</v>
      </c>
      <c r="BM27" s="25">
        <v>159.80029999999999</v>
      </c>
      <c r="BN27" s="25">
        <v>0</v>
      </c>
      <c r="BO27" s="25">
        <v>55.448599999999999</v>
      </c>
      <c r="BP27" s="25">
        <v>0</v>
      </c>
      <c r="BQ27" s="25">
        <v>0</v>
      </c>
      <c r="BR27" s="25">
        <v>11.2888</v>
      </c>
      <c r="BS27" s="25">
        <v>0</v>
      </c>
      <c r="BT27" s="25">
        <v>0</v>
      </c>
      <c r="BU27" s="25">
        <v>0</v>
      </c>
      <c r="BV27" s="25">
        <v>0</v>
      </c>
      <c r="BW27" s="25">
        <v>0</v>
      </c>
      <c r="BX27" s="25">
        <v>0</v>
      </c>
      <c r="BY27" s="25">
        <v>0</v>
      </c>
      <c r="BZ27" s="25">
        <v>0</v>
      </c>
      <c r="CA27" s="25">
        <v>0</v>
      </c>
      <c r="CB27" s="25">
        <v>246.4974</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row>
    <row r="28" spans="1:158" ht="15" customHeight="1" x14ac:dyDescent="0.25">
      <c r="O28" s="19" t="s">
        <v>122</v>
      </c>
      <c r="P28" s="2" t="s">
        <v>25</v>
      </c>
      <c r="Q28" s="2">
        <v>115</v>
      </c>
      <c r="R28" s="3">
        <v>7.28</v>
      </c>
      <c r="S28" s="20">
        <v>15307.14699789951</v>
      </c>
      <c r="T28" s="21">
        <v>7.6154854540857797E-2</v>
      </c>
      <c r="U28" s="20">
        <v>469.31384119239385</v>
      </c>
      <c r="V28">
        <v>12</v>
      </c>
      <c r="X28" t="s">
        <v>123</v>
      </c>
      <c r="Y28" t="s">
        <v>30</v>
      </c>
      <c r="Z28" s="2">
        <v>151.11510413130929</v>
      </c>
      <c r="AA28" s="3">
        <v>27.660799999999998</v>
      </c>
      <c r="AB28" s="20">
        <v>6358.6253896601056</v>
      </c>
      <c r="AC28" s="21">
        <v>3.3784774229231623E-2</v>
      </c>
      <c r="AD28" s="20">
        <v>210.2526584141782</v>
      </c>
      <c r="AE28">
        <v>5</v>
      </c>
      <c r="AG28" s="19" t="s">
        <v>124</v>
      </c>
      <c r="AH28" s="2" t="s">
        <v>25</v>
      </c>
      <c r="AI28" s="2">
        <v>175</v>
      </c>
      <c r="AJ28" s="3">
        <v>33.599999999999994</v>
      </c>
      <c r="AK28" s="20">
        <v>5284.7356764416982</v>
      </c>
      <c r="AL28" s="21">
        <v>2.7761007207464744E-2</v>
      </c>
      <c r="AM28" s="20">
        <v>179.88521613857546</v>
      </c>
      <c r="AN28">
        <v>12</v>
      </c>
      <c r="AP28" t="s">
        <v>125</v>
      </c>
      <c r="AQ28" s="2">
        <v>325</v>
      </c>
      <c r="AR28" s="20">
        <v>3834.6955336501769</v>
      </c>
      <c r="AS28" s="21">
        <v>1.9005325718773228E-2</v>
      </c>
      <c r="AT28" s="20">
        <v>128.48741473073835</v>
      </c>
      <c r="AU28" s="51"/>
      <c r="AV28" s="23">
        <v>157.0128</v>
      </c>
      <c r="AW28" s="26" t="s">
        <v>125</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149.28360000000001</v>
      </c>
      <c r="BN28" s="25">
        <v>0</v>
      </c>
      <c r="BO28" s="25">
        <v>7.7291999999999996</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row>
    <row r="29" spans="1:158" ht="15" customHeight="1" x14ac:dyDescent="0.25">
      <c r="O29" s="19" t="s">
        <v>126</v>
      </c>
      <c r="P29" s="2" t="s">
        <v>57</v>
      </c>
      <c r="Q29" s="2">
        <v>115</v>
      </c>
      <c r="R29" s="3">
        <v>12.93</v>
      </c>
      <c r="S29" s="20">
        <v>14393.286169294484</v>
      </c>
      <c r="T29" s="21">
        <v>7.2234031313813674E-2</v>
      </c>
      <c r="U29" s="20">
        <v>445.55314821089496</v>
      </c>
      <c r="V29">
        <v>17</v>
      </c>
      <c r="X29" t="s">
        <v>123</v>
      </c>
      <c r="Y29" t="s">
        <v>30</v>
      </c>
      <c r="Z29" s="2">
        <v>151.11510413130929</v>
      </c>
      <c r="AA29" s="3">
        <v>113.20016000000001</v>
      </c>
      <c r="AB29" s="20">
        <v>6358.6253896601056</v>
      </c>
      <c r="AC29" s="21">
        <v>3.3784774229231623E-2</v>
      </c>
      <c r="AD29" s="20">
        <v>210.2526584141782</v>
      </c>
      <c r="AE29">
        <v>6</v>
      </c>
      <c r="AG29" s="19" t="s">
        <v>127</v>
      </c>
      <c r="AH29" s="2" t="s">
        <v>25</v>
      </c>
      <c r="AI29" s="2">
        <v>180</v>
      </c>
      <c r="AJ29" s="3">
        <v>11.4</v>
      </c>
      <c r="AK29" s="20">
        <v>6036.0648248871385</v>
      </c>
      <c r="AL29" s="21">
        <v>3.0801016359985046E-2</v>
      </c>
      <c r="AM29" s="20">
        <v>200.6730720336308</v>
      </c>
      <c r="AN29">
        <v>12</v>
      </c>
      <c r="AP29" t="s">
        <v>128</v>
      </c>
      <c r="AQ29" s="2" t="s">
        <v>129</v>
      </c>
      <c r="AR29" s="20">
        <v>3511.9341986947074</v>
      </c>
      <c r="AS29" s="21">
        <v>1.7520850151489169E-2</v>
      </c>
      <c r="AT29" s="20">
        <v>118.12628765803176</v>
      </c>
      <c r="AU29" s="51"/>
      <c r="AV29" s="23">
        <v>0</v>
      </c>
      <c r="AW29" t="s">
        <v>128</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row>
    <row r="30" spans="1:158" ht="15" customHeight="1" x14ac:dyDescent="0.25">
      <c r="O30" s="19" t="s">
        <v>130</v>
      </c>
      <c r="P30" s="2" t="s">
        <v>30</v>
      </c>
      <c r="Q30" s="2">
        <v>115</v>
      </c>
      <c r="R30" s="3">
        <v>6.06</v>
      </c>
      <c r="S30" s="20">
        <v>15305.124303538962</v>
      </c>
      <c r="T30" s="21">
        <v>7.7758440343308463E-2</v>
      </c>
      <c r="U30" s="20">
        <v>476.86868538855498</v>
      </c>
      <c r="V30">
        <v>5</v>
      </c>
      <c r="X30" t="s">
        <v>123</v>
      </c>
      <c r="Y30" t="s">
        <v>30</v>
      </c>
      <c r="Z30" s="2">
        <v>151.11510413130929</v>
      </c>
      <c r="AA30" s="3">
        <v>425.38400000000001</v>
      </c>
      <c r="AB30" s="20">
        <v>6358.6253896601056</v>
      </c>
      <c r="AC30" s="21">
        <v>3.3784774229231623E-2</v>
      </c>
      <c r="AD30" s="20">
        <v>210.2526584141782</v>
      </c>
      <c r="AE30">
        <v>7</v>
      </c>
      <c r="AG30" s="19" t="s">
        <v>131</v>
      </c>
      <c r="AH30" s="2" t="s">
        <v>25</v>
      </c>
      <c r="AI30" s="2">
        <v>155</v>
      </c>
      <c r="AJ30" s="3">
        <v>0</v>
      </c>
      <c r="AK30" s="20">
        <v>6692.607759593815</v>
      </c>
      <c r="AL30" s="21">
        <v>3.4501317769157089E-2</v>
      </c>
      <c r="AM30" s="20">
        <v>218.75733283729477</v>
      </c>
      <c r="AN30">
        <v>12</v>
      </c>
      <c r="AU30" s="51"/>
      <c r="AV30" s="23"/>
      <c r="AW30" s="27"/>
      <c r="AX30" s="25"/>
      <c r="AY30" s="25"/>
      <c r="AZ30" s="25"/>
      <c r="BA30" s="25"/>
      <c r="BB30" s="25"/>
      <c r="BC30" s="25"/>
      <c r="BD30" s="25"/>
      <c r="BE30" s="25"/>
      <c r="BF30" s="25"/>
      <c r="BI30" s="25"/>
      <c r="BJ30" s="25"/>
      <c r="BK30" s="25"/>
      <c r="BL30" s="25"/>
      <c r="BM30" s="25"/>
      <c r="BN30" s="25"/>
      <c r="BO30" s="25"/>
      <c r="BP30" s="25"/>
      <c r="BQ30" s="25"/>
      <c r="BR30" s="25"/>
      <c r="BS30" s="25"/>
      <c r="BT30" s="25"/>
      <c r="BU30" s="25"/>
      <c r="BV30" s="25"/>
      <c r="BW30" s="25"/>
      <c r="BX30" s="25"/>
      <c r="BY30" s="25"/>
      <c r="BZ30" s="25"/>
    </row>
    <row r="31" spans="1:158" ht="15" customHeight="1" x14ac:dyDescent="0.25">
      <c r="O31" s="19" t="s">
        <v>132</v>
      </c>
      <c r="P31" s="2" t="s">
        <v>52</v>
      </c>
      <c r="Q31" s="2">
        <v>115</v>
      </c>
      <c r="R31" s="3">
        <v>9.99</v>
      </c>
      <c r="S31" s="20">
        <v>15086.995560472616</v>
      </c>
      <c r="T31" s="21">
        <v>7.4381198147105129E-2</v>
      </c>
      <c r="U31" s="20">
        <v>459.36182574668726</v>
      </c>
      <c r="V31">
        <v>15</v>
      </c>
      <c r="X31" t="s">
        <v>133</v>
      </c>
      <c r="Y31" t="s">
        <v>59</v>
      </c>
      <c r="Z31" s="2">
        <v>150.30325476293299</v>
      </c>
      <c r="AA31" s="3">
        <v>217.80959999999999</v>
      </c>
      <c r="AB31" s="20">
        <v>6178.2428953855142</v>
      </c>
      <c r="AC31" s="21">
        <v>3.4183366018407421E-2</v>
      </c>
      <c r="AD31" s="20">
        <v>211.76952820045264</v>
      </c>
      <c r="AE31">
        <v>25</v>
      </c>
      <c r="AG31" s="19" t="s">
        <v>134</v>
      </c>
      <c r="AH31" s="2" t="s">
        <v>21</v>
      </c>
      <c r="AI31" s="2">
        <v>340</v>
      </c>
      <c r="AJ31" s="3">
        <v>70</v>
      </c>
      <c r="AK31" s="20">
        <v>3800</v>
      </c>
      <c r="AL31" s="21">
        <v>1.5784167311283813E-2</v>
      </c>
      <c r="AM31" s="20">
        <v>107.51464303627807</v>
      </c>
      <c r="AN31">
        <v>9</v>
      </c>
      <c r="AU31" s="51"/>
      <c r="AV31" s="23"/>
      <c r="AW31" s="27"/>
      <c r="AX31" s="25"/>
      <c r="AY31" s="25"/>
      <c r="AZ31" s="25"/>
      <c r="BA31" s="25"/>
      <c r="BB31" s="25"/>
      <c r="BC31" s="25"/>
      <c r="BD31" s="25"/>
      <c r="BE31" s="25"/>
      <c r="BF31" s="25"/>
      <c r="BI31" s="25"/>
      <c r="BJ31" s="25"/>
      <c r="BK31" s="25"/>
      <c r="BL31" s="25"/>
      <c r="BM31" s="25"/>
      <c r="BN31" s="25"/>
      <c r="BO31" s="25"/>
      <c r="BP31" s="25"/>
      <c r="BQ31" s="25"/>
      <c r="BR31" s="25"/>
      <c r="BS31" s="25"/>
      <c r="BT31" s="25"/>
      <c r="BU31" s="25"/>
      <c r="BV31" s="25"/>
      <c r="BW31" s="25"/>
      <c r="BX31" s="25"/>
      <c r="BY31" s="25"/>
      <c r="BZ31" s="25"/>
    </row>
    <row r="32" spans="1:158" ht="15" customHeight="1" x14ac:dyDescent="0.25">
      <c r="O32" s="19" t="s">
        <v>135</v>
      </c>
      <c r="P32" s="2" t="s">
        <v>57</v>
      </c>
      <c r="Q32" s="2">
        <v>115</v>
      </c>
      <c r="R32" s="3">
        <v>9.11</v>
      </c>
      <c r="S32" s="20">
        <v>14883.450679705576</v>
      </c>
      <c r="T32" s="21">
        <v>7.4474805493577503E-2</v>
      </c>
      <c r="U32" s="20">
        <v>459.18775555445757</v>
      </c>
      <c r="V32">
        <v>17</v>
      </c>
      <c r="X32" t="s">
        <v>136</v>
      </c>
      <c r="Y32" t="s">
        <v>21</v>
      </c>
      <c r="Z32" s="2">
        <v>290.23110721883364</v>
      </c>
      <c r="AA32" s="3">
        <v>707.00975999999991</v>
      </c>
      <c r="AB32" s="20">
        <v>3000</v>
      </c>
      <c r="AC32" s="21">
        <v>1.3941737609872218E-2</v>
      </c>
      <c r="AD32" s="20">
        <v>93.904081186503916</v>
      </c>
      <c r="AE32">
        <v>8</v>
      </c>
      <c r="AG32" s="19" t="s">
        <v>137</v>
      </c>
      <c r="AH32" s="2" t="s">
        <v>21</v>
      </c>
      <c r="AI32" s="2">
        <v>265</v>
      </c>
      <c r="AJ32" s="3">
        <v>70</v>
      </c>
      <c r="AK32" s="20">
        <v>3800</v>
      </c>
      <c r="AL32" s="21">
        <v>1.9318240157126396E-2</v>
      </c>
      <c r="AM32" s="20">
        <v>131.71939051957639</v>
      </c>
      <c r="AN32">
        <v>9</v>
      </c>
      <c r="AU32" s="51"/>
      <c r="AV32" s="23"/>
      <c r="AW32" s="27"/>
      <c r="AX32" s="25"/>
      <c r="AY32" s="25"/>
      <c r="AZ32" s="25"/>
      <c r="BA32" s="25"/>
      <c r="BB32" s="25"/>
      <c r="BC32" s="25"/>
      <c r="BD32" s="25"/>
      <c r="BE32" s="25"/>
      <c r="BF32" s="25"/>
      <c r="BI32" s="25"/>
      <c r="BJ32" s="25"/>
      <c r="BK32" s="25"/>
      <c r="BL32" s="25"/>
      <c r="BM32" s="25"/>
      <c r="BN32" s="25"/>
      <c r="BO32" s="25"/>
      <c r="BP32" s="25"/>
      <c r="BQ32" s="25"/>
      <c r="BR32" s="25"/>
      <c r="BS32" s="25"/>
      <c r="BT32" s="25"/>
      <c r="BU32" s="25"/>
      <c r="BV32" s="25"/>
      <c r="BW32" s="25"/>
      <c r="BX32" s="25"/>
      <c r="BY32" s="25"/>
      <c r="BZ32" s="25"/>
    </row>
    <row r="33" spans="15:78" ht="15" customHeight="1" x14ac:dyDescent="0.25">
      <c r="O33" s="19" t="s">
        <v>138</v>
      </c>
      <c r="P33" s="2" t="s">
        <v>21</v>
      </c>
      <c r="Q33" s="2">
        <v>115</v>
      </c>
      <c r="R33" s="3">
        <v>7.78</v>
      </c>
      <c r="S33" s="20">
        <v>15172.920421679933</v>
      </c>
      <c r="T33" s="21">
        <v>7.5638514151362607E-2</v>
      </c>
      <c r="U33" s="20">
        <v>466.2158912610696</v>
      </c>
      <c r="V33">
        <v>8</v>
      </c>
      <c r="X33" t="s">
        <v>136</v>
      </c>
      <c r="Y33" t="s">
        <v>21</v>
      </c>
      <c r="Z33" s="2">
        <v>290.23110721883364</v>
      </c>
      <c r="AA33" s="3">
        <v>2120.7180800000001</v>
      </c>
      <c r="AB33" s="20">
        <v>3000</v>
      </c>
      <c r="AC33" s="21">
        <v>1.3941737609872218E-2</v>
      </c>
      <c r="AD33" s="20">
        <v>93.904081186503916</v>
      </c>
      <c r="AE33">
        <v>9</v>
      </c>
      <c r="AG33" s="19" t="s">
        <v>139</v>
      </c>
      <c r="AH33" s="2" t="s">
        <v>21</v>
      </c>
      <c r="AI33" s="2">
        <v>180</v>
      </c>
      <c r="AJ33" s="3">
        <v>70</v>
      </c>
      <c r="AK33" s="20">
        <v>5330.2049666565572</v>
      </c>
      <c r="AL33" s="21">
        <v>2.7185476565087522E-2</v>
      </c>
      <c r="AM33" s="20">
        <v>179.13580886285402</v>
      </c>
      <c r="AN33">
        <v>9</v>
      </c>
      <c r="AU33" s="51"/>
      <c r="AV33" s="23"/>
      <c r="AW33" s="27"/>
      <c r="AX33" s="25"/>
      <c r="AY33" s="25"/>
      <c r="AZ33" s="25"/>
      <c r="BA33" s="25"/>
      <c r="BB33" s="25"/>
      <c r="BC33" s="25"/>
      <c r="BD33" s="25"/>
      <c r="BE33" s="25"/>
      <c r="BF33" s="25"/>
      <c r="BI33" s="25"/>
      <c r="BJ33" s="25"/>
      <c r="BK33" s="25"/>
      <c r="BL33" s="25"/>
      <c r="BM33" s="25"/>
      <c r="BN33" s="25"/>
      <c r="BO33" s="25"/>
      <c r="BP33" s="25"/>
      <c r="BQ33" s="25"/>
      <c r="BR33" s="25"/>
      <c r="BS33" s="25"/>
      <c r="BT33" s="25"/>
      <c r="BU33" s="25"/>
      <c r="BV33" s="25"/>
      <c r="BW33" s="25"/>
      <c r="BX33" s="25"/>
      <c r="BY33" s="25"/>
      <c r="BZ33" s="25"/>
    </row>
    <row r="34" spans="15:78" ht="15" customHeight="1" x14ac:dyDescent="0.25">
      <c r="O34" s="19" t="s">
        <v>140</v>
      </c>
      <c r="P34" s="2" t="s">
        <v>30</v>
      </c>
      <c r="Q34" s="2">
        <v>115</v>
      </c>
      <c r="R34" s="3">
        <v>9.1300000000000008</v>
      </c>
      <c r="S34" s="20">
        <v>14360.980257540665</v>
      </c>
      <c r="T34" s="21">
        <v>7.3590278904241135E-2</v>
      </c>
      <c r="U34" s="20">
        <v>453.1247277625987</v>
      </c>
      <c r="V34">
        <v>7</v>
      </c>
      <c r="X34" t="s">
        <v>136</v>
      </c>
      <c r="Y34" t="s">
        <v>21</v>
      </c>
      <c r="Z34" s="2">
        <v>290.23110721883364</v>
      </c>
      <c r="AA34" s="3">
        <v>6435.5964000000004</v>
      </c>
      <c r="AB34" s="20">
        <v>4000</v>
      </c>
      <c r="AC34" s="21">
        <v>1.3941737609872218E-2</v>
      </c>
      <c r="AD34" s="20">
        <v>93.904081186503916</v>
      </c>
      <c r="AE34">
        <v>10</v>
      </c>
      <c r="AG34" s="19" t="s">
        <v>141</v>
      </c>
      <c r="AH34" s="2" t="s">
        <v>21</v>
      </c>
      <c r="AI34" s="2">
        <v>320</v>
      </c>
      <c r="AJ34" s="3">
        <v>68</v>
      </c>
      <c r="AK34" s="20">
        <v>3800</v>
      </c>
      <c r="AL34" s="21">
        <v>1.6030959205025827E-2</v>
      </c>
      <c r="AM34" s="20">
        <v>109.70423922097362</v>
      </c>
      <c r="AN34">
        <v>9</v>
      </c>
      <c r="AU34" s="51"/>
      <c r="AV34" s="23"/>
      <c r="AW34" s="27"/>
      <c r="AX34" s="25"/>
      <c r="AY34" s="25"/>
      <c r="AZ34" s="25"/>
      <c r="BA34" s="25"/>
      <c r="BB34" s="25"/>
      <c r="BC34" s="25"/>
      <c r="BD34" s="25"/>
      <c r="BE34" s="25"/>
      <c r="BF34" s="25"/>
      <c r="BI34" s="25"/>
      <c r="BJ34" s="25"/>
      <c r="BK34" s="25"/>
      <c r="BL34" s="25"/>
      <c r="BM34" s="25"/>
      <c r="BN34" s="25"/>
      <c r="BO34" s="25"/>
      <c r="BP34" s="25"/>
      <c r="BQ34" s="25"/>
      <c r="BR34" s="25"/>
      <c r="BS34" s="25"/>
      <c r="BT34" s="25"/>
      <c r="BU34" s="25"/>
      <c r="BV34" s="25"/>
      <c r="BW34" s="25"/>
      <c r="BX34" s="25"/>
      <c r="BY34" s="25"/>
      <c r="BZ34" s="25"/>
    </row>
    <row r="35" spans="15:78" ht="15" customHeight="1" x14ac:dyDescent="0.25">
      <c r="O35" s="19" t="s">
        <v>142</v>
      </c>
      <c r="P35" s="2" t="s">
        <v>52</v>
      </c>
      <c r="Q35" s="2">
        <v>115</v>
      </c>
      <c r="R35" s="3">
        <v>10.09</v>
      </c>
      <c r="S35" s="20">
        <v>14747.868733677253</v>
      </c>
      <c r="T35" s="21">
        <v>7.3838673679427008E-2</v>
      </c>
      <c r="U35" s="20">
        <v>455.35758086476699</v>
      </c>
      <c r="V35">
        <v>15</v>
      </c>
      <c r="X35" t="s">
        <v>143</v>
      </c>
      <c r="Y35" t="s">
        <v>63</v>
      </c>
      <c r="Z35" s="2">
        <v>264.36295154301183</v>
      </c>
      <c r="AA35" s="3">
        <v>952.12776000000008</v>
      </c>
      <c r="AB35" s="20">
        <v>3094.0131110151615</v>
      </c>
      <c r="AC35" s="21">
        <v>1.5934002980530101E-2</v>
      </c>
      <c r="AD35" s="20">
        <v>106.74129493132669</v>
      </c>
      <c r="AE35">
        <v>31</v>
      </c>
      <c r="AG35" s="19" t="s">
        <v>144</v>
      </c>
      <c r="AH35" s="2" t="s">
        <v>21</v>
      </c>
      <c r="AI35" s="2">
        <v>220</v>
      </c>
      <c r="AJ35" s="3">
        <v>37</v>
      </c>
      <c r="AK35" s="20">
        <v>3914.1074867840612</v>
      </c>
      <c r="AL35" s="21">
        <v>2.2452202960050145E-2</v>
      </c>
      <c r="AM35" s="20">
        <v>151.87205488185933</v>
      </c>
      <c r="AN35">
        <v>9</v>
      </c>
      <c r="AU35" s="51"/>
      <c r="AV35" s="23"/>
      <c r="AW35" s="27"/>
      <c r="AX35" s="25"/>
      <c r="AY35" s="25"/>
      <c r="AZ35" s="25"/>
      <c r="BA35" s="25"/>
      <c r="BB35" s="25"/>
      <c r="BC35" s="25"/>
      <c r="BD35" s="25"/>
      <c r="BE35" s="25"/>
      <c r="BF35" s="25"/>
      <c r="BI35" s="25"/>
      <c r="BJ35" s="25"/>
      <c r="BK35" s="25"/>
      <c r="BL35" s="25"/>
      <c r="BM35" s="25"/>
      <c r="BN35" s="25"/>
      <c r="BO35" s="25"/>
      <c r="BP35" s="25"/>
      <c r="BQ35" s="25"/>
      <c r="BR35" s="25"/>
      <c r="BS35" s="25"/>
      <c r="BT35" s="25"/>
      <c r="BU35" s="25"/>
      <c r="BV35" s="25"/>
      <c r="BW35" s="25"/>
      <c r="BX35" s="25"/>
      <c r="BY35" s="25"/>
      <c r="BZ35" s="25"/>
    </row>
    <row r="36" spans="15:78" ht="15" customHeight="1" x14ac:dyDescent="0.25">
      <c r="O36" s="19" t="s">
        <v>145</v>
      </c>
      <c r="P36" s="2" t="s">
        <v>25</v>
      </c>
      <c r="Q36" s="2">
        <v>115</v>
      </c>
      <c r="R36" s="3">
        <v>5.98</v>
      </c>
      <c r="S36" s="20">
        <v>15788.420317307427</v>
      </c>
      <c r="T36" s="21">
        <v>7.8295341614849648E-2</v>
      </c>
      <c r="U36" s="20">
        <v>481.3492603439725</v>
      </c>
      <c r="V36">
        <v>12</v>
      </c>
      <c r="X36" t="s">
        <v>146</v>
      </c>
      <c r="Y36" t="s">
        <v>25</v>
      </c>
      <c r="Z36" s="2">
        <v>221.20188901505725</v>
      </c>
      <c r="AA36" s="3">
        <v>1999.10112</v>
      </c>
      <c r="AB36" s="20">
        <v>3423.9963101929688</v>
      </c>
      <c r="AC36" s="21">
        <v>1.8095838542407209E-2</v>
      </c>
      <c r="AD36" s="20">
        <v>120.66362855792056</v>
      </c>
      <c r="AE36">
        <v>12</v>
      </c>
      <c r="AG36" s="19" t="s">
        <v>147</v>
      </c>
      <c r="AH36" s="2" t="s">
        <v>21</v>
      </c>
      <c r="AI36" s="2">
        <v>300</v>
      </c>
      <c r="AJ36" s="3">
        <v>55</v>
      </c>
      <c r="AK36" s="20">
        <v>3800</v>
      </c>
      <c r="AL36" s="21">
        <v>1.5288553664318014E-2</v>
      </c>
      <c r="AM36" s="20">
        <v>105.48622256816788</v>
      </c>
      <c r="AN36">
        <v>9</v>
      </c>
      <c r="AU36" s="51"/>
      <c r="AV36" s="23"/>
      <c r="AW36" s="27"/>
      <c r="AX36" s="25"/>
      <c r="AY36" s="25"/>
      <c r="AZ36" s="25"/>
      <c r="BA36" s="25"/>
      <c r="BB36" s="25"/>
      <c r="BC36" s="25"/>
      <c r="BD36" s="25"/>
      <c r="BE36" s="25"/>
      <c r="BF36" s="25"/>
      <c r="BI36" s="25"/>
      <c r="BJ36" s="25"/>
      <c r="BK36" s="25"/>
      <c r="BL36" s="25"/>
      <c r="BM36" s="25"/>
      <c r="BN36" s="25"/>
      <c r="BO36" s="25"/>
      <c r="BP36" s="25"/>
      <c r="BQ36" s="25"/>
      <c r="BR36" s="25"/>
      <c r="BS36" s="25"/>
      <c r="BT36" s="25"/>
      <c r="BU36" s="25"/>
      <c r="BV36" s="25"/>
      <c r="BW36" s="25"/>
      <c r="BX36" s="25"/>
      <c r="BY36" s="25"/>
      <c r="BZ36" s="25"/>
    </row>
    <row r="37" spans="15:78" ht="15" customHeight="1" x14ac:dyDescent="0.25">
      <c r="O37" s="19" t="s">
        <v>148</v>
      </c>
      <c r="P37" s="2" t="s">
        <v>25</v>
      </c>
      <c r="Q37" s="2">
        <v>120</v>
      </c>
      <c r="R37" s="3">
        <v>8.5399999999999991</v>
      </c>
      <c r="S37" s="20">
        <v>12985.523858238263</v>
      </c>
      <c r="T37" s="21">
        <v>6.5142190252592755E-2</v>
      </c>
      <c r="U37" s="20">
        <v>404.58590908309509</v>
      </c>
      <c r="V37">
        <v>12</v>
      </c>
      <c r="X37" t="s">
        <v>149</v>
      </c>
      <c r="Y37" t="s">
        <v>30</v>
      </c>
      <c r="Z37" s="2">
        <v>274.99999999999994</v>
      </c>
      <c r="AA37" s="3">
        <v>427.48583999999994</v>
      </c>
      <c r="AB37" s="20">
        <v>3000</v>
      </c>
      <c r="AC37" s="21">
        <v>1.4612232239450322E-2</v>
      </c>
      <c r="AD37" s="20">
        <v>98.301923599728525</v>
      </c>
      <c r="AE37">
        <v>5</v>
      </c>
      <c r="AG37" s="19"/>
      <c r="AH37" s="2"/>
      <c r="AI37" s="2"/>
      <c r="AJ37" s="3"/>
      <c r="AK37" s="28"/>
      <c r="AL37" s="28"/>
      <c r="AM37" s="28"/>
      <c r="AN37" s="2"/>
      <c r="AU37" s="51"/>
      <c r="AV37" s="23"/>
      <c r="AW37" s="27"/>
      <c r="AX37" s="25"/>
      <c r="AY37" s="25"/>
      <c r="AZ37" s="25"/>
      <c r="BA37" s="25"/>
      <c r="BB37" s="25"/>
      <c r="BC37" s="25"/>
      <c r="BD37" s="25"/>
      <c r="BE37" s="25"/>
      <c r="BF37" s="25"/>
      <c r="BI37" s="25"/>
      <c r="BJ37" s="25"/>
      <c r="BK37" s="25"/>
      <c r="BL37" s="25"/>
      <c r="BM37" s="25"/>
      <c r="BN37" s="25"/>
      <c r="BO37" s="25"/>
      <c r="BP37" s="25"/>
      <c r="BQ37" s="25"/>
      <c r="BR37" s="25"/>
      <c r="BS37" s="25"/>
      <c r="BT37" s="25"/>
      <c r="BU37" s="25"/>
      <c r="BV37" s="25"/>
      <c r="BW37" s="25"/>
      <c r="BX37" s="25"/>
      <c r="BY37" s="25"/>
      <c r="BZ37" s="25"/>
    </row>
    <row r="38" spans="15:78" ht="15" customHeight="1" x14ac:dyDescent="0.25">
      <c r="O38" s="19" t="s">
        <v>150</v>
      </c>
      <c r="P38" s="2" t="s">
        <v>21</v>
      </c>
      <c r="Q38" s="2">
        <v>120</v>
      </c>
      <c r="R38" s="3">
        <v>9.42</v>
      </c>
      <c r="S38" s="20">
        <v>12818.452866273774</v>
      </c>
      <c r="T38" s="21">
        <v>6.4469477440823486E-2</v>
      </c>
      <c r="U38" s="20">
        <v>400.50174883920533</v>
      </c>
      <c r="V38">
        <v>8</v>
      </c>
      <c r="X38" t="s">
        <v>151</v>
      </c>
      <c r="Y38" t="s">
        <v>59</v>
      </c>
      <c r="Z38" s="2">
        <v>250</v>
      </c>
      <c r="AA38" s="3">
        <v>864.28552000000002</v>
      </c>
      <c r="AB38" s="20">
        <v>3000</v>
      </c>
      <c r="AC38" s="21">
        <v>1.556409629157918E-2</v>
      </c>
      <c r="AD38" s="20">
        <v>104.5558991518476</v>
      </c>
      <c r="AE38">
        <v>25</v>
      </c>
      <c r="AG38" s="19"/>
      <c r="AH38" s="2"/>
      <c r="AI38" s="2"/>
      <c r="AJ38" s="3"/>
      <c r="AK38" s="28"/>
      <c r="AL38" s="28"/>
      <c r="AM38" s="28"/>
      <c r="AN38" s="2"/>
      <c r="AU38" s="51"/>
      <c r="AV38" s="23"/>
      <c r="AW38" s="27"/>
      <c r="AX38" s="25"/>
      <c r="AY38" s="25"/>
      <c r="AZ38" s="25"/>
      <c r="BA38" s="25"/>
      <c r="BB38" s="25"/>
      <c r="BC38" s="25"/>
      <c r="BD38" s="25"/>
      <c r="BE38" s="25"/>
      <c r="BF38" s="25"/>
      <c r="BI38" s="25"/>
      <c r="BJ38" s="25"/>
      <c r="BK38" s="25"/>
      <c r="BL38" s="25"/>
      <c r="BM38" s="25"/>
      <c r="BN38" s="25"/>
      <c r="BO38" s="25"/>
      <c r="BP38" s="25"/>
      <c r="BQ38" s="25"/>
      <c r="BR38" s="25"/>
      <c r="BS38" s="25"/>
      <c r="BT38" s="25"/>
      <c r="BU38" s="25"/>
      <c r="BV38" s="25"/>
      <c r="BW38" s="25"/>
      <c r="BX38" s="25"/>
      <c r="BY38" s="25"/>
      <c r="BZ38" s="25"/>
    </row>
    <row r="39" spans="15:78" ht="15" customHeight="1" x14ac:dyDescent="0.25">
      <c r="O39" s="19" t="s">
        <v>152</v>
      </c>
      <c r="P39" s="2" t="s">
        <v>25</v>
      </c>
      <c r="Q39" s="2">
        <v>120</v>
      </c>
      <c r="R39" s="3">
        <v>11.34</v>
      </c>
      <c r="S39" s="20">
        <v>11965.73709701802</v>
      </c>
      <c r="T39" s="21">
        <v>6.2979757347453244E-2</v>
      </c>
      <c r="U39" s="20">
        <v>389.70851084108341</v>
      </c>
      <c r="V39">
        <v>12</v>
      </c>
      <c r="AG39" s="19"/>
      <c r="AH39" s="2"/>
      <c r="AI39" s="2"/>
      <c r="AJ39" s="3"/>
      <c r="AK39" s="28"/>
      <c r="AL39" s="28"/>
      <c r="AM39" s="28"/>
      <c r="AN39" s="2"/>
      <c r="AU39" s="51"/>
      <c r="AV39" s="23"/>
      <c r="AW39" s="27"/>
      <c r="AX39" s="25"/>
      <c r="AY39" s="25"/>
      <c r="AZ39" s="25"/>
      <c r="BA39" s="25"/>
      <c r="BB39" s="25"/>
      <c r="BC39" s="25"/>
      <c r="BD39" s="25"/>
      <c r="BE39" s="25"/>
      <c r="BF39" s="25"/>
      <c r="BI39" s="25"/>
      <c r="BJ39" s="25"/>
      <c r="BK39" s="25"/>
      <c r="BL39" s="25"/>
      <c r="BM39" s="25"/>
      <c r="BN39" s="25"/>
      <c r="BO39" s="25"/>
      <c r="BP39" s="25"/>
      <c r="BQ39" s="25"/>
      <c r="BR39" s="25"/>
      <c r="BS39" s="25"/>
      <c r="BT39" s="25"/>
      <c r="BU39" s="25"/>
      <c r="BV39" s="25"/>
      <c r="BW39" s="25"/>
      <c r="BX39" s="25"/>
      <c r="BY39" s="25"/>
      <c r="BZ39" s="25"/>
    </row>
    <row r="40" spans="15:78" x14ac:dyDescent="0.25">
      <c r="O40" s="19" t="s">
        <v>153</v>
      </c>
      <c r="P40" s="2" t="s">
        <v>25</v>
      </c>
      <c r="Q40" s="2">
        <v>120</v>
      </c>
      <c r="R40" s="3">
        <v>9.3699999999999992</v>
      </c>
      <c r="S40" s="20">
        <v>12827.157604693595</v>
      </c>
      <c r="T40" s="21">
        <v>6.4505145767411579E-2</v>
      </c>
      <c r="U40" s="20">
        <v>400.71915222870041</v>
      </c>
      <c r="V40">
        <v>12</v>
      </c>
      <c r="AG40" s="19"/>
      <c r="AH40" s="2"/>
      <c r="AI40" s="2"/>
      <c r="AJ40" s="3"/>
      <c r="AK40" s="28"/>
      <c r="AL40" s="28"/>
      <c r="AM40" s="28"/>
      <c r="AN40" s="2"/>
      <c r="AV40" s="23"/>
      <c r="AW40" s="29"/>
      <c r="AX40" s="25"/>
      <c r="AY40" s="25"/>
      <c r="AZ40" s="25"/>
      <c r="BA40" s="25"/>
      <c r="BB40" s="25"/>
      <c r="BC40" s="25"/>
      <c r="BD40" s="25"/>
      <c r="BE40" s="25"/>
      <c r="BF40" s="25"/>
      <c r="BI40" s="25"/>
      <c r="BJ40" s="25"/>
      <c r="BK40" s="25"/>
      <c r="BL40" s="25"/>
      <c r="BM40" s="25"/>
      <c r="BN40" s="25"/>
      <c r="BO40" s="25"/>
      <c r="BP40" s="25"/>
      <c r="BQ40" s="25"/>
      <c r="BR40" s="25"/>
      <c r="BS40" s="25"/>
      <c r="BT40" s="25"/>
      <c r="BU40" s="25"/>
      <c r="BV40" s="25"/>
      <c r="BW40" s="25"/>
      <c r="BX40" s="25"/>
      <c r="BY40" s="25"/>
      <c r="BZ40" s="25"/>
    </row>
    <row r="41" spans="15:78" x14ac:dyDescent="0.25">
      <c r="O41" s="19" t="s">
        <v>154</v>
      </c>
      <c r="P41" s="2" t="s">
        <v>98</v>
      </c>
      <c r="Q41" s="2">
        <v>120</v>
      </c>
      <c r="R41" s="3">
        <v>38.74</v>
      </c>
      <c r="S41" s="20">
        <v>11515.75129630286</v>
      </c>
      <c r="T41" s="21">
        <v>5.7408554753853439E-2</v>
      </c>
      <c r="U41" s="20">
        <v>356.37359055718633</v>
      </c>
      <c r="V41">
        <v>21</v>
      </c>
      <c r="AG41" s="19"/>
      <c r="AH41" s="2"/>
      <c r="AI41" s="2"/>
      <c r="AJ41" s="3"/>
      <c r="AK41" s="28"/>
      <c r="AL41" s="28"/>
      <c r="AM41" s="28"/>
      <c r="AN41" s="2"/>
      <c r="AV41" s="23"/>
      <c r="AW41" s="29"/>
      <c r="AX41" s="25"/>
      <c r="AY41" s="25"/>
      <c r="AZ41" s="25"/>
      <c r="BA41" s="25"/>
      <c r="BB41" s="25"/>
      <c r="BC41" s="25"/>
      <c r="BD41" s="25"/>
      <c r="BE41" s="25"/>
      <c r="BF41" s="25"/>
      <c r="BI41" s="25"/>
      <c r="BJ41" s="25"/>
      <c r="BK41" s="25"/>
      <c r="BL41" s="25"/>
      <c r="BM41" s="25"/>
      <c r="BN41" s="25"/>
      <c r="BO41" s="25"/>
      <c r="BP41" s="25"/>
      <c r="BQ41" s="25"/>
      <c r="BR41" s="25"/>
      <c r="BS41" s="25"/>
      <c r="BT41" s="25"/>
      <c r="BU41" s="25"/>
      <c r="BV41" s="25"/>
      <c r="BW41" s="25"/>
      <c r="BX41" s="25"/>
      <c r="BY41" s="25"/>
      <c r="BZ41" s="25"/>
    </row>
    <row r="42" spans="15:78" x14ac:dyDescent="0.25">
      <c r="O42" s="19" t="s">
        <v>155</v>
      </c>
      <c r="P42" s="2" t="s">
        <v>21</v>
      </c>
      <c r="Q42" s="2">
        <v>120</v>
      </c>
      <c r="R42" s="3">
        <v>9.4700000000000006</v>
      </c>
      <c r="S42" s="20">
        <v>13089.959760084821</v>
      </c>
      <c r="T42" s="21">
        <v>6.4807248341488086E-2</v>
      </c>
      <c r="U42" s="20">
        <v>403.11326171262772</v>
      </c>
      <c r="V42">
        <v>8</v>
      </c>
      <c r="AG42" s="19"/>
      <c r="AH42" s="2"/>
      <c r="AI42" s="2"/>
      <c r="AJ42" s="3"/>
      <c r="AK42" s="28"/>
      <c r="AL42" s="28"/>
      <c r="AM42" s="28"/>
      <c r="AN42" s="2"/>
      <c r="AV42" s="23"/>
      <c r="AW42" s="29"/>
      <c r="AX42" s="25"/>
      <c r="AY42" s="25"/>
      <c r="AZ42" s="25"/>
      <c r="BA42" s="25"/>
      <c r="BB42" s="25"/>
      <c r="BC42" s="25"/>
      <c r="BD42" s="25"/>
      <c r="BE42" s="25"/>
      <c r="BF42" s="25"/>
      <c r="BI42" s="25"/>
      <c r="BJ42" s="25"/>
      <c r="BK42" s="25"/>
      <c r="BL42" s="25"/>
      <c r="BM42" s="25"/>
      <c r="BN42" s="25"/>
      <c r="BO42" s="25"/>
      <c r="BP42" s="25"/>
      <c r="BQ42" s="25"/>
      <c r="BR42" s="25"/>
      <c r="BS42" s="25"/>
      <c r="BT42" s="25"/>
      <c r="BU42" s="25"/>
      <c r="BV42" s="25"/>
      <c r="BW42" s="25"/>
      <c r="BX42" s="25"/>
      <c r="BY42" s="25"/>
      <c r="BZ42" s="25"/>
    </row>
    <row r="43" spans="15:78" x14ac:dyDescent="0.25">
      <c r="O43" s="19" t="s">
        <v>156</v>
      </c>
      <c r="P43" s="2" t="s">
        <v>25</v>
      </c>
      <c r="Q43" s="2">
        <v>120</v>
      </c>
      <c r="R43" s="3">
        <v>7.49</v>
      </c>
      <c r="S43" s="20">
        <v>13232.716670412741</v>
      </c>
      <c r="T43" s="21">
        <v>6.6090946424079547E-2</v>
      </c>
      <c r="U43" s="20">
        <v>410.31629714769952</v>
      </c>
      <c r="V43">
        <v>12</v>
      </c>
      <c r="AG43" s="19"/>
      <c r="AH43" s="2"/>
      <c r="AI43" s="2"/>
      <c r="AJ43" s="3"/>
      <c r="AK43" s="28"/>
      <c r="AL43" s="28"/>
      <c r="AM43" s="28"/>
      <c r="AN43" s="2"/>
      <c r="AV43" s="23"/>
      <c r="AW43" s="29"/>
      <c r="AX43" s="25"/>
      <c r="AY43" s="25"/>
      <c r="AZ43" s="25"/>
      <c r="BA43" s="25"/>
      <c r="BB43" s="25"/>
      <c r="BC43" s="25"/>
      <c r="BD43" s="25"/>
      <c r="BE43" s="25"/>
      <c r="BF43" s="25"/>
      <c r="BI43" s="25"/>
      <c r="BJ43" s="25"/>
      <c r="BK43" s="25"/>
      <c r="BL43" s="25"/>
      <c r="BM43" s="25"/>
      <c r="BN43" s="25"/>
      <c r="BO43" s="25"/>
      <c r="BP43" s="25"/>
      <c r="BQ43" s="25"/>
      <c r="BR43" s="25"/>
      <c r="BS43" s="25"/>
      <c r="BT43" s="25"/>
      <c r="BU43" s="25"/>
      <c r="BV43" s="25"/>
      <c r="BW43" s="25"/>
      <c r="BX43" s="25"/>
      <c r="BY43" s="25"/>
      <c r="BZ43" s="25"/>
    </row>
    <row r="44" spans="15:78" x14ac:dyDescent="0.25">
      <c r="O44" s="19" t="s">
        <v>157</v>
      </c>
      <c r="P44" s="2" t="s">
        <v>25</v>
      </c>
      <c r="Q44" s="2">
        <v>120</v>
      </c>
      <c r="R44" s="3">
        <v>9.86</v>
      </c>
      <c r="S44" s="20">
        <v>12745.410631298304</v>
      </c>
      <c r="T44" s="21">
        <v>6.4166996407034188E-2</v>
      </c>
      <c r="U44" s="20">
        <v>398.65635409313893</v>
      </c>
      <c r="V44">
        <v>12</v>
      </c>
      <c r="AG44" s="19"/>
      <c r="AH44" s="2"/>
      <c r="AI44" s="2"/>
      <c r="AJ44" s="3"/>
      <c r="AK44" s="28"/>
      <c r="AL44" s="28"/>
      <c r="AM44" s="28"/>
      <c r="AN44" s="2"/>
      <c r="AV44" s="23"/>
      <c r="AW44" s="27"/>
      <c r="AX44" s="25"/>
      <c r="AY44" s="25"/>
      <c r="AZ44" s="25"/>
      <c r="BA44" s="25"/>
      <c r="BB44" s="25"/>
      <c r="BC44" s="25"/>
      <c r="BD44" s="25"/>
      <c r="BE44" s="25"/>
      <c r="BF44" s="25"/>
      <c r="BI44" s="25"/>
      <c r="BJ44" s="25"/>
      <c r="BK44" s="25"/>
      <c r="BL44" s="25"/>
      <c r="BM44" s="25"/>
      <c r="BN44" s="25"/>
      <c r="BO44" s="25"/>
      <c r="BP44" s="25"/>
      <c r="BQ44" s="25"/>
      <c r="BR44" s="25"/>
      <c r="BS44" s="25"/>
      <c r="BT44" s="25"/>
      <c r="BU44" s="25"/>
      <c r="BV44" s="25"/>
      <c r="BW44" s="25"/>
      <c r="BX44" s="25"/>
      <c r="BY44" s="25"/>
      <c r="BZ44" s="25"/>
    </row>
    <row r="45" spans="15:78" x14ac:dyDescent="0.25">
      <c r="O45" s="19" t="s">
        <v>158</v>
      </c>
      <c r="P45" s="2" t="s">
        <v>30</v>
      </c>
      <c r="Q45" s="2">
        <v>120</v>
      </c>
      <c r="R45" s="3">
        <v>10.09</v>
      </c>
      <c r="S45" s="20">
        <v>12362.050608983278</v>
      </c>
      <c r="T45" s="21">
        <v>6.3699843665180486E-2</v>
      </c>
      <c r="U45" s="20">
        <v>394.95012770535834</v>
      </c>
      <c r="V45">
        <v>7</v>
      </c>
      <c r="AG45" s="19"/>
      <c r="AH45" s="2"/>
      <c r="AI45" s="2"/>
      <c r="AJ45" s="3"/>
      <c r="AK45" s="28"/>
      <c r="AL45" s="28"/>
      <c r="AM45" s="28"/>
      <c r="AN45" s="2"/>
      <c r="AV45" s="23"/>
      <c r="AW45" s="27"/>
      <c r="AX45" s="25"/>
      <c r="AY45" s="25"/>
      <c r="AZ45" s="25"/>
      <c r="BA45" s="25"/>
      <c r="BB45" s="25"/>
      <c r="BC45" s="25"/>
      <c r="BD45" s="25"/>
      <c r="BE45" s="25"/>
      <c r="BF45" s="25"/>
      <c r="BI45" s="25"/>
      <c r="BJ45" s="25"/>
      <c r="BK45" s="25"/>
      <c r="BL45" s="25"/>
      <c r="BM45" s="25"/>
      <c r="BN45" s="25"/>
      <c r="BO45" s="25"/>
      <c r="BP45" s="25"/>
      <c r="BQ45" s="25"/>
      <c r="BR45" s="25"/>
      <c r="BS45" s="25"/>
      <c r="BT45" s="25"/>
      <c r="BU45" s="25"/>
      <c r="BV45" s="25"/>
      <c r="BW45" s="25"/>
      <c r="BX45" s="25"/>
      <c r="BY45" s="25"/>
      <c r="BZ45" s="25"/>
    </row>
    <row r="46" spans="15:78" x14ac:dyDescent="0.25">
      <c r="O46" s="19" t="s">
        <v>159</v>
      </c>
      <c r="P46" s="2" t="s">
        <v>21</v>
      </c>
      <c r="Q46" s="2">
        <v>120</v>
      </c>
      <c r="R46" s="3">
        <v>10.73</v>
      </c>
      <c r="S46" s="20">
        <v>12617.479257244588</v>
      </c>
      <c r="T46" s="21">
        <v>6.3622752876182229E-2</v>
      </c>
      <c r="U46" s="20">
        <v>395.32823966372729</v>
      </c>
      <c r="V46">
        <v>10</v>
      </c>
      <c r="AG46" s="19"/>
      <c r="AH46" s="2"/>
      <c r="AI46" s="2"/>
      <c r="AJ46" s="3"/>
      <c r="AK46" s="28"/>
      <c r="AL46" s="28"/>
      <c r="AM46" s="28"/>
      <c r="AN46" s="2"/>
      <c r="AV46" s="23"/>
      <c r="AW46" s="27"/>
      <c r="AX46" s="25"/>
      <c r="AY46" s="25"/>
      <c r="AZ46" s="25"/>
      <c r="BA46" s="25"/>
      <c r="BB46" s="25"/>
      <c r="BC46" s="25"/>
      <c r="BD46" s="25"/>
      <c r="BE46" s="25"/>
      <c r="BF46" s="25"/>
      <c r="BI46" s="25"/>
      <c r="BJ46" s="25"/>
      <c r="BK46" s="25"/>
      <c r="BL46" s="25"/>
      <c r="BM46" s="25"/>
      <c r="BN46" s="25"/>
      <c r="BO46" s="25"/>
      <c r="BP46" s="25"/>
      <c r="BQ46" s="25"/>
      <c r="BR46" s="25"/>
      <c r="BS46" s="25"/>
      <c r="BT46" s="25"/>
      <c r="BU46" s="25"/>
      <c r="BV46" s="25"/>
      <c r="BW46" s="25"/>
      <c r="BX46" s="25"/>
      <c r="BY46" s="25"/>
      <c r="BZ46" s="25"/>
    </row>
    <row r="47" spans="15:78" x14ac:dyDescent="0.25">
      <c r="O47" s="19" t="s">
        <v>160</v>
      </c>
      <c r="P47" s="2" t="s">
        <v>21</v>
      </c>
      <c r="Q47" s="2">
        <v>120</v>
      </c>
      <c r="R47" s="3">
        <v>9.0299999999999994</v>
      </c>
      <c r="S47" s="20">
        <v>12888.734466053631</v>
      </c>
      <c r="T47" s="21">
        <v>6.4755666278935892E-2</v>
      </c>
      <c r="U47" s="20">
        <v>402.24224735330972</v>
      </c>
      <c r="V47">
        <v>10</v>
      </c>
      <c r="AG47" s="19"/>
      <c r="AH47" s="2"/>
      <c r="AI47" s="2"/>
      <c r="AJ47" s="3"/>
      <c r="AK47" s="28"/>
      <c r="AL47" s="28"/>
      <c r="AM47" s="28"/>
      <c r="AN47" s="2"/>
      <c r="AV47" s="23"/>
      <c r="AW47" s="27"/>
      <c r="AX47" s="25"/>
      <c r="AY47" s="25"/>
      <c r="AZ47" s="25"/>
      <c r="BA47" s="25"/>
      <c r="BB47" s="25"/>
      <c r="BC47" s="25"/>
      <c r="BD47" s="25"/>
      <c r="BE47" s="25"/>
      <c r="BF47" s="25"/>
      <c r="BI47" s="25"/>
      <c r="BJ47" s="25"/>
      <c r="BK47" s="25"/>
      <c r="BL47" s="25"/>
      <c r="BM47" s="25"/>
      <c r="BN47" s="25"/>
      <c r="BO47" s="25"/>
      <c r="BP47" s="25"/>
      <c r="BQ47" s="25"/>
      <c r="BR47" s="25"/>
      <c r="BS47" s="25"/>
      <c r="BT47" s="25"/>
      <c r="BU47" s="25"/>
      <c r="BV47" s="25"/>
      <c r="BW47" s="25"/>
      <c r="BX47" s="25"/>
      <c r="BY47" s="25"/>
      <c r="BZ47" s="25"/>
    </row>
    <row r="48" spans="15:78" x14ac:dyDescent="0.25">
      <c r="O48" s="19" t="s">
        <v>161</v>
      </c>
      <c r="P48" s="2" t="s">
        <v>25</v>
      </c>
      <c r="Q48" s="2">
        <v>120</v>
      </c>
      <c r="R48" s="3">
        <v>17.37</v>
      </c>
      <c r="S48" s="20">
        <v>11748.986658814281</v>
      </c>
      <c r="T48" s="21">
        <v>6.0633666020149121E-2</v>
      </c>
      <c r="U48" s="20">
        <v>376.11197330494309</v>
      </c>
      <c r="V48">
        <v>12</v>
      </c>
      <c r="AG48" s="19"/>
      <c r="AH48" s="2"/>
      <c r="AI48" s="2"/>
      <c r="AJ48" s="3"/>
      <c r="AK48" s="28"/>
      <c r="AL48" s="28"/>
      <c r="AM48" s="28"/>
      <c r="AN48" s="2"/>
      <c r="AV48" s="23"/>
      <c r="AW48" s="27"/>
      <c r="AX48" s="25"/>
      <c r="AY48" s="25"/>
      <c r="AZ48" s="25"/>
      <c r="BA48" s="25"/>
      <c r="BB48" s="25"/>
      <c r="BC48" s="25"/>
      <c r="BD48" s="25"/>
      <c r="BE48" s="25"/>
      <c r="BF48" s="25"/>
      <c r="BI48" s="25"/>
      <c r="BJ48" s="25"/>
      <c r="BK48" s="25"/>
      <c r="BL48" s="25"/>
      <c r="BM48" s="25"/>
      <c r="BN48" s="25"/>
      <c r="BO48" s="25"/>
      <c r="BP48" s="25"/>
      <c r="BQ48" s="25"/>
      <c r="BR48" s="25"/>
      <c r="BS48" s="25"/>
      <c r="BT48" s="25"/>
      <c r="BU48" s="25"/>
      <c r="BV48" s="25"/>
      <c r="BW48" s="25"/>
      <c r="BX48" s="25"/>
      <c r="BY48" s="25"/>
      <c r="BZ48" s="25"/>
    </row>
    <row r="49" spans="15:78" x14ac:dyDescent="0.25">
      <c r="O49" s="19" t="s">
        <v>162</v>
      </c>
      <c r="P49" s="2" t="s">
        <v>44</v>
      </c>
      <c r="Q49" s="2">
        <v>120</v>
      </c>
      <c r="R49" s="3">
        <v>12.23</v>
      </c>
      <c r="S49" s="20">
        <v>12463.752988255797</v>
      </c>
      <c r="T49" s="21">
        <v>6.2883061117528671E-2</v>
      </c>
      <c r="U49" s="20">
        <v>390.80649469312408</v>
      </c>
      <c r="V49">
        <v>34</v>
      </c>
      <c r="AG49" s="19"/>
      <c r="AH49" s="2"/>
      <c r="AI49" s="2"/>
      <c r="AJ49" s="3"/>
      <c r="AK49" s="28"/>
      <c r="AL49" s="28"/>
      <c r="AM49" s="28"/>
      <c r="AN49" s="2"/>
      <c r="AO49"/>
      <c r="AV49" s="23"/>
      <c r="AW49" s="27"/>
      <c r="AX49" s="25"/>
      <c r="AY49" s="25"/>
      <c r="AZ49" s="25"/>
      <c r="BA49" s="25"/>
      <c r="BB49" s="25"/>
      <c r="BC49" s="25"/>
      <c r="BD49" s="25"/>
      <c r="BE49" s="25"/>
      <c r="BF49" s="25"/>
      <c r="BI49" s="25"/>
      <c r="BJ49" s="25"/>
      <c r="BK49" s="25"/>
      <c r="BL49" s="25"/>
      <c r="BM49" s="25"/>
      <c r="BN49" s="25"/>
      <c r="BO49" s="25"/>
      <c r="BP49" s="25"/>
      <c r="BQ49" s="25"/>
      <c r="BR49" s="25"/>
      <c r="BS49" s="25"/>
      <c r="BT49" s="25"/>
      <c r="BU49" s="25"/>
      <c r="BV49" s="25"/>
      <c r="BW49" s="25"/>
      <c r="BX49" s="25"/>
      <c r="BY49" s="25"/>
      <c r="BZ49" s="25"/>
    </row>
    <row r="50" spans="15:78" x14ac:dyDescent="0.25">
      <c r="O50" s="19" t="s">
        <v>163</v>
      </c>
      <c r="P50" s="2" t="s">
        <v>25</v>
      </c>
      <c r="Q50" s="2">
        <v>125</v>
      </c>
      <c r="R50" s="3">
        <v>11.41</v>
      </c>
      <c r="S50" s="20">
        <v>11034.958696941694</v>
      </c>
      <c r="T50" s="21">
        <v>5.6028885312699693E-2</v>
      </c>
      <c r="U50" s="20">
        <v>350.02209505083255</v>
      </c>
      <c r="V50">
        <v>12</v>
      </c>
      <c r="AG50" s="19"/>
      <c r="AH50" s="2"/>
      <c r="AI50" s="2"/>
      <c r="AJ50" s="3"/>
      <c r="AK50" s="28"/>
      <c r="AL50" s="28"/>
      <c r="AM50" s="28"/>
      <c r="AN50" s="2"/>
      <c r="AO50"/>
    </row>
    <row r="51" spans="15:78" x14ac:dyDescent="0.25">
      <c r="O51" s="19" t="s">
        <v>164</v>
      </c>
      <c r="P51" s="2" t="s">
        <v>52</v>
      </c>
      <c r="Q51" s="2">
        <v>125</v>
      </c>
      <c r="R51" s="3">
        <v>15.68</v>
      </c>
      <c r="S51" s="20">
        <v>10912.098440274291</v>
      </c>
      <c r="T51" s="21">
        <v>5.4638797265016296E-2</v>
      </c>
      <c r="U51" s="20">
        <v>341.83990948253029</v>
      </c>
      <c r="V51">
        <v>15</v>
      </c>
      <c r="AG51" s="19"/>
      <c r="AH51" s="2"/>
      <c r="AI51" s="2"/>
      <c r="AJ51" s="3"/>
      <c r="AK51" s="28"/>
      <c r="AL51" s="28"/>
      <c r="AM51" s="28"/>
      <c r="AN51" s="2"/>
      <c r="AO51"/>
    </row>
    <row r="52" spans="15:78" x14ac:dyDescent="0.25">
      <c r="O52" s="19" t="s">
        <v>165</v>
      </c>
      <c r="P52" s="2" t="s">
        <v>25</v>
      </c>
      <c r="Q52" s="2">
        <v>125</v>
      </c>
      <c r="R52" s="3">
        <v>11.39</v>
      </c>
      <c r="S52" s="20">
        <v>11037.34687479861</v>
      </c>
      <c r="T52" s="21">
        <v>5.6039275889802759E-2</v>
      </c>
      <c r="U52" s="20">
        <v>350.08605083295396</v>
      </c>
      <c r="V52">
        <v>12</v>
      </c>
      <c r="AG52" s="19"/>
      <c r="AH52" s="2"/>
      <c r="AI52" s="2"/>
      <c r="AJ52" s="3"/>
      <c r="AK52" s="28"/>
      <c r="AL52" s="28"/>
      <c r="AM52" s="28"/>
      <c r="AN52" s="2"/>
      <c r="AO52"/>
    </row>
    <row r="53" spans="15:78" x14ac:dyDescent="0.25">
      <c r="O53" s="19" t="s">
        <v>166</v>
      </c>
      <c r="P53" s="2" t="s">
        <v>21</v>
      </c>
      <c r="Q53" s="2">
        <v>125</v>
      </c>
      <c r="R53" s="3">
        <v>9.9600000000000009</v>
      </c>
      <c r="S53" s="20">
        <v>11231.137658860702</v>
      </c>
      <c r="T53" s="21">
        <v>5.6859365745169525E-2</v>
      </c>
      <c r="U53" s="20">
        <v>355.11614538856406</v>
      </c>
      <c r="V53">
        <v>8</v>
      </c>
      <c r="AG53" s="19"/>
      <c r="AH53" s="2"/>
      <c r="AI53" s="2"/>
      <c r="AJ53" s="3"/>
      <c r="AK53" s="28"/>
      <c r="AL53" s="28"/>
      <c r="AM53" s="28"/>
      <c r="AN53" s="2"/>
      <c r="AO53"/>
    </row>
    <row r="54" spans="15:78" x14ac:dyDescent="0.25">
      <c r="O54" s="19" t="s">
        <v>167</v>
      </c>
      <c r="P54" s="2" t="s">
        <v>30</v>
      </c>
      <c r="Q54" s="2">
        <v>125</v>
      </c>
      <c r="R54" s="3">
        <v>14.61</v>
      </c>
      <c r="S54" s="20">
        <v>10461.827681313865</v>
      </c>
      <c r="T54" s="21">
        <v>5.444495077491783E-2</v>
      </c>
      <c r="U54" s="20">
        <v>339.58878314698688</v>
      </c>
      <c r="V54">
        <v>7</v>
      </c>
      <c r="AG54" s="19"/>
      <c r="AH54" s="2"/>
      <c r="AI54" s="2"/>
      <c r="AJ54" s="3"/>
      <c r="AK54" s="28"/>
      <c r="AL54" s="28"/>
      <c r="AM54" s="28"/>
      <c r="AN54" s="2"/>
      <c r="AO54"/>
    </row>
    <row r="55" spans="15:78" x14ac:dyDescent="0.25">
      <c r="O55" s="19" t="s">
        <v>168</v>
      </c>
      <c r="P55" s="2" t="s">
        <v>25</v>
      </c>
      <c r="Q55" s="2">
        <v>125</v>
      </c>
      <c r="R55" s="3">
        <v>12.51</v>
      </c>
      <c r="S55" s="20">
        <v>11153.032681040106</v>
      </c>
      <c r="T55" s="21">
        <v>5.5801734560253863E-2</v>
      </c>
      <c r="U55" s="20">
        <v>349.04167083603789</v>
      </c>
      <c r="V55">
        <v>12</v>
      </c>
      <c r="AG55" s="19"/>
      <c r="AH55" s="2"/>
      <c r="AI55" s="2"/>
      <c r="AJ55" s="3"/>
      <c r="AK55" s="28"/>
      <c r="AL55" s="28"/>
      <c r="AM55" s="28"/>
      <c r="AN55" s="2"/>
      <c r="AO55"/>
    </row>
    <row r="56" spans="15:78" x14ac:dyDescent="0.25">
      <c r="O56" s="19" t="s">
        <v>169</v>
      </c>
      <c r="P56" s="2" t="s">
        <v>59</v>
      </c>
      <c r="Q56" s="2">
        <v>125</v>
      </c>
      <c r="R56" s="3">
        <v>1.5099999999999998</v>
      </c>
      <c r="S56" s="20">
        <v>22598.45103945864</v>
      </c>
      <c r="T56" s="21">
        <v>8.8162858283358861E-2</v>
      </c>
      <c r="U56" s="20">
        <v>528.85736549869443</v>
      </c>
      <c r="V56">
        <v>25</v>
      </c>
      <c r="AG56" s="19"/>
      <c r="AH56" s="2"/>
      <c r="AI56" s="2"/>
      <c r="AJ56" s="3"/>
      <c r="AK56" s="28"/>
      <c r="AL56" s="28"/>
      <c r="AM56" s="28"/>
      <c r="AN56" s="2"/>
      <c r="AO56"/>
    </row>
    <row r="57" spans="15:78" x14ac:dyDescent="0.25">
      <c r="O57" s="19" t="s">
        <v>170</v>
      </c>
      <c r="P57" s="2" t="s">
        <v>25</v>
      </c>
      <c r="Q57" s="2">
        <v>125</v>
      </c>
      <c r="R57" s="3">
        <v>12.51</v>
      </c>
      <c r="S57" s="20">
        <v>10914.617716329598</v>
      </c>
      <c r="T57" s="21">
        <v>5.5461861069805399E-2</v>
      </c>
      <c r="U57" s="20">
        <v>346.58352304191988</v>
      </c>
      <c r="V57">
        <v>12</v>
      </c>
      <c r="AG57" s="19"/>
      <c r="AH57" s="2"/>
      <c r="AI57" s="2"/>
      <c r="AJ57" s="3"/>
      <c r="AK57" s="28"/>
      <c r="AL57" s="28"/>
      <c r="AM57" s="28"/>
      <c r="AN57" s="2"/>
      <c r="AO57"/>
    </row>
    <row r="58" spans="15:78" x14ac:dyDescent="0.25">
      <c r="O58" s="19" t="s">
        <v>171</v>
      </c>
      <c r="P58" s="2" t="s">
        <v>21</v>
      </c>
      <c r="Q58" s="2">
        <v>125</v>
      </c>
      <c r="R58" s="3">
        <v>11.37</v>
      </c>
      <c r="S58" s="20">
        <v>11039.74286835929</v>
      </c>
      <c r="T58" s="21">
        <v>5.6049692746714952E-2</v>
      </c>
      <c r="U58" s="20">
        <v>350.15016467238974</v>
      </c>
      <c r="V58">
        <v>8</v>
      </c>
      <c r="AG58" s="19"/>
      <c r="AH58" s="2"/>
      <c r="AI58" s="2"/>
      <c r="AJ58" s="3"/>
      <c r="AK58" s="28"/>
      <c r="AL58" s="28"/>
      <c r="AM58" s="28"/>
      <c r="AN58" s="2"/>
      <c r="AO58"/>
    </row>
    <row r="59" spans="15:78" x14ac:dyDescent="0.25">
      <c r="O59" s="19" t="s">
        <v>172</v>
      </c>
      <c r="P59" s="2" t="s">
        <v>25</v>
      </c>
      <c r="Q59" s="2">
        <v>130</v>
      </c>
      <c r="R59" s="3">
        <v>9.64</v>
      </c>
      <c r="S59" s="20">
        <v>11331.230614464346</v>
      </c>
      <c r="T59" s="21">
        <v>5.3446594303721492E-2</v>
      </c>
      <c r="U59" s="20">
        <v>336.12782132149727</v>
      </c>
      <c r="V59">
        <v>12</v>
      </c>
      <c r="AG59" s="19"/>
      <c r="AH59" s="2"/>
      <c r="AI59" s="2"/>
      <c r="AJ59" s="3"/>
      <c r="AK59" s="28"/>
      <c r="AL59" s="28"/>
      <c r="AM59" s="28"/>
      <c r="AN59" s="2"/>
      <c r="AO59"/>
    </row>
    <row r="60" spans="15:78" x14ac:dyDescent="0.25">
      <c r="O60" s="19" t="s">
        <v>173</v>
      </c>
      <c r="P60" s="2" t="s">
        <v>63</v>
      </c>
      <c r="Q60" s="2">
        <v>130</v>
      </c>
      <c r="R60" s="3">
        <v>12.99</v>
      </c>
      <c r="S60" s="20">
        <v>10728.803188971979</v>
      </c>
      <c r="T60" s="21">
        <v>5.1428033126650771E-2</v>
      </c>
      <c r="U60" s="20">
        <v>323.60595695727329</v>
      </c>
      <c r="V60">
        <v>31</v>
      </c>
      <c r="AG60" s="19"/>
      <c r="AH60" s="2"/>
      <c r="AI60" s="2"/>
      <c r="AJ60" s="3"/>
      <c r="AK60" s="30"/>
      <c r="AL60" s="30"/>
      <c r="AM60" s="30"/>
      <c r="AN60" s="2"/>
      <c r="AO60"/>
    </row>
    <row r="61" spans="15:78" x14ac:dyDescent="0.25">
      <c r="O61" s="19" t="s">
        <v>174</v>
      </c>
      <c r="P61" s="2" t="s">
        <v>52</v>
      </c>
      <c r="Q61" s="2">
        <v>130</v>
      </c>
      <c r="R61" s="3">
        <v>13.92</v>
      </c>
      <c r="S61" s="20">
        <v>9646.0150600112393</v>
      </c>
      <c r="T61" s="21">
        <v>4.9451763306970764E-2</v>
      </c>
      <c r="U61" s="20">
        <v>310.14182740402168</v>
      </c>
      <c r="V61">
        <v>16</v>
      </c>
      <c r="AG61" s="19"/>
      <c r="AH61" s="2"/>
      <c r="AI61" s="2"/>
      <c r="AJ61" s="3"/>
      <c r="AK61" s="28"/>
      <c r="AL61" s="28"/>
      <c r="AM61" s="28"/>
      <c r="AN61" s="2"/>
      <c r="AO61"/>
    </row>
    <row r="62" spans="15:78" x14ac:dyDescent="0.25">
      <c r="O62" s="19" t="s">
        <v>175</v>
      </c>
      <c r="P62" s="2" t="s">
        <v>52</v>
      </c>
      <c r="Q62" s="2">
        <v>130</v>
      </c>
      <c r="R62" s="3">
        <v>13.97</v>
      </c>
      <c r="S62" s="20">
        <v>9850.9880293780407</v>
      </c>
      <c r="T62" s="21">
        <v>4.9684026871971251E-2</v>
      </c>
      <c r="U62" s="20">
        <v>311.91821149849369</v>
      </c>
      <c r="V62">
        <v>16</v>
      </c>
      <c r="AG62" s="19"/>
      <c r="AH62" s="2"/>
      <c r="AI62" s="2"/>
      <c r="AJ62" s="3"/>
      <c r="AK62" s="30"/>
      <c r="AL62" s="30"/>
      <c r="AM62" s="30"/>
      <c r="AN62" s="2"/>
      <c r="AO62"/>
    </row>
    <row r="63" spans="15:78" x14ac:dyDescent="0.25">
      <c r="O63" s="19" t="s">
        <v>176</v>
      </c>
      <c r="P63" s="2" t="s">
        <v>21</v>
      </c>
      <c r="Q63" s="2">
        <v>130</v>
      </c>
      <c r="R63" s="3">
        <v>12.59</v>
      </c>
      <c r="S63" s="20">
        <v>9975.6594870852932</v>
      </c>
      <c r="T63" s="21">
        <v>5.0239849732556165E-2</v>
      </c>
      <c r="U63" s="20">
        <v>315.36449224937621</v>
      </c>
      <c r="V63">
        <v>8</v>
      </c>
      <c r="AG63" s="19"/>
      <c r="AH63" s="2"/>
      <c r="AI63" s="2"/>
      <c r="AJ63" s="3"/>
      <c r="AK63" s="28"/>
      <c r="AL63" s="28"/>
      <c r="AM63" s="28"/>
      <c r="AN63" s="2"/>
      <c r="AO63"/>
    </row>
    <row r="64" spans="15:78" x14ac:dyDescent="0.25">
      <c r="O64" s="19" t="s">
        <v>177</v>
      </c>
      <c r="P64" s="2" t="s">
        <v>30</v>
      </c>
      <c r="Q64" s="2">
        <v>135</v>
      </c>
      <c r="R64" s="3">
        <v>19.52</v>
      </c>
      <c r="S64" s="20">
        <v>8287.2567212824179</v>
      </c>
      <c r="T64" s="21">
        <v>4.5214457886459107E-2</v>
      </c>
      <c r="U64" s="20">
        <v>273.42931785901516</v>
      </c>
      <c r="V64">
        <v>7</v>
      </c>
      <c r="AG64" s="19"/>
      <c r="AH64" s="2"/>
      <c r="AI64" s="2"/>
      <c r="AJ64" s="3"/>
      <c r="AK64" s="28"/>
      <c r="AL64" s="28"/>
      <c r="AM64" s="28"/>
      <c r="AN64" s="2"/>
      <c r="AO64"/>
    </row>
    <row r="65" spans="15:41" x14ac:dyDescent="0.25">
      <c r="O65" s="19" t="s">
        <v>178</v>
      </c>
      <c r="P65" s="2" t="s">
        <v>52</v>
      </c>
      <c r="Q65" s="2">
        <v>135</v>
      </c>
      <c r="R65" s="3">
        <v>21.06</v>
      </c>
      <c r="S65" s="20">
        <v>8381.7291777581358</v>
      </c>
      <c r="T65" s="21">
        <v>4.4953938958949349E-2</v>
      </c>
      <c r="U65" s="20">
        <v>272.38530958699141</v>
      </c>
      <c r="V65">
        <v>15</v>
      </c>
      <c r="AG65" s="19"/>
      <c r="AH65" s="2"/>
      <c r="AI65" s="2"/>
      <c r="AJ65" s="3"/>
      <c r="AK65" s="28"/>
      <c r="AL65" s="28"/>
      <c r="AM65" s="28"/>
      <c r="AN65" s="2"/>
      <c r="AO65"/>
    </row>
    <row r="66" spans="15:41" x14ac:dyDescent="0.25">
      <c r="O66" s="19" t="s">
        <v>179</v>
      </c>
      <c r="P66" s="2" t="s">
        <v>25</v>
      </c>
      <c r="Q66" s="2">
        <v>135</v>
      </c>
      <c r="R66" s="3">
        <v>17.02</v>
      </c>
      <c r="S66" s="20">
        <v>8566.59968794206</v>
      </c>
      <c r="T66" s="21">
        <v>4.5952537208411651E-2</v>
      </c>
      <c r="U66" s="20">
        <v>278.3925447227731</v>
      </c>
      <c r="V66">
        <v>12</v>
      </c>
      <c r="AG66" s="19"/>
      <c r="AH66" s="2"/>
      <c r="AI66" s="2"/>
      <c r="AJ66" s="3"/>
      <c r="AK66" s="28"/>
      <c r="AL66" s="28"/>
      <c r="AM66" s="28"/>
      <c r="AN66" s="2"/>
      <c r="AO66"/>
    </row>
    <row r="67" spans="15:41" x14ac:dyDescent="0.25">
      <c r="O67" s="19" t="s">
        <v>180</v>
      </c>
      <c r="P67" s="2" t="s">
        <v>30</v>
      </c>
      <c r="Q67" s="2">
        <v>135</v>
      </c>
      <c r="R67" s="3">
        <v>20.149999999999999</v>
      </c>
      <c r="S67" s="20">
        <v>8192.5903372228622</v>
      </c>
      <c r="T67" s="21">
        <v>4.5060405246461967E-2</v>
      </c>
      <c r="U67" s="20">
        <v>272.23310762135321</v>
      </c>
      <c r="V67">
        <v>7</v>
      </c>
      <c r="AG67" s="19"/>
      <c r="AH67" s="2"/>
      <c r="AI67" s="2"/>
      <c r="AJ67" s="3"/>
      <c r="AK67" s="28"/>
      <c r="AL67" s="28"/>
      <c r="AM67" s="28"/>
      <c r="AN67" s="2"/>
      <c r="AO67"/>
    </row>
    <row r="68" spans="15:41" x14ac:dyDescent="0.25">
      <c r="O68" s="19" t="s">
        <v>181</v>
      </c>
      <c r="P68" s="2" t="s">
        <v>21</v>
      </c>
      <c r="Q68" s="2">
        <v>135</v>
      </c>
      <c r="R68" s="3">
        <v>14.72</v>
      </c>
      <c r="S68" s="20">
        <v>8693.1436223944438</v>
      </c>
      <c r="T68" s="21">
        <v>4.6640125812851159E-2</v>
      </c>
      <c r="U68" s="20">
        <v>282.4961030345429</v>
      </c>
      <c r="V68">
        <v>10</v>
      </c>
      <c r="AG68" s="19"/>
      <c r="AH68" s="2"/>
      <c r="AI68" s="2"/>
      <c r="AJ68" s="3"/>
      <c r="AK68" s="28"/>
      <c r="AL68" s="28"/>
      <c r="AM68" s="28"/>
      <c r="AN68" s="2"/>
      <c r="AO68"/>
    </row>
    <row r="69" spans="15:41" x14ac:dyDescent="0.25">
      <c r="O69" s="19" t="s">
        <v>182</v>
      </c>
      <c r="P69" s="2" t="s">
        <v>25</v>
      </c>
      <c r="Q69" s="2">
        <v>135</v>
      </c>
      <c r="R69" s="3">
        <v>17.059999999999999</v>
      </c>
      <c r="S69" s="20">
        <v>8564.3792008040509</v>
      </c>
      <c r="T69" s="21">
        <v>4.5941023289257282E-2</v>
      </c>
      <c r="U69" s="20">
        <v>278.32348788010546</v>
      </c>
      <c r="V69">
        <v>12</v>
      </c>
      <c r="AG69" s="19"/>
      <c r="AH69" s="2"/>
      <c r="AI69" s="2"/>
      <c r="AJ69" s="3"/>
      <c r="AK69" s="30"/>
      <c r="AL69" s="30"/>
      <c r="AM69" s="30"/>
      <c r="AN69" s="2"/>
      <c r="AO69"/>
    </row>
    <row r="70" spans="15:41" x14ac:dyDescent="0.25">
      <c r="O70" s="19" t="s">
        <v>183</v>
      </c>
      <c r="P70" s="2" t="s">
        <v>25</v>
      </c>
      <c r="Q70" s="2">
        <v>135</v>
      </c>
      <c r="R70" s="3">
        <v>17.059999999999999</v>
      </c>
      <c r="S70" s="20">
        <v>8217.4006784529611</v>
      </c>
      <c r="T70" s="21">
        <v>4.591670383868262E-2</v>
      </c>
      <c r="U70" s="20">
        <v>276.80714137858286</v>
      </c>
      <c r="V70">
        <v>12</v>
      </c>
      <c r="AG70" s="19"/>
      <c r="AH70" s="2"/>
      <c r="AI70" s="2"/>
      <c r="AJ70" s="3"/>
      <c r="AK70" s="28"/>
      <c r="AL70" s="28"/>
      <c r="AM70" s="28"/>
      <c r="AN70" s="2"/>
      <c r="AO70"/>
    </row>
    <row r="71" spans="15:41" x14ac:dyDescent="0.25">
      <c r="O71" s="19" t="s">
        <v>184</v>
      </c>
      <c r="P71" s="2" t="s">
        <v>25</v>
      </c>
      <c r="Q71" s="2">
        <v>140</v>
      </c>
      <c r="R71" s="3">
        <v>20.53</v>
      </c>
      <c r="S71" s="20">
        <v>7490.8997164038974</v>
      </c>
      <c r="T71" s="21">
        <v>4.1140152083141951E-2</v>
      </c>
      <c r="U71" s="20">
        <v>251.53550177482995</v>
      </c>
      <c r="V71">
        <v>12</v>
      </c>
      <c r="AG71" s="19"/>
      <c r="AH71" s="2"/>
      <c r="AI71" s="2"/>
      <c r="AJ71" s="3"/>
      <c r="AK71" s="28"/>
      <c r="AL71" s="28"/>
      <c r="AM71" s="28"/>
      <c r="AN71" s="2"/>
      <c r="AO71"/>
    </row>
    <row r="72" spans="15:41" x14ac:dyDescent="0.25">
      <c r="O72" s="19" t="s">
        <v>185</v>
      </c>
      <c r="P72" s="2" t="s">
        <v>21</v>
      </c>
      <c r="Q72" s="2">
        <v>140</v>
      </c>
      <c r="R72" s="3">
        <v>16.899999999999999</v>
      </c>
      <c r="S72" s="20">
        <v>7844.6155276213458</v>
      </c>
      <c r="T72" s="21">
        <v>4.2052027197392899E-2</v>
      </c>
      <c r="U72" s="20">
        <v>257.70668882659834</v>
      </c>
      <c r="V72">
        <v>9</v>
      </c>
      <c r="AG72" s="19"/>
      <c r="AH72" s="2"/>
      <c r="AI72" s="2"/>
      <c r="AJ72" s="3"/>
      <c r="AK72" s="30"/>
      <c r="AL72" s="30"/>
      <c r="AM72" s="30"/>
      <c r="AN72" s="2"/>
      <c r="AO72"/>
    </row>
    <row r="73" spans="15:41" x14ac:dyDescent="0.25">
      <c r="O73" s="19" t="s">
        <v>186</v>
      </c>
      <c r="P73" s="2" t="s">
        <v>25</v>
      </c>
      <c r="Q73" s="2">
        <v>140</v>
      </c>
      <c r="R73" s="3">
        <v>22.31</v>
      </c>
      <c r="S73" s="20">
        <v>7629.2237091217703</v>
      </c>
      <c r="T73" s="21">
        <v>4.0848281692582318E-2</v>
      </c>
      <c r="U73" s="20">
        <v>250.3872211003102</v>
      </c>
      <c r="V73">
        <v>12</v>
      </c>
      <c r="AG73" s="19"/>
      <c r="AH73" s="2"/>
      <c r="AI73" s="2"/>
      <c r="AJ73" s="3"/>
      <c r="AK73" s="28"/>
      <c r="AL73" s="28"/>
      <c r="AM73" s="28"/>
      <c r="AN73" s="2"/>
      <c r="AO73"/>
    </row>
    <row r="74" spans="15:41" x14ac:dyDescent="0.25">
      <c r="O74" s="19" t="s">
        <v>187</v>
      </c>
      <c r="P74" s="2" t="s">
        <v>30</v>
      </c>
      <c r="Q74" s="2">
        <v>140</v>
      </c>
      <c r="R74" s="3">
        <v>32.33</v>
      </c>
      <c r="S74" s="20">
        <v>8348.65499069621</v>
      </c>
      <c r="T74" s="21">
        <v>4.0794443748886279E-2</v>
      </c>
      <c r="U74" s="20">
        <v>251.9853713025712</v>
      </c>
      <c r="V74">
        <v>6</v>
      </c>
      <c r="AA74" s="4"/>
      <c r="AG74" s="19"/>
      <c r="AH74" s="2"/>
      <c r="AI74" s="2"/>
      <c r="AJ74" s="3"/>
      <c r="AK74" s="28"/>
      <c r="AL74" s="28"/>
      <c r="AM74" s="28"/>
      <c r="AN74" s="2"/>
      <c r="AO74"/>
    </row>
    <row r="75" spans="15:41" x14ac:dyDescent="0.25">
      <c r="O75" s="19" t="s">
        <v>188</v>
      </c>
      <c r="P75" s="2" t="s">
        <v>25</v>
      </c>
      <c r="Q75" s="2">
        <v>140</v>
      </c>
      <c r="R75" s="3">
        <v>17.75</v>
      </c>
      <c r="S75" s="20">
        <v>7799.813703086902</v>
      </c>
      <c r="T75" s="21">
        <v>4.1821587926399881E-2</v>
      </c>
      <c r="U75" s="20">
        <v>256.30918405651522</v>
      </c>
      <c r="V75">
        <v>12</v>
      </c>
      <c r="AA75" s="4"/>
      <c r="AG75" s="19"/>
      <c r="AH75" s="2"/>
      <c r="AI75" s="2"/>
      <c r="AJ75" s="3"/>
      <c r="AK75" s="28"/>
      <c r="AL75" s="28"/>
      <c r="AM75" s="28"/>
      <c r="AN75" s="2"/>
      <c r="AO75"/>
    </row>
    <row r="76" spans="15:41" x14ac:dyDescent="0.25">
      <c r="O76" s="19" t="s">
        <v>189</v>
      </c>
      <c r="P76" s="2" t="s">
        <v>21</v>
      </c>
      <c r="Q76" s="2">
        <v>145</v>
      </c>
      <c r="R76" s="3">
        <v>15.67</v>
      </c>
      <c r="S76" s="20">
        <v>7338.3299171129747</v>
      </c>
      <c r="T76" s="21">
        <v>3.9291254500555428E-2</v>
      </c>
      <c r="U76" s="20">
        <v>243.0732178008987</v>
      </c>
      <c r="V76">
        <v>9</v>
      </c>
      <c r="AA76" s="4"/>
      <c r="AG76" s="19"/>
      <c r="AH76" s="2"/>
      <c r="AI76" s="2"/>
      <c r="AJ76" s="3"/>
      <c r="AK76" s="28"/>
      <c r="AL76" s="28"/>
      <c r="AM76" s="28"/>
      <c r="AN76" s="2"/>
      <c r="AO76"/>
    </row>
    <row r="77" spans="15:41" x14ac:dyDescent="0.25">
      <c r="O77" s="19" t="s">
        <v>190</v>
      </c>
      <c r="P77" s="2" t="s">
        <v>21</v>
      </c>
      <c r="Q77" s="2">
        <v>145</v>
      </c>
      <c r="R77" s="3">
        <v>18.52</v>
      </c>
      <c r="S77" s="20">
        <v>6998.8301536810832</v>
      </c>
      <c r="T77" s="21">
        <v>3.8485527809328277E-2</v>
      </c>
      <c r="U77" s="20">
        <v>237.62413188894021</v>
      </c>
      <c r="V77">
        <v>10</v>
      </c>
      <c r="AG77" s="19"/>
      <c r="AH77" s="2"/>
      <c r="AI77" s="2"/>
      <c r="AJ77" s="3"/>
      <c r="AK77" s="28"/>
      <c r="AL77" s="28"/>
      <c r="AM77" s="28"/>
      <c r="AN77" s="2"/>
      <c r="AO77"/>
    </row>
    <row r="78" spans="15:41" x14ac:dyDescent="0.25">
      <c r="O78" s="19" t="s">
        <v>191</v>
      </c>
      <c r="P78" s="2" t="s">
        <v>25</v>
      </c>
      <c r="Q78" s="2">
        <v>145</v>
      </c>
      <c r="R78" s="3">
        <v>26</v>
      </c>
      <c r="S78" s="20">
        <v>6947.3677219894507</v>
      </c>
      <c r="T78" s="21">
        <v>3.7157318599939392E-2</v>
      </c>
      <c r="U78" s="20">
        <v>229.96496617639843</v>
      </c>
      <c r="V78">
        <v>12</v>
      </c>
      <c r="AG78" s="19"/>
      <c r="AH78" s="2"/>
      <c r="AI78" s="2"/>
      <c r="AJ78" s="3"/>
      <c r="AK78" s="28"/>
      <c r="AL78" s="28"/>
      <c r="AM78" s="28"/>
      <c r="AN78" s="2"/>
      <c r="AO78"/>
    </row>
    <row r="79" spans="15:41" x14ac:dyDescent="0.25">
      <c r="O79" s="19" t="s">
        <v>192</v>
      </c>
      <c r="P79" s="2" t="s">
        <v>52</v>
      </c>
      <c r="Q79" s="2">
        <v>145</v>
      </c>
      <c r="R79" s="3">
        <v>36.57</v>
      </c>
      <c r="S79" s="20">
        <v>6906.4164877922349</v>
      </c>
      <c r="T79" s="21">
        <v>3.6098056430989872E-2</v>
      </c>
      <c r="U79" s="20">
        <v>223.68085337095647</v>
      </c>
      <c r="V79">
        <v>16</v>
      </c>
      <c r="AG79" s="19"/>
      <c r="AH79" s="2"/>
      <c r="AI79" s="2"/>
      <c r="AJ79" s="3"/>
      <c r="AK79" s="28"/>
      <c r="AL79" s="28"/>
      <c r="AM79" s="28"/>
      <c r="AN79" s="2"/>
      <c r="AO79"/>
    </row>
    <row r="80" spans="15:41" x14ac:dyDescent="0.25">
      <c r="O80" s="19" t="s">
        <v>193</v>
      </c>
      <c r="P80" s="2" t="s">
        <v>30</v>
      </c>
      <c r="Q80" s="2">
        <v>145</v>
      </c>
      <c r="R80" s="3">
        <v>45.21</v>
      </c>
      <c r="S80" s="20">
        <v>6497.9210255527196</v>
      </c>
      <c r="T80" s="21">
        <v>3.5306771886566946E-2</v>
      </c>
      <c r="U80" s="20">
        <v>217.50561007829018</v>
      </c>
      <c r="V80">
        <v>7</v>
      </c>
      <c r="AG80" s="19"/>
      <c r="AH80" s="2"/>
      <c r="AI80" s="2"/>
      <c r="AJ80" s="3"/>
      <c r="AK80" s="28"/>
      <c r="AL80" s="28"/>
      <c r="AM80" s="28"/>
      <c r="AN80" s="2"/>
      <c r="AO80"/>
    </row>
    <row r="81" spans="15:41" x14ac:dyDescent="0.25">
      <c r="O81" s="19" t="s">
        <v>194</v>
      </c>
      <c r="P81" s="2" t="s">
        <v>30</v>
      </c>
      <c r="Q81" s="2">
        <v>150</v>
      </c>
      <c r="R81" s="3">
        <v>7.9</v>
      </c>
      <c r="S81" s="20">
        <v>8356.5045832524393</v>
      </c>
      <c r="T81" s="21">
        <v>4.2171662819204231E-2</v>
      </c>
      <c r="U81" s="20">
        <v>260.49073653820233</v>
      </c>
      <c r="V81">
        <v>5</v>
      </c>
      <c r="AG81" s="19"/>
      <c r="AH81" s="2"/>
      <c r="AI81" s="2"/>
      <c r="AJ81" s="3"/>
      <c r="AK81" s="28"/>
      <c r="AL81" s="28"/>
      <c r="AM81" s="28"/>
      <c r="AN81" s="2"/>
      <c r="AO81"/>
    </row>
    <row r="82" spans="15:41" x14ac:dyDescent="0.25">
      <c r="O82" s="19" t="s">
        <v>195</v>
      </c>
      <c r="P82" s="2" t="s">
        <v>59</v>
      </c>
      <c r="Q82" s="2">
        <v>150</v>
      </c>
      <c r="R82" s="3">
        <v>0.73999999999999844</v>
      </c>
      <c r="S82" s="20">
        <v>32967.620423067798</v>
      </c>
      <c r="T82" s="21">
        <v>8.8020395303445798E-2</v>
      </c>
      <c r="U82" s="20">
        <v>527.29202149630305</v>
      </c>
      <c r="V82">
        <v>25</v>
      </c>
      <c r="AG82" s="19"/>
      <c r="AH82" s="2"/>
      <c r="AI82" s="2"/>
      <c r="AJ82" s="3"/>
      <c r="AK82" s="28"/>
      <c r="AL82" s="28"/>
      <c r="AM82" s="28"/>
      <c r="AN82" s="2"/>
      <c r="AO82"/>
    </row>
    <row r="83" spans="15:41" x14ac:dyDescent="0.25">
      <c r="O83" s="19" t="s">
        <v>196</v>
      </c>
      <c r="P83" s="2" t="s">
        <v>52</v>
      </c>
      <c r="Q83" s="2">
        <v>150</v>
      </c>
      <c r="R83" s="3">
        <v>54.76</v>
      </c>
      <c r="S83" s="20">
        <v>6910.4060807130209</v>
      </c>
      <c r="T83" s="21">
        <v>3.3488963986556722E-2</v>
      </c>
      <c r="U83" s="20">
        <v>209.63522797991621</v>
      </c>
      <c r="V83">
        <v>15</v>
      </c>
      <c r="AG83" s="19"/>
      <c r="AH83" s="2"/>
      <c r="AI83" s="2"/>
      <c r="AJ83" s="3"/>
      <c r="AK83" s="28"/>
      <c r="AL83" s="28"/>
      <c r="AM83" s="28"/>
      <c r="AN83" s="2"/>
      <c r="AO83"/>
    </row>
    <row r="84" spans="15:41" x14ac:dyDescent="0.25">
      <c r="O84" s="19" t="s">
        <v>197</v>
      </c>
      <c r="P84" s="2" t="s">
        <v>30</v>
      </c>
      <c r="Q84" s="2">
        <v>150</v>
      </c>
      <c r="R84" s="3">
        <v>44.01</v>
      </c>
      <c r="S84" s="20">
        <v>6204.8713023744458</v>
      </c>
      <c r="T84" s="21">
        <v>3.2905908852753879E-2</v>
      </c>
      <c r="U84" s="20">
        <v>205.26020131514798</v>
      </c>
      <c r="V84">
        <v>7</v>
      </c>
      <c r="AG84" s="19"/>
      <c r="AH84" s="2"/>
      <c r="AI84" s="2"/>
      <c r="AJ84" s="3"/>
      <c r="AK84" s="28"/>
      <c r="AL84" s="28"/>
      <c r="AM84" s="28"/>
      <c r="AN84" s="2"/>
      <c r="AO84"/>
    </row>
    <row r="85" spans="15:41" x14ac:dyDescent="0.25">
      <c r="O85" s="19" t="s">
        <v>198</v>
      </c>
      <c r="P85" s="2" t="s">
        <v>30</v>
      </c>
      <c r="Q85" s="2">
        <v>150</v>
      </c>
      <c r="R85" s="3">
        <v>42.92</v>
      </c>
      <c r="S85" s="20">
        <v>6215.6712383646982</v>
      </c>
      <c r="T85" s="21">
        <v>3.2982007672750398E-2</v>
      </c>
      <c r="U85" s="20">
        <v>205.73974792867762</v>
      </c>
      <c r="V85">
        <v>7</v>
      </c>
      <c r="AG85" s="19"/>
      <c r="AH85" s="2"/>
      <c r="AI85" s="2"/>
      <c r="AJ85" s="3"/>
      <c r="AK85" s="28"/>
      <c r="AL85" s="28"/>
      <c r="AM85" s="28"/>
      <c r="AN85" s="2"/>
      <c r="AO85"/>
    </row>
    <row r="86" spans="15:41" x14ac:dyDescent="0.25">
      <c r="O86" s="19" t="s">
        <v>199</v>
      </c>
      <c r="P86" s="2" t="s">
        <v>25</v>
      </c>
      <c r="Q86" s="2">
        <v>150</v>
      </c>
      <c r="R86" s="3">
        <v>26.37</v>
      </c>
      <c r="S86" s="20">
        <v>6462.1957886099226</v>
      </c>
      <c r="T86" s="21">
        <v>3.4601810541298537E-2</v>
      </c>
      <c r="U86" s="20">
        <v>215.89612401096929</v>
      </c>
      <c r="V86">
        <v>12</v>
      </c>
      <c r="AG86" s="19"/>
      <c r="AH86" s="2"/>
      <c r="AI86" s="2"/>
      <c r="AJ86" s="3"/>
      <c r="AK86" s="28"/>
      <c r="AL86" s="28"/>
      <c r="AM86" s="28"/>
      <c r="AN86" s="2"/>
      <c r="AO86"/>
    </row>
    <row r="87" spans="15:41" x14ac:dyDescent="0.25">
      <c r="O87" s="19" t="s">
        <v>200</v>
      </c>
      <c r="P87" s="2" t="s">
        <v>30</v>
      </c>
      <c r="Q87" s="2">
        <v>150</v>
      </c>
      <c r="R87" s="3">
        <v>11.929999999999996</v>
      </c>
      <c r="S87" s="20">
        <v>6976.6671176105301</v>
      </c>
      <c r="T87" s="21">
        <v>3.809342113537522E-2</v>
      </c>
      <c r="U87" s="20">
        <v>236.94418749292598</v>
      </c>
      <c r="V87">
        <v>7</v>
      </c>
      <c r="AG87" s="19"/>
      <c r="AH87" s="2"/>
      <c r="AI87" s="2"/>
      <c r="AJ87" s="3"/>
      <c r="AK87" s="28"/>
      <c r="AL87" s="28"/>
      <c r="AM87" s="28"/>
      <c r="AN87" s="2"/>
      <c r="AO87"/>
    </row>
    <row r="88" spans="15:41" x14ac:dyDescent="0.25">
      <c r="O88" s="19" t="s">
        <v>201</v>
      </c>
      <c r="P88" s="2" t="s">
        <v>59</v>
      </c>
      <c r="Q88" s="2">
        <v>155</v>
      </c>
      <c r="R88" s="3">
        <v>1.66</v>
      </c>
      <c r="S88" s="20">
        <v>17570.388747521309</v>
      </c>
      <c r="T88" s="21">
        <v>6.1242978900504889E-2</v>
      </c>
      <c r="U88" s="20">
        <v>381.19808392935022</v>
      </c>
      <c r="V88">
        <v>25</v>
      </c>
      <c r="AG88" s="19"/>
      <c r="AH88" s="2"/>
      <c r="AI88" s="2"/>
      <c r="AJ88" s="3"/>
      <c r="AK88" s="28"/>
      <c r="AL88" s="28"/>
      <c r="AM88" s="28"/>
      <c r="AN88" s="2"/>
      <c r="AO88"/>
    </row>
    <row r="89" spans="15:41" x14ac:dyDescent="0.25">
      <c r="O89" s="19" t="s">
        <v>202</v>
      </c>
      <c r="P89" s="2" t="s">
        <v>25</v>
      </c>
      <c r="Q89" s="2">
        <v>155</v>
      </c>
      <c r="R89" s="3">
        <v>0</v>
      </c>
      <c r="S89" s="20">
        <v>6091.1042625125483</v>
      </c>
      <c r="T89" s="21">
        <v>3.4115590055548005E-2</v>
      </c>
      <c r="U89" s="20">
        <v>213.67295999331947</v>
      </c>
      <c r="V89">
        <v>12</v>
      </c>
      <c r="AG89" s="19"/>
      <c r="AH89" s="2"/>
      <c r="AI89" s="2"/>
      <c r="AJ89" s="3"/>
      <c r="AK89" s="28"/>
      <c r="AL89" s="28"/>
      <c r="AM89" s="28"/>
      <c r="AN89" s="2"/>
      <c r="AO89"/>
    </row>
    <row r="90" spans="15:41" x14ac:dyDescent="0.25">
      <c r="O90" s="19" t="s">
        <v>203</v>
      </c>
      <c r="P90" s="2" t="s">
        <v>21</v>
      </c>
      <c r="Q90" s="2">
        <v>160</v>
      </c>
      <c r="R90" s="3">
        <v>100.75</v>
      </c>
      <c r="S90" s="20">
        <v>5640.7959172646479</v>
      </c>
      <c r="T90" s="21">
        <v>3.0305678646214342E-2</v>
      </c>
      <c r="U90" s="20">
        <v>191.59777431775052</v>
      </c>
      <c r="V90">
        <v>8</v>
      </c>
      <c r="AG90" s="19"/>
      <c r="AH90" s="2"/>
      <c r="AI90" s="2"/>
      <c r="AJ90" s="3"/>
      <c r="AK90" s="28"/>
      <c r="AL90" s="28"/>
      <c r="AM90" s="28"/>
      <c r="AN90" s="2"/>
      <c r="AO90"/>
    </row>
    <row r="91" spans="15:41" x14ac:dyDescent="0.25">
      <c r="O91" s="19" t="s">
        <v>204</v>
      </c>
      <c r="P91" s="2" t="s">
        <v>25</v>
      </c>
      <c r="Q91" s="2">
        <v>160</v>
      </c>
      <c r="R91" s="3">
        <v>0</v>
      </c>
      <c r="S91" s="20">
        <v>5877.9988864315937</v>
      </c>
      <c r="T91" s="21">
        <v>3.2551287115247358E-2</v>
      </c>
      <c r="U91" s="20">
        <v>205.3551106927442</v>
      </c>
      <c r="V91">
        <v>12</v>
      </c>
      <c r="AG91" s="19"/>
      <c r="AH91" s="2"/>
      <c r="AI91" s="2"/>
      <c r="AJ91" s="3"/>
      <c r="AK91" s="28"/>
      <c r="AL91" s="28"/>
      <c r="AM91" s="28"/>
      <c r="AN91" s="2"/>
      <c r="AO91"/>
    </row>
    <row r="92" spans="15:41" x14ac:dyDescent="0.25">
      <c r="O92" s="19" t="s">
        <v>205</v>
      </c>
      <c r="P92" s="2" t="s">
        <v>21</v>
      </c>
      <c r="Q92" s="2">
        <v>160</v>
      </c>
      <c r="R92" s="3">
        <v>29.33</v>
      </c>
      <c r="S92" s="20">
        <v>5512.918490475502</v>
      </c>
      <c r="T92" s="21">
        <v>3.0387119395926896E-2</v>
      </c>
      <c r="U92" s="20">
        <v>191.82286401791742</v>
      </c>
      <c r="V92">
        <v>9</v>
      </c>
      <c r="AG92" s="19"/>
      <c r="AH92" s="2"/>
      <c r="AI92" s="2"/>
      <c r="AJ92" s="3"/>
      <c r="AK92" s="28"/>
      <c r="AL92" s="28"/>
      <c r="AM92" s="28"/>
      <c r="AN92" s="2"/>
      <c r="AO92"/>
    </row>
    <row r="93" spans="15:41" x14ac:dyDescent="0.25">
      <c r="O93" s="19" t="s">
        <v>206</v>
      </c>
      <c r="P93" s="2" t="s">
        <v>21</v>
      </c>
      <c r="Q93" s="2">
        <v>165</v>
      </c>
      <c r="R93" s="3">
        <v>66.009999999999977</v>
      </c>
      <c r="S93" s="20">
        <v>5210.3029686989703</v>
      </c>
      <c r="T93" s="21">
        <v>2.8803578343657793E-2</v>
      </c>
      <c r="U93" s="20">
        <v>182.86415122662746</v>
      </c>
      <c r="V93">
        <v>10</v>
      </c>
      <c r="AG93" s="19"/>
      <c r="AH93" s="2"/>
      <c r="AI93" s="2"/>
      <c r="AJ93" s="3"/>
      <c r="AK93" s="28"/>
      <c r="AL93" s="28"/>
      <c r="AM93" s="28"/>
      <c r="AN93" s="2"/>
      <c r="AO93"/>
    </row>
    <row r="94" spans="15:41" x14ac:dyDescent="0.25">
      <c r="O94" s="19" t="s">
        <v>207</v>
      </c>
      <c r="P94" s="2" t="s">
        <v>25</v>
      </c>
      <c r="Q94" s="2">
        <v>165</v>
      </c>
      <c r="R94" s="3">
        <v>40.08</v>
      </c>
      <c r="S94" s="20">
        <v>5556.9806001964662</v>
      </c>
      <c r="T94" s="21">
        <v>2.8261724586799361E-2</v>
      </c>
      <c r="U94" s="20">
        <v>179.99798050977932</v>
      </c>
      <c r="V94">
        <v>12</v>
      </c>
      <c r="AG94" s="19"/>
      <c r="AH94" s="2"/>
      <c r="AI94" s="2"/>
      <c r="AJ94" s="3"/>
      <c r="AK94" s="28"/>
      <c r="AL94" s="28"/>
      <c r="AM94" s="28"/>
      <c r="AN94" s="2"/>
      <c r="AO94"/>
    </row>
    <row r="95" spans="15:41" x14ac:dyDescent="0.25">
      <c r="O95" s="19" t="s">
        <v>208</v>
      </c>
      <c r="P95" s="2" t="s">
        <v>25</v>
      </c>
      <c r="Q95" s="2">
        <v>165</v>
      </c>
      <c r="R95" s="3">
        <v>34.04</v>
      </c>
      <c r="S95" s="20">
        <v>5380.8538268024549</v>
      </c>
      <c r="T95" s="21">
        <v>2.8442617332491166E-2</v>
      </c>
      <c r="U95" s="20">
        <v>180.94684209045485</v>
      </c>
      <c r="V95">
        <v>12</v>
      </c>
      <c r="AG95" s="19"/>
      <c r="AH95" s="2"/>
      <c r="AI95" s="2"/>
      <c r="AJ95" s="3"/>
      <c r="AK95" s="28"/>
      <c r="AL95" s="28"/>
      <c r="AM95" s="28"/>
      <c r="AN95" s="2"/>
      <c r="AO95"/>
    </row>
    <row r="96" spans="15:41" x14ac:dyDescent="0.25">
      <c r="O96" s="19" t="s">
        <v>209</v>
      </c>
      <c r="P96" s="2" t="s">
        <v>21</v>
      </c>
      <c r="Q96" s="2">
        <v>170</v>
      </c>
      <c r="R96" s="3">
        <v>24.790000000000006</v>
      </c>
      <c r="S96" s="20">
        <v>5089.1397901538603</v>
      </c>
      <c r="T96" s="21">
        <v>2.8071349562629619E-2</v>
      </c>
      <c r="U96" s="20">
        <v>179.22188007772536</v>
      </c>
      <c r="V96">
        <v>10</v>
      </c>
      <c r="AG96" s="19"/>
      <c r="AH96" s="2"/>
      <c r="AI96" s="2"/>
      <c r="AJ96" s="3"/>
      <c r="AK96" s="28"/>
      <c r="AL96" s="28"/>
      <c r="AM96" s="28"/>
      <c r="AN96" s="2"/>
      <c r="AO96"/>
    </row>
    <row r="97" spans="15:41" x14ac:dyDescent="0.25">
      <c r="O97" s="19" t="s">
        <v>210</v>
      </c>
      <c r="P97" s="2" t="s">
        <v>30</v>
      </c>
      <c r="Q97" s="2">
        <v>170</v>
      </c>
      <c r="R97" s="3">
        <v>41.02</v>
      </c>
      <c r="S97" s="20">
        <v>4806.5986008938817</v>
      </c>
      <c r="T97" s="21">
        <v>2.6512058801213607E-2</v>
      </c>
      <c r="U97" s="20">
        <v>169.16478456826684</v>
      </c>
      <c r="V97">
        <v>7</v>
      </c>
      <c r="AG97" s="19"/>
      <c r="AH97" s="2"/>
      <c r="AI97" s="2"/>
      <c r="AJ97" s="3"/>
      <c r="AK97" s="28"/>
      <c r="AL97" s="28"/>
      <c r="AM97" s="28"/>
      <c r="AN97" s="2"/>
      <c r="AO97"/>
    </row>
    <row r="98" spans="15:41" x14ac:dyDescent="0.25">
      <c r="O98" s="19" t="s">
        <v>211</v>
      </c>
      <c r="P98" s="2" t="s">
        <v>25</v>
      </c>
      <c r="Q98" s="2">
        <v>175</v>
      </c>
      <c r="R98" s="3">
        <v>49.3</v>
      </c>
      <c r="S98" s="20">
        <v>4429.7257093440885</v>
      </c>
      <c r="T98" s="21">
        <v>2.4979878373143458E-2</v>
      </c>
      <c r="U98" s="20">
        <v>159.92071880925045</v>
      </c>
      <c r="V98">
        <v>12</v>
      </c>
      <c r="AG98" s="19"/>
      <c r="AH98" s="2"/>
      <c r="AI98" s="2"/>
      <c r="AJ98" s="3"/>
      <c r="AK98" s="28"/>
      <c r="AL98" s="28"/>
      <c r="AM98" s="28"/>
      <c r="AN98" s="2"/>
      <c r="AO98"/>
    </row>
    <row r="99" spans="15:41" x14ac:dyDescent="0.25">
      <c r="O99" s="19" t="s">
        <v>212</v>
      </c>
      <c r="P99" s="2" t="s">
        <v>25</v>
      </c>
      <c r="Q99" s="2">
        <v>185</v>
      </c>
      <c r="R99" s="3">
        <v>17.260000000000002</v>
      </c>
      <c r="S99" s="20">
        <v>4546.9680488668837</v>
      </c>
      <c r="T99" s="21">
        <v>2.6408146463538732E-2</v>
      </c>
      <c r="U99" s="20">
        <v>170.42599004965984</v>
      </c>
      <c r="V99">
        <v>12</v>
      </c>
      <c r="AG99" s="19"/>
      <c r="AH99" s="2"/>
      <c r="AI99" s="2"/>
      <c r="AJ99" s="3"/>
      <c r="AK99" s="28"/>
      <c r="AL99" s="28"/>
      <c r="AM99" s="28"/>
      <c r="AN99" s="2"/>
      <c r="AO99"/>
    </row>
    <row r="100" spans="15:41" x14ac:dyDescent="0.25">
      <c r="O100" s="19" t="s">
        <v>213</v>
      </c>
      <c r="P100" s="2" t="s">
        <v>21</v>
      </c>
      <c r="Q100" s="2">
        <v>190</v>
      </c>
      <c r="R100" s="3">
        <v>60.26</v>
      </c>
      <c r="S100" s="20">
        <v>4215.8087118912927</v>
      </c>
      <c r="T100" s="21">
        <v>2.3093966089391894E-2</v>
      </c>
      <c r="U100" s="20">
        <v>150.1353176704929</v>
      </c>
      <c r="V100">
        <v>10</v>
      </c>
      <c r="AG100" s="19"/>
      <c r="AH100" s="2"/>
      <c r="AI100" s="2"/>
      <c r="AJ100" s="3"/>
      <c r="AK100" s="28"/>
      <c r="AL100" s="28"/>
      <c r="AM100" s="28"/>
      <c r="AN100" s="2"/>
      <c r="AO100"/>
    </row>
    <row r="101" spans="15:41" x14ac:dyDescent="0.25">
      <c r="O101" s="19" t="s">
        <v>214</v>
      </c>
      <c r="P101" s="2" t="s">
        <v>25</v>
      </c>
      <c r="Q101" s="2">
        <v>190</v>
      </c>
      <c r="R101" s="3">
        <v>58.94</v>
      </c>
      <c r="S101" s="20">
        <v>3869.5159244905817</v>
      </c>
      <c r="T101" s="21">
        <v>2.1376409436959756E-2</v>
      </c>
      <c r="U101" s="20">
        <v>138.77687487970309</v>
      </c>
      <c r="V101">
        <v>12</v>
      </c>
      <c r="AG101" s="19"/>
      <c r="AH101" s="2"/>
      <c r="AI101" s="2"/>
      <c r="AJ101" s="3"/>
      <c r="AK101" s="28"/>
      <c r="AL101" s="28"/>
      <c r="AM101" s="28"/>
      <c r="AN101" s="2"/>
      <c r="AO101"/>
    </row>
    <row r="102" spans="15:41" x14ac:dyDescent="0.25">
      <c r="O102" s="19" t="s">
        <v>215</v>
      </c>
      <c r="P102" s="2" t="s">
        <v>25</v>
      </c>
      <c r="Q102" s="2">
        <v>195</v>
      </c>
      <c r="R102" s="3">
        <v>53.41</v>
      </c>
      <c r="S102" s="20">
        <v>3948.6362432004453</v>
      </c>
      <c r="T102" s="21">
        <v>2.0701416264781159E-2</v>
      </c>
      <c r="U102" s="20">
        <v>135.10380222625281</v>
      </c>
      <c r="V102">
        <v>12</v>
      </c>
      <c r="AG102" s="19"/>
      <c r="AH102" s="2"/>
      <c r="AI102" s="2"/>
      <c r="AJ102" s="3"/>
      <c r="AK102" s="28"/>
      <c r="AL102" s="28"/>
      <c r="AM102" s="28"/>
      <c r="AN102" s="2"/>
      <c r="AO102"/>
    </row>
    <row r="103" spans="15:41" x14ac:dyDescent="0.25">
      <c r="O103" s="19" t="s">
        <v>216</v>
      </c>
      <c r="P103" s="2" t="s">
        <v>25</v>
      </c>
      <c r="Q103" s="2">
        <v>205</v>
      </c>
      <c r="R103" s="3">
        <v>23.4</v>
      </c>
      <c r="S103" s="20">
        <v>4272.6225109216266</v>
      </c>
      <c r="T103" s="21">
        <v>2.3425368980771553E-2</v>
      </c>
      <c r="U103" s="20">
        <v>148.57458466623299</v>
      </c>
      <c r="V103">
        <v>12</v>
      </c>
      <c r="AG103" s="19"/>
      <c r="AH103" s="2"/>
      <c r="AI103" s="2"/>
      <c r="AJ103" s="3"/>
      <c r="AK103" s="28"/>
      <c r="AL103" s="28"/>
      <c r="AM103" s="28"/>
      <c r="AN103" s="2"/>
      <c r="AO103"/>
    </row>
    <row r="104" spans="15:41" x14ac:dyDescent="0.25">
      <c r="O104" s="19" t="s">
        <v>217</v>
      </c>
      <c r="P104" s="2" t="s">
        <v>25</v>
      </c>
      <c r="Q104" s="2">
        <v>205</v>
      </c>
      <c r="R104" s="3">
        <v>57.13</v>
      </c>
      <c r="S104" s="20">
        <v>3566.7254584396242</v>
      </c>
      <c r="T104" s="21">
        <v>1.9825410308486946E-2</v>
      </c>
      <c r="U104" s="20">
        <v>125.75141036197378</v>
      </c>
      <c r="V104">
        <v>12</v>
      </c>
      <c r="AO104"/>
    </row>
    <row r="105" spans="15:41" x14ac:dyDescent="0.25">
      <c r="O105" s="19" t="s">
        <v>218</v>
      </c>
      <c r="P105" s="2" t="s">
        <v>21</v>
      </c>
      <c r="Q105" s="2">
        <v>205</v>
      </c>
      <c r="R105" s="3">
        <v>34.51</v>
      </c>
      <c r="S105" s="20">
        <v>3869.7725001781928</v>
      </c>
      <c r="T105" s="21">
        <v>2.1514553712759052E-2</v>
      </c>
      <c r="U105" s="20">
        <v>136.52088968424263</v>
      </c>
      <c r="V105">
        <v>10</v>
      </c>
      <c r="AO105"/>
    </row>
    <row r="106" spans="15:41" x14ac:dyDescent="0.25">
      <c r="O106" s="19" t="s">
        <v>219</v>
      </c>
      <c r="P106" s="2" t="s">
        <v>25</v>
      </c>
      <c r="Q106" s="2">
        <v>205</v>
      </c>
      <c r="R106" s="3">
        <v>90.43</v>
      </c>
      <c r="S106" s="20">
        <v>3659.4262593163553</v>
      </c>
      <c r="T106" s="21">
        <v>2.0560188475939923E-2</v>
      </c>
      <c r="U106" s="20">
        <v>130.64311022203736</v>
      </c>
      <c r="V106">
        <v>12</v>
      </c>
      <c r="AO106"/>
    </row>
    <row r="107" spans="15:41" x14ac:dyDescent="0.25">
      <c r="O107" s="19" t="s">
        <v>220</v>
      </c>
      <c r="P107" s="2" t="s">
        <v>21</v>
      </c>
      <c r="Q107" s="2">
        <v>205</v>
      </c>
      <c r="R107" s="3">
        <v>47.53</v>
      </c>
      <c r="S107" s="20">
        <v>4105.5085771171744</v>
      </c>
      <c r="T107" s="21">
        <v>2.1943733228175739E-2</v>
      </c>
      <c r="U107" s="20">
        <v>138.57390870801467</v>
      </c>
      <c r="V107">
        <v>10</v>
      </c>
      <c r="AO107"/>
    </row>
    <row r="108" spans="15:41" x14ac:dyDescent="0.25">
      <c r="O108" s="19" t="s">
        <v>221</v>
      </c>
      <c r="P108" s="2" t="s">
        <v>25</v>
      </c>
      <c r="Q108" s="2">
        <v>205</v>
      </c>
      <c r="R108" s="3">
        <v>36.78</v>
      </c>
      <c r="S108" s="20">
        <v>3833.0313045580997</v>
      </c>
      <c r="T108" s="21">
        <v>2.1308655866020678E-2</v>
      </c>
      <c r="U108" s="20">
        <v>135.17558486017873</v>
      </c>
      <c r="V108">
        <v>12</v>
      </c>
      <c r="AO108"/>
    </row>
    <row r="109" spans="15:41" x14ac:dyDescent="0.25">
      <c r="O109" s="19" t="s">
        <v>222</v>
      </c>
      <c r="P109" s="2" t="s">
        <v>25</v>
      </c>
      <c r="Q109" s="2">
        <v>215</v>
      </c>
      <c r="R109" s="3">
        <v>40.01</v>
      </c>
      <c r="S109" s="20">
        <v>3740.8478668525313</v>
      </c>
      <c r="T109" s="21">
        <v>2.0140572338795161E-2</v>
      </c>
      <c r="U109" s="20">
        <v>129.80416252069938</v>
      </c>
      <c r="V109">
        <v>12</v>
      </c>
      <c r="AO109"/>
    </row>
    <row r="110" spans="15:41" x14ac:dyDescent="0.25">
      <c r="O110" s="19" t="s">
        <v>223</v>
      </c>
      <c r="P110" s="2" t="s">
        <v>25</v>
      </c>
      <c r="Q110" s="2">
        <v>215</v>
      </c>
      <c r="R110" s="3">
        <v>15.46</v>
      </c>
      <c r="S110" s="20">
        <v>4821.0715424640894</v>
      </c>
      <c r="T110" s="21">
        <v>2.4891636593448049E-2</v>
      </c>
      <c r="U110" s="20">
        <v>159.83209956431239</v>
      </c>
      <c r="V110">
        <v>12</v>
      </c>
      <c r="AO110"/>
    </row>
    <row r="111" spans="15:41" x14ac:dyDescent="0.25">
      <c r="O111" s="19" t="s">
        <v>224</v>
      </c>
      <c r="P111" s="2" t="s">
        <v>25</v>
      </c>
      <c r="Q111" s="2">
        <v>225</v>
      </c>
      <c r="R111" s="3">
        <v>93.300000000000011</v>
      </c>
      <c r="S111" s="20">
        <v>3297.4223476417319</v>
      </c>
      <c r="T111" s="21">
        <v>1.8228513252032046E-2</v>
      </c>
      <c r="U111" s="20">
        <v>118.27088442593774</v>
      </c>
      <c r="V111">
        <v>12</v>
      </c>
      <c r="AO111"/>
    </row>
    <row r="112" spans="15:41" x14ac:dyDescent="0.25">
      <c r="O112" s="19" t="s">
        <v>225</v>
      </c>
      <c r="P112" s="2" t="s">
        <v>63</v>
      </c>
      <c r="Q112" s="2">
        <v>225</v>
      </c>
      <c r="R112" s="3">
        <v>0</v>
      </c>
      <c r="S112" s="20">
        <v>4162.292812581667</v>
      </c>
      <c r="T112" s="21">
        <v>2.1598124461964012E-2</v>
      </c>
      <c r="U112" s="20">
        <v>139.25226216306453</v>
      </c>
      <c r="V112">
        <v>31</v>
      </c>
      <c r="AO112"/>
    </row>
    <row r="113" spans="15:41" x14ac:dyDescent="0.25">
      <c r="O113" s="19" t="s">
        <v>226</v>
      </c>
      <c r="P113" s="2" t="s">
        <v>21</v>
      </c>
      <c r="Q113" s="2">
        <v>250</v>
      </c>
      <c r="R113" s="3">
        <v>74.050000000000011</v>
      </c>
      <c r="S113" s="20">
        <v>3000</v>
      </c>
      <c r="T113" s="21">
        <v>1.6132241323498824E-2</v>
      </c>
      <c r="U113" s="20">
        <v>105.45155775827058</v>
      </c>
      <c r="V113">
        <v>10</v>
      </c>
      <c r="W113"/>
      <c r="AF113"/>
      <c r="AO113"/>
    </row>
    <row r="114" spans="15:41" x14ac:dyDescent="0.25">
      <c r="O114" s="19" t="s">
        <v>227</v>
      </c>
      <c r="P114" s="2" t="s">
        <v>59</v>
      </c>
      <c r="Q114" s="2">
        <v>250</v>
      </c>
      <c r="R114" s="3">
        <v>85.53</v>
      </c>
      <c r="S114" s="20">
        <v>3000</v>
      </c>
      <c r="T114" s="21">
        <v>1.5982681544521041E-2</v>
      </c>
      <c r="U114" s="20">
        <v>104.5558991518476</v>
      </c>
      <c r="V114">
        <v>25</v>
      </c>
      <c r="W114"/>
      <c r="AF114"/>
      <c r="AO114"/>
    </row>
    <row r="115" spans="15:41" x14ac:dyDescent="0.25">
      <c r="O115" s="19" t="s">
        <v>228</v>
      </c>
      <c r="P115" s="2" t="s">
        <v>21</v>
      </c>
      <c r="Q115" s="2">
        <v>250</v>
      </c>
      <c r="R115" s="3">
        <v>42.3</v>
      </c>
      <c r="S115" s="20">
        <v>3135.0852313259657</v>
      </c>
      <c r="T115" s="21">
        <v>1.6899771545015364E-2</v>
      </c>
      <c r="U115" s="20">
        <v>110.03847908023818</v>
      </c>
      <c r="V115">
        <v>10</v>
      </c>
      <c r="W115"/>
      <c r="AF115"/>
      <c r="AO115"/>
    </row>
    <row r="116" spans="15:41" x14ac:dyDescent="0.25">
      <c r="O116" s="19" t="s">
        <v>229</v>
      </c>
      <c r="P116" s="2" t="s">
        <v>21</v>
      </c>
      <c r="Q116" s="2">
        <v>255</v>
      </c>
      <c r="R116" s="3">
        <v>0</v>
      </c>
      <c r="S116" s="20">
        <v>3044.378831341518</v>
      </c>
      <c r="T116" s="21">
        <v>1.6577001929864905E-2</v>
      </c>
      <c r="U116" s="20">
        <v>108.0951045239099</v>
      </c>
      <c r="V116">
        <v>8</v>
      </c>
      <c r="W116"/>
      <c r="AF116"/>
      <c r="AO116"/>
    </row>
    <row r="117" spans="15:41" x14ac:dyDescent="0.25">
      <c r="O117" s="19" t="s">
        <v>230</v>
      </c>
      <c r="P117" s="2" t="s">
        <v>30</v>
      </c>
      <c r="Q117" s="2">
        <v>275</v>
      </c>
      <c r="R117" s="3">
        <v>124.16</v>
      </c>
      <c r="S117" s="20">
        <v>3000</v>
      </c>
      <c r="T117" s="21">
        <v>1.498743142742217E-2</v>
      </c>
      <c r="U117" s="20">
        <v>98.301923599729577</v>
      </c>
      <c r="V117">
        <v>5</v>
      </c>
      <c r="W117"/>
      <c r="AF117"/>
      <c r="AO117"/>
    </row>
    <row r="118" spans="15:41" x14ac:dyDescent="0.25">
      <c r="O118" s="19" t="s">
        <v>231</v>
      </c>
      <c r="P118" s="2" t="s">
        <v>63</v>
      </c>
      <c r="Q118" s="2">
        <v>275</v>
      </c>
      <c r="R118" s="3">
        <v>0</v>
      </c>
      <c r="S118" s="20">
        <v>3000</v>
      </c>
      <c r="T118" s="21">
        <v>1.5715391403847569E-2</v>
      </c>
      <c r="U118" s="20">
        <v>102.74964354070858</v>
      </c>
      <c r="V118">
        <v>31</v>
      </c>
      <c r="W118"/>
      <c r="AF118"/>
      <c r="AO118"/>
    </row>
    <row r="119" spans="15:41" x14ac:dyDescent="0.25">
      <c r="O119" s="19" t="s">
        <v>232</v>
      </c>
      <c r="P119" s="2" t="s">
        <v>25</v>
      </c>
      <c r="Q119" s="2">
        <v>280</v>
      </c>
      <c r="R119" s="3">
        <v>102.91</v>
      </c>
      <c r="S119" s="20">
        <v>3000</v>
      </c>
      <c r="T119" s="21">
        <v>1.4456319952173627E-2</v>
      </c>
      <c r="U119" s="20">
        <v>95.045968179515143</v>
      </c>
      <c r="V119">
        <v>12</v>
      </c>
      <c r="W119"/>
      <c r="AF119"/>
      <c r="AO119"/>
    </row>
    <row r="120" spans="15:41" x14ac:dyDescent="0.25">
      <c r="O120" s="19" t="s">
        <v>233</v>
      </c>
      <c r="P120" s="2" t="s">
        <v>21</v>
      </c>
      <c r="Q120" s="2">
        <v>285</v>
      </c>
      <c r="R120" s="3">
        <v>289.22999999999996</v>
      </c>
      <c r="S120" s="20">
        <v>3000</v>
      </c>
      <c r="T120" s="21">
        <v>1.4230044522436289E-2</v>
      </c>
      <c r="U120" s="20">
        <v>93.620617641800067</v>
      </c>
      <c r="V120">
        <v>10</v>
      </c>
      <c r="W120"/>
      <c r="AF120"/>
      <c r="AO120"/>
    </row>
    <row r="121" spans="15:41" x14ac:dyDescent="0.25">
      <c r="O121" s="19" t="s">
        <v>234</v>
      </c>
      <c r="P121" s="2" t="s">
        <v>21</v>
      </c>
      <c r="Q121" s="2">
        <v>285</v>
      </c>
      <c r="R121" s="3">
        <v>358.52</v>
      </c>
      <c r="S121" s="20">
        <v>3000</v>
      </c>
      <c r="T121" s="21">
        <v>1.4975298933149399E-2</v>
      </c>
      <c r="U121" s="20">
        <v>98.157939169476592</v>
      </c>
      <c r="V121">
        <v>10</v>
      </c>
      <c r="W121"/>
      <c r="AF121"/>
      <c r="AO121"/>
    </row>
    <row r="122" spans="15:41" x14ac:dyDescent="0.25">
      <c r="O122" s="19" t="s">
        <v>235</v>
      </c>
      <c r="P122" s="2" t="s">
        <v>21</v>
      </c>
      <c r="Q122" s="2">
        <v>300</v>
      </c>
      <c r="R122" s="3">
        <v>29.2</v>
      </c>
      <c r="S122" s="20">
        <v>3067.8350198467742</v>
      </c>
      <c r="T122" s="21">
        <v>1.6076353436612529E-2</v>
      </c>
      <c r="U122" s="20">
        <v>104.96270692880344</v>
      </c>
      <c r="V122">
        <v>9</v>
      </c>
      <c r="W122"/>
      <c r="AF122"/>
      <c r="AO122"/>
    </row>
    <row r="123" spans="15:41" x14ac:dyDescent="0.25">
      <c r="O123" s="31" t="s">
        <v>236</v>
      </c>
      <c r="P123" s="2" t="s">
        <v>21</v>
      </c>
      <c r="Q123" s="2">
        <v>310</v>
      </c>
      <c r="R123" s="3">
        <v>1829.9699999999998</v>
      </c>
      <c r="S123" s="20">
        <v>4000</v>
      </c>
      <c r="T123" s="21">
        <v>1.3543971188688084E-2</v>
      </c>
      <c r="U123" s="20">
        <v>89.012361772840379</v>
      </c>
      <c r="V123">
        <v>10</v>
      </c>
      <c r="W123"/>
      <c r="AF123"/>
      <c r="AO123"/>
    </row>
    <row r="124" spans="15:41" x14ac:dyDescent="0.25">
      <c r="Q124" s="2"/>
      <c r="R124" s="5"/>
      <c r="S124" s="20"/>
      <c r="T124" s="21"/>
      <c r="U124" s="20"/>
      <c r="W124"/>
      <c r="AF124"/>
      <c r="AO124"/>
    </row>
    <row r="125" spans="15:41" x14ac:dyDescent="0.25">
      <c r="Q125" s="2"/>
      <c r="R125" s="5"/>
      <c r="S125" s="20"/>
      <c r="T125" s="21"/>
      <c r="U125" s="20"/>
      <c r="W125"/>
      <c r="AF125"/>
      <c r="AO125"/>
    </row>
    <row r="126" spans="15:41" x14ac:dyDescent="0.25">
      <c r="Q126" s="2"/>
      <c r="R126" s="5"/>
      <c r="S126" s="20"/>
      <c r="T126" s="21"/>
      <c r="U126" s="20"/>
      <c r="W126"/>
      <c r="AF126"/>
      <c r="AO126"/>
    </row>
    <row r="127" spans="15:41" x14ac:dyDescent="0.25">
      <c r="Q127" s="2"/>
      <c r="R127" s="5"/>
      <c r="S127" s="20"/>
      <c r="T127" s="21"/>
      <c r="U127" s="20"/>
      <c r="W127"/>
      <c r="AF127"/>
      <c r="AO127"/>
    </row>
    <row r="128" spans="15:41" x14ac:dyDescent="0.25">
      <c r="Q128" s="2"/>
      <c r="R128" s="5"/>
      <c r="S128" s="20"/>
      <c r="T128" s="21"/>
      <c r="U128" s="20"/>
      <c r="W128"/>
      <c r="AF128"/>
      <c r="AO128"/>
    </row>
    <row r="129" spans="17:41" x14ac:dyDescent="0.25">
      <c r="Q129" s="2"/>
      <c r="R129" s="5"/>
      <c r="S129" s="20"/>
      <c r="T129" s="21"/>
      <c r="U129" s="20"/>
      <c r="W129"/>
      <c r="AF129"/>
      <c r="AO129"/>
    </row>
    <row r="130" spans="17:41" x14ac:dyDescent="0.25">
      <c r="Q130" s="2"/>
      <c r="R130" s="5"/>
      <c r="S130" s="20"/>
      <c r="T130" s="21"/>
      <c r="U130" s="20"/>
      <c r="W130"/>
      <c r="AF130"/>
      <c r="AO130"/>
    </row>
    <row r="131" spans="17:41" x14ac:dyDescent="0.25">
      <c r="Q131" s="2"/>
      <c r="R131" s="5"/>
      <c r="S131" s="20"/>
      <c r="T131" s="21"/>
      <c r="U131" s="20"/>
      <c r="W131"/>
      <c r="AF131"/>
      <c r="AO131"/>
    </row>
    <row r="132" spans="17:41" x14ac:dyDescent="0.25">
      <c r="Q132" s="2"/>
      <c r="R132" s="5"/>
      <c r="S132" s="20"/>
      <c r="T132" s="21"/>
      <c r="U132" s="20"/>
      <c r="W132"/>
      <c r="AF132"/>
      <c r="AO132"/>
    </row>
    <row r="133" spans="17:41" x14ac:dyDescent="0.25">
      <c r="Q133" s="2"/>
      <c r="R133" s="5"/>
      <c r="S133" s="20"/>
      <c r="T133" s="21"/>
      <c r="U133" s="20"/>
      <c r="W133"/>
      <c r="AF133"/>
      <c r="AO133"/>
    </row>
    <row r="134" spans="17:41" x14ac:dyDescent="0.25">
      <c r="Q134" s="2"/>
      <c r="R134" s="6"/>
      <c r="S134" s="20"/>
      <c r="T134" s="21"/>
      <c r="U134" s="20"/>
      <c r="W134"/>
      <c r="AF134"/>
      <c r="AO134"/>
    </row>
    <row r="135" spans="17:41" x14ac:dyDescent="0.25">
      <c r="Q135" s="2"/>
      <c r="R135" s="5"/>
      <c r="S135" s="20"/>
      <c r="T135" s="21"/>
      <c r="U135" s="20"/>
      <c r="W135"/>
      <c r="AF135"/>
      <c r="AO135"/>
    </row>
    <row r="136" spans="17:41" x14ac:dyDescent="0.25">
      <c r="Q136" s="2"/>
      <c r="R136" s="5"/>
      <c r="S136" s="20"/>
      <c r="T136" s="21"/>
      <c r="U136" s="20"/>
      <c r="W136"/>
      <c r="AF136"/>
      <c r="AO136"/>
    </row>
    <row r="137" spans="17:41" x14ac:dyDescent="0.25">
      <c r="Q137" s="2"/>
      <c r="R137" s="5"/>
      <c r="S137" s="20"/>
      <c r="T137" s="21"/>
      <c r="U137" s="20"/>
      <c r="W137"/>
      <c r="AF137"/>
      <c r="AO137"/>
    </row>
    <row r="138" spans="17:41" x14ac:dyDescent="0.25">
      <c r="Q138" s="2"/>
      <c r="R138" s="6"/>
      <c r="S138" s="20"/>
      <c r="T138" s="21"/>
      <c r="U138" s="20"/>
      <c r="W138"/>
      <c r="AF138"/>
      <c r="AO138"/>
    </row>
    <row r="139" spans="17:41" x14ac:dyDescent="0.25">
      <c r="Q139" s="2"/>
      <c r="R139" s="6"/>
      <c r="S139" s="20"/>
      <c r="T139" s="21"/>
      <c r="U139" s="20"/>
      <c r="W139"/>
      <c r="AF139"/>
      <c r="AO139"/>
    </row>
    <row r="140" spans="17:41" x14ac:dyDescent="0.25">
      <c r="Q140" s="2"/>
      <c r="R140" s="6"/>
      <c r="S140" s="20"/>
      <c r="T140" s="21"/>
      <c r="U140" s="20"/>
      <c r="W140"/>
      <c r="AF140"/>
      <c r="AO140"/>
    </row>
    <row r="141" spans="17:41" x14ac:dyDescent="0.25">
      <c r="Q141" s="2"/>
      <c r="R141" s="5"/>
      <c r="S141" s="20"/>
      <c r="T141" s="21"/>
      <c r="U141" s="20"/>
      <c r="W141"/>
      <c r="AF141"/>
      <c r="AO141"/>
    </row>
    <row r="142" spans="17:41" x14ac:dyDescent="0.25">
      <c r="Q142" s="2"/>
      <c r="R142" s="5"/>
      <c r="S142" s="20"/>
      <c r="T142" s="21"/>
      <c r="U142" s="20"/>
      <c r="W142"/>
      <c r="AF142"/>
      <c r="AO142"/>
    </row>
    <row r="143" spans="17:41" x14ac:dyDescent="0.25">
      <c r="Q143" s="2"/>
      <c r="R143" s="5"/>
      <c r="S143" s="20"/>
      <c r="T143" s="21"/>
      <c r="U143" s="20"/>
      <c r="W143"/>
      <c r="AF143"/>
      <c r="AO143"/>
    </row>
    <row r="144" spans="17:41" x14ac:dyDescent="0.25">
      <c r="Q144" s="2"/>
      <c r="R144" s="5"/>
      <c r="S144" s="20"/>
      <c r="T144" s="21"/>
      <c r="U144" s="20"/>
      <c r="W144"/>
      <c r="AF144"/>
      <c r="AO144"/>
    </row>
    <row r="145" spans="17:41" x14ac:dyDescent="0.25">
      <c r="Q145" s="2"/>
      <c r="R145" s="5"/>
      <c r="S145" s="20"/>
      <c r="T145" s="21"/>
      <c r="U145" s="20"/>
      <c r="W145"/>
      <c r="AF145"/>
      <c r="AO145"/>
    </row>
    <row r="146" spans="17:41" x14ac:dyDescent="0.25">
      <c r="Q146" s="2"/>
      <c r="R146" s="6"/>
      <c r="S146" s="20"/>
      <c r="T146" s="21"/>
      <c r="U146" s="20"/>
      <c r="W146"/>
      <c r="AF146"/>
      <c r="AO146"/>
    </row>
    <row r="147" spans="17:41" x14ac:dyDescent="0.25">
      <c r="Q147" s="2"/>
      <c r="R147" s="5"/>
      <c r="S147" s="20"/>
      <c r="T147" s="21"/>
      <c r="U147" s="20"/>
      <c r="W147"/>
      <c r="AF147"/>
      <c r="AO147"/>
    </row>
    <row r="148" spans="17:41" x14ac:dyDescent="0.25">
      <c r="Q148" s="2"/>
      <c r="R148" s="5"/>
      <c r="S148" s="20"/>
      <c r="T148" s="21"/>
      <c r="U148" s="20"/>
      <c r="W148"/>
      <c r="AF148"/>
      <c r="AO148"/>
    </row>
    <row r="149" spans="17:41" x14ac:dyDescent="0.25">
      <c r="Q149" s="2"/>
      <c r="R149" s="5"/>
      <c r="S149" s="20"/>
      <c r="T149" s="21"/>
      <c r="U149" s="20"/>
      <c r="W149"/>
      <c r="AF149"/>
      <c r="AO149"/>
    </row>
    <row r="150" spans="17:41" x14ac:dyDescent="0.25">
      <c r="Q150" s="2"/>
      <c r="R150" s="6"/>
      <c r="S150" s="20"/>
      <c r="T150" s="21"/>
      <c r="U150" s="20"/>
      <c r="W150"/>
      <c r="AF150"/>
      <c r="AO150"/>
    </row>
    <row r="151" spans="17:41" x14ac:dyDescent="0.25">
      <c r="Q151" s="2"/>
      <c r="R151" s="5"/>
      <c r="S151" s="20"/>
      <c r="T151" s="21"/>
      <c r="U151" s="20"/>
      <c r="W151"/>
      <c r="AF151"/>
      <c r="AO151"/>
    </row>
    <row r="152" spans="17:41" x14ac:dyDescent="0.25">
      <c r="Q152" s="2"/>
      <c r="R152" s="5"/>
      <c r="S152" s="20"/>
      <c r="T152" s="21"/>
      <c r="U152" s="20"/>
      <c r="W152"/>
      <c r="AF152"/>
      <c r="AO152"/>
    </row>
    <row r="153" spans="17:41" x14ac:dyDescent="0.25">
      <c r="Q153" s="2"/>
      <c r="R153" s="5"/>
      <c r="S153" s="20"/>
      <c r="T153" s="21"/>
      <c r="U153" s="20"/>
      <c r="W153"/>
      <c r="AF153"/>
      <c r="AO153"/>
    </row>
    <row r="154" spans="17:41" x14ac:dyDescent="0.25">
      <c r="Q154" s="2"/>
      <c r="R154" s="5"/>
      <c r="S154" s="20"/>
      <c r="T154" s="21"/>
      <c r="U154" s="20"/>
      <c r="W154"/>
      <c r="AF154"/>
      <c r="AO154"/>
    </row>
    <row r="155" spans="17:41" x14ac:dyDescent="0.25">
      <c r="Q155" s="2"/>
      <c r="R155" s="6"/>
      <c r="S155" s="20"/>
      <c r="T155" s="21"/>
      <c r="U155" s="20"/>
      <c r="W155"/>
      <c r="AF155"/>
      <c r="AO155"/>
    </row>
    <row r="156" spans="17:41" x14ac:dyDescent="0.25">
      <c r="Q156" s="2"/>
      <c r="R156" s="5"/>
      <c r="S156" s="20"/>
      <c r="T156" s="21"/>
      <c r="U156" s="20"/>
      <c r="W156"/>
      <c r="AF156"/>
      <c r="AO156"/>
    </row>
    <row r="157" spans="17:41" x14ac:dyDescent="0.25">
      <c r="Q157" s="2"/>
      <c r="R157" s="6"/>
      <c r="S157" s="20"/>
      <c r="T157" s="21"/>
      <c r="U157" s="20"/>
      <c r="W157"/>
      <c r="AF157"/>
      <c r="AO157"/>
    </row>
    <row r="158" spans="17:41" x14ac:dyDescent="0.25">
      <c r="W158"/>
      <c r="AF158"/>
      <c r="AO158"/>
    </row>
  </sheetData>
  <mergeCells count="7">
    <mergeCell ref="AQ2:AW2"/>
    <mergeCell ref="AU5:AU39"/>
    <mergeCell ref="A3:F3"/>
    <mergeCell ref="H3:M3"/>
    <mergeCell ref="R2:V2"/>
    <mergeCell ref="AA2:AE2"/>
    <mergeCell ref="AJ2:AN2"/>
  </mergeCells>
  <conditionalFormatting sqref="S27:S31 S33:S123">
    <cfRule type="cellIs" dxfId="9" priority="5" operator="equal">
      <formula>3000</formula>
    </cfRule>
  </conditionalFormatting>
  <conditionalFormatting sqref="AB5:AB38">
    <cfRule type="cellIs" dxfId="8" priority="4" operator="equal">
      <formula>3000</formula>
    </cfRule>
  </conditionalFormatting>
  <conditionalFormatting sqref="AB32">
    <cfRule type="cellIs" dxfId="7" priority="3" operator="equal">
      <formula>4000</formula>
    </cfRule>
  </conditionalFormatting>
  <conditionalFormatting sqref="AK5:AK36">
    <cfRule type="cellIs" dxfId="6" priority="2" operator="equal">
      <formula>3800</formula>
    </cfRule>
  </conditionalFormatting>
  <conditionalFormatting sqref="S32">
    <cfRule type="cellIs" dxfId="5" priority="1" operator="equal">
      <formula>3000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FB158"/>
  <sheetViews>
    <sheetView topLeftCell="A84" workbookViewId="0">
      <selection activeCell="R5" sqref="R5:R123"/>
    </sheetView>
    <sheetView workbookViewId="1"/>
  </sheetViews>
  <sheetFormatPr defaultRowHeight="15" x14ac:dyDescent="0.25"/>
  <cols>
    <col min="15" max="15" width="30.42578125" customWidth="1"/>
    <col min="18" max="18" width="11.140625" customWidth="1"/>
    <col min="19" max="21" width="14.5703125" customWidth="1"/>
    <col min="22" max="22" width="12.42578125" customWidth="1"/>
    <col min="23" max="23" width="4.42578125" style="9" customWidth="1"/>
    <col min="24" max="24" width="30.42578125" customWidth="1"/>
    <col min="27" max="27" width="11.140625" customWidth="1"/>
    <col min="28" max="30" width="14.5703125" customWidth="1"/>
    <col min="31" max="31" width="12.42578125" customWidth="1"/>
    <col min="32" max="32" width="4.42578125" style="9" customWidth="1"/>
    <col min="33" max="33" width="30.42578125" customWidth="1"/>
    <col min="36" max="36" width="11.140625" customWidth="1"/>
    <col min="37" max="39" width="14.5703125" customWidth="1"/>
    <col min="40" max="40" width="12.42578125" customWidth="1"/>
    <col min="41" max="41" width="3" style="10" customWidth="1"/>
    <col min="42" max="42" width="12.28515625" customWidth="1"/>
    <col min="44" max="48" width="14.5703125" customWidth="1"/>
    <col min="49" max="49" width="13.85546875" customWidth="1"/>
    <col min="51" max="51" width="10" bestFit="1" customWidth="1"/>
  </cols>
  <sheetData>
    <row r="1" spans="1:158" x14ac:dyDescent="0.25">
      <c r="O1" s="7" t="s">
        <v>0</v>
      </c>
      <c r="S1" s="8"/>
      <c r="AB1" s="8"/>
      <c r="AK1" s="8"/>
      <c r="AR1" s="8"/>
    </row>
    <row r="2" spans="1:158" ht="15.75" thickBot="1" x14ac:dyDescent="0.3">
      <c r="O2" s="35" t="s">
        <v>237</v>
      </c>
      <c r="P2" s="35">
        <v>4</v>
      </c>
      <c r="Q2" s="35">
        <v>4</v>
      </c>
      <c r="R2" s="50" t="s">
        <v>2</v>
      </c>
      <c r="S2" s="50"/>
      <c r="T2" s="50"/>
      <c r="U2" s="50"/>
      <c r="V2" s="50"/>
      <c r="W2" s="12"/>
      <c r="X2" s="35"/>
      <c r="Y2" s="35"/>
      <c r="Z2" s="35"/>
      <c r="AA2" s="50" t="s">
        <v>3</v>
      </c>
      <c r="AB2" s="50"/>
      <c r="AC2" s="50"/>
      <c r="AD2" s="50"/>
      <c r="AE2" s="50"/>
      <c r="AF2" s="12"/>
      <c r="AG2" s="35"/>
      <c r="AH2" s="35"/>
      <c r="AI2" s="35"/>
      <c r="AJ2" s="50" t="s">
        <v>4</v>
      </c>
      <c r="AK2" s="50"/>
      <c r="AL2" s="50"/>
      <c r="AM2" s="50"/>
      <c r="AN2" s="50"/>
      <c r="AP2" s="35"/>
      <c r="AQ2" s="50" t="s">
        <v>5</v>
      </c>
      <c r="AR2" s="50"/>
      <c r="AS2" s="50"/>
      <c r="AT2" s="50"/>
      <c r="AU2" s="50"/>
      <c r="AV2" s="50"/>
      <c r="AW2" s="50"/>
      <c r="AY2" s="1">
        <v>3375274.615586061</v>
      </c>
    </row>
    <row r="3" spans="1:158" ht="15.75" thickBot="1" x14ac:dyDescent="0.3">
      <c r="A3" s="47" t="s">
        <v>244</v>
      </c>
      <c r="B3" s="48"/>
      <c r="C3" s="48"/>
      <c r="D3" s="48"/>
      <c r="E3" s="48"/>
      <c r="F3" s="49"/>
      <c r="H3" s="47" t="s">
        <v>245</v>
      </c>
      <c r="I3" s="48"/>
      <c r="J3" s="48"/>
      <c r="K3" s="48"/>
      <c r="L3" s="48"/>
      <c r="M3" s="49"/>
      <c r="O3" s="35"/>
      <c r="P3" s="35"/>
      <c r="Q3" s="35" t="s">
        <v>6</v>
      </c>
      <c r="R3" s="13" t="s">
        <v>7</v>
      </c>
      <c r="S3" s="14" t="s">
        <v>8</v>
      </c>
      <c r="T3" s="14" t="s">
        <v>9</v>
      </c>
      <c r="U3" s="14" t="s">
        <v>10</v>
      </c>
      <c r="V3" s="35"/>
      <c r="X3" s="35"/>
      <c r="Y3" s="35"/>
      <c r="Z3" s="35" t="s">
        <v>6</v>
      </c>
      <c r="AA3" s="13" t="s">
        <v>7</v>
      </c>
      <c r="AB3" s="14" t="s">
        <v>8</v>
      </c>
      <c r="AC3" s="14" t="s">
        <v>9</v>
      </c>
      <c r="AD3" s="14" t="s">
        <v>10</v>
      </c>
      <c r="AE3" s="35"/>
      <c r="AG3" s="35"/>
      <c r="AH3" s="35"/>
      <c r="AI3" s="35" t="s">
        <v>6</v>
      </c>
      <c r="AJ3" s="13" t="s">
        <v>7</v>
      </c>
      <c r="AK3" s="14" t="s">
        <v>8</v>
      </c>
      <c r="AL3" s="14" t="s">
        <v>9</v>
      </c>
      <c r="AM3" s="14" t="s">
        <v>10</v>
      </c>
      <c r="AN3" s="35"/>
      <c r="AP3" s="35"/>
      <c r="AQ3" s="35" t="s">
        <v>6</v>
      </c>
      <c r="AR3" s="14" t="s">
        <v>8</v>
      </c>
      <c r="AS3" s="14" t="s">
        <v>9</v>
      </c>
      <c r="AT3" s="14" t="s">
        <v>10</v>
      </c>
      <c r="AU3" s="14"/>
      <c r="AV3" s="14"/>
      <c r="AW3" s="15" t="s">
        <v>11</v>
      </c>
    </row>
    <row r="4" spans="1:158" ht="45.75" thickBot="1" x14ac:dyDescent="0.3">
      <c r="A4" s="36"/>
      <c r="B4" s="37" t="s">
        <v>246</v>
      </c>
      <c r="C4" s="37" t="s">
        <v>247</v>
      </c>
      <c r="D4" s="37" t="s">
        <v>248</v>
      </c>
      <c r="E4" s="37" t="s">
        <v>249</v>
      </c>
      <c r="F4" s="37" t="s">
        <v>250</v>
      </c>
      <c r="H4" s="36"/>
      <c r="I4" s="37" t="s">
        <v>246</v>
      </c>
      <c r="J4" s="37" t="s">
        <v>247</v>
      </c>
      <c r="K4" s="37" t="s">
        <v>248</v>
      </c>
      <c r="L4" s="37" t="s">
        <v>249</v>
      </c>
      <c r="M4" s="37" t="s">
        <v>250</v>
      </c>
      <c r="O4" s="16" t="s">
        <v>12</v>
      </c>
      <c r="P4" s="17" t="s">
        <v>13</v>
      </c>
      <c r="Q4" s="17" t="s">
        <v>14</v>
      </c>
      <c r="R4" s="14" t="s">
        <v>15</v>
      </c>
      <c r="S4" s="14" t="s">
        <v>16</v>
      </c>
      <c r="T4" s="14" t="s">
        <v>17</v>
      </c>
      <c r="U4" s="14" t="s">
        <v>17</v>
      </c>
      <c r="V4" s="14" t="s">
        <v>11</v>
      </c>
      <c r="X4" s="16" t="s">
        <v>12</v>
      </c>
      <c r="Y4" s="17" t="s">
        <v>13</v>
      </c>
      <c r="Z4" s="17" t="s">
        <v>14</v>
      </c>
      <c r="AA4" s="14" t="s">
        <v>15</v>
      </c>
      <c r="AB4" s="14" t="s">
        <v>16</v>
      </c>
      <c r="AC4" s="14" t="s">
        <v>17</v>
      </c>
      <c r="AD4" s="14" t="s">
        <v>17</v>
      </c>
      <c r="AE4" s="14" t="s">
        <v>11</v>
      </c>
      <c r="AG4" s="16" t="s">
        <v>12</v>
      </c>
      <c r="AH4" s="17" t="s">
        <v>13</v>
      </c>
      <c r="AI4" s="17" t="s">
        <v>14</v>
      </c>
      <c r="AJ4" s="14" t="s">
        <v>15</v>
      </c>
      <c r="AK4" s="14" t="s">
        <v>16</v>
      </c>
      <c r="AL4" s="14" t="s">
        <v>17</v>
      </c>
      <c r="AM4" s="14" t="s">
        <v>17</v>
      </c>
      <c r="AN4" s="14" t="s">
        <v>11</v>
      </c>
      <c r="AP4" s="16" t="s">
        <v>12</v>
      </c>
      <c r="AQ4" s="17" t="s">
        <v>14</v>
      </c>
      <c r="AR4" s="14" t="s">
        <v>16</v>
      </c>
      <c r="AS4" s="14" t="s">
        <v>17</v>
      </c>
      <c r="AT4" s="14" t="s">
        <v>17</v>
      </c>
      <c r="AU4" s="14"/>
      <c r="AV4" s="14" t="s">
        <v>18</v>
      </c>
      <c r="AW4" s="14" t="s">
        <v>19</v>
      </c>
      <c r="AX4" s="18">
        <v>1</v>
      </c>
      <c r="AY4" s="18">
        <v>2</v>
      </c>
      <c r="AZ4" s="18">
        <v>3</v>
      </c>
      <c r="BA4" s="18">
        <v>4</v>
      </c>
      <c r="BB4" s="18">
        <v>5</v>
      </c>
      <c r="BC4" s="18">
        <v>6</v>
      </c>
      <c r="BD4" s="18">
        <v>7</v>
      </c>
      <c r="BE4" s="18">
        <v>8</v>
      </c>
      <c r="BF4" s="18">
        <v>9</v>
      </c>
      <c r="BG4" s="18">
        <v>10</v>
      </c>
      <c r="BH4" s="18">
        <v>11</v>
      </c>
      <c r="BI4" s="18">
        <v>12</v>
      </c>
      <c r="BJ4" s="18">
        <v>13</v>
      </c>
      <c r="BK4" s="18">
        <v>14</v>
      </c>
      <c r="BL4" s="18">
        <v>15</v>
      </c>
      <c r="BM4" s="18">
        <v>16</v>
      </c>
      <c r="BN4" s="18">
        <v>17</v>
      </c>
      <c r="BO4" s="18">
        <v>18</v>
      </c>
      <c r="BP4" s="18">
        <v>19</v>
      </c>
      <c r="BQ4" s="18">
        <v>20</v>
      </c>
      <c r="BR4" s="18">
        <v>21</v>
      </c>
      <c r="BS4" s="18">
        <v>22</v>
      </c>
      <c r="BT4" s="18">
        <v>23</v>
      </c>
      <c r="BU4" s="18">
        <v>24</v>
      </c>
      <c r="BV4" s="18">
        <v>25</v>
      </c>
      <c r="BW4" s="18">
        <v>26</v>
      </c>
      <c r="BX4" s="18">
        <v>27</v>
      </c>
      <c r="BY4" s="18">
        <v>28</v>
      </c>
      <c r="BZ4" s="18">
        <v>29</v>
      </c>
      <c r="CA4" s="18">
        <v>30</v>
      </c>
      <c r="CB4" s="18">
        <v>31</v>
      </c>
      <c r="CC4" s="18">
        <v>32</v>
      </c>
      <c r="CD4" s="18">
        <v>33</v>
      </c>
      <c r="CE4" s="18">
        <v>34</v>
      </c>
      <c r="CF4" s="18">
        <v>35</v>
      </c>
      <c r="CG4" s="18">
        <v>36</v>
      </c>
      <c r="CH4" s="18">
        <v>37</v>
      </c>
      <c r="CI4" s="18">
        <v>38</v>
      </c>
      <c r="CJ4" s="18">
        <v>39</v>
      </c>
      <c r="CK4" s="18">
        <v>40</v>
      </c>
      <c r="CL4" s="18">
        <v>41</v>
      </c>
      <c r="CM4" s="18">
        <v>47</v>
      </c>
      <c r="CN4" s="18">
        <v>48</v>
      </c>
      <c r="CO4" s="18">
        <v>49</v>
      </c>
      <c r="CP4" s="18">
        <v>50</v>
      </c>
      <c r="CQ4" s="18">
        <v>51</v>
      </c>
      <c r="CR4" s="18">
        <v>52</v>
      </c>
      <c r="CS4" s="18">
        <v>53</v>
      </c>
      <c r="CT4" s="18">
        <v>55</v>
      </c>
      <c r="CU4" s="18">
        <v>56</v>
      </c>
      <c r="CV4" s="18">
        <v>57</v>
      </c>
      <c r="CW4" s="18">
        <v>58</v>
      </c>
      <c r="CX4" s="18">
        <v>59</v>
      </c>
      <c r="CY4" s="18">
        <v>60</v>
      </c>
      <c r="CZ4" s="18">
        <v>61</v>
      </c>
      <c r="DA4" s="18">
        <v>63</v>
      </c>
      <c r="DB4" s="18">
        <v>64</v>
      </c>
      <c r="DC4" s="18">
        <v>65</v>
      </c>
      <c r="DD4" s="18">
        <v>66</v>
      </c>
      <c r="DE4" s="18">
        <v>67</v>
      </c>
      <c r="DF4" s="18">
        <v>69</v>
      </c>
      <c r="DG4" s="18">
        <v>70</v>
      </c>
      <c r="DH4" s="18">
        <v>71</v>
      </c>
      <c r="DI4" s="18">
        <v>77</v>
      </c>
      <c r="DJ4" s="18">
        <v>78</v>
      </c>
      <c r="DK4" s="18">
        <v>80</v>
      </c>
      <c r="DL4" s="18">
        <v>81</v>
      </c>
      <c r="DM4" s="18">
        <v>82</v>
      </c>
      <c r="DN4" s="18">
        <v>83</v>
      </c>
      <c r="DO4" s="18">
        <v>84</v>
      </c>
      <c r="DP4" s="18">
        <v>85</v>
      </c>
      <c r="DQ4" s="18">
        <v>86</v>
      </c>
      <c r="DR4" s="18">
        <v>87</v>
      </c>
      <c r="DS4" s="18">
        <v>88</v>
      </c>
      <c r="DT4" s="18">
        <v>89</v>
      </c>
      <c r="DU4" s="18">
        <v>90</v>
      </c>
      <c r="DV4" s="18">
        <v>91</v>
      </c>
      <c r="DW4" s="18">
        <v>92</v>
      </c>
      <c r="DX4" s="18">
        <v>93</v>
      </c>
      <c r="DY4" s="18">
        <v>94</v>
      </c>
      <c r="DZ4" s="18">
        <v>95</v>
      </c>
      <c r="EA4" s="18">
        <v>96</v>
      </c>
      <c r="EB4" s="18">
        <v>98</v>
      </c>
      <c r="EC4" s="18">
        <v>99</v>
      </c>
      <c r="ED4" s="18">
        <v>101</v>
      </c>
      <c r="EE4" s="18">
        <v>103</v>
      </c>
      <c r="EF4" s="18">
        <v>105</v>
      </c>
      <c r="EG4" s="18">
        <v>107</v>
      </c>
      <c r="EH4" s="18">
        <v>109</v>
      </c>
      <c r="EI4" s="18">
        <v>110</v>
      </c>
      <c r="EJ4" s="18">
        <v>111</v>
      </c>
      <c r="EK4" s="18">
        <v>112</v>
      </c>
      <c r="EL4" s="18">
        <v>115</v>
      </c>
      <c r="EM4" s="18">
        <v>116</v>
      </c>
      <c r="EN4" s="18">
        <v>117</v>
      </c>
      <c r="EO4" s="18">
        <v>118</v>
      </c>
      <c r="EP4" s="18">
        <v>119</v>
      </c>
      <c r="EQ4" s="18">
        <v>120</v>
      </c>
      <c r="ER4" s="18">
        <v>121</v>
      </c>
      <c r="ES4" s="18">
        <v>122</v>
      </c>
      <c r="ET4" s="18">
        <v>123</v>
      </c>
      <c r="EU4" s="18">
        <v>124</v>
      </c>
      <c r="EV4" s="18">
        <v>127</v>
      </c>
      <c r="EW4" s="18">
        <v>129</v>
      </c>
      <c r="EX4" s="18">
        <v>130</v>
      </c>
      <c r="EY4" s="18">
        <v>131</v>
      </c>
      <c r="EZ4" s="18">
        <v>134</v>
      </c>
      <c r="FA4" s="18">
        <v>135</v>
      </c>
      <c r="FB4" s="18">
        <v>136</v>
      </c>
    </row>
    <row r="5" spans="1:158" ht="15" customHeight="1" thickBot="1" x14ac:dyDescent="0.3">
      <c r="A5" s="38">
        <v>2010</v>
      </c>
      <c r="B5" s="39">
        <v>1</v>
      </c>
      <c r="C5" s="39">
        <v>1</v>
      </c>
      <c r="D5" s="39">
        <v>1</v>
      </c>
      <c r="E5" s="39"/>
      <c r="F5" s="39">
        <v>1</v>
      </c>
      <c r="H5" s="38">
        <v>2010</v>
      </c>
      <c r="I5" s="39">
        <v>1</v>
      </c>
      <c r="J5" s="39">
        <v>1</v>
      </c>
      <c r="K5" s="39">
        <v>1</v>
      </c>
      <c r="L5" s="39"/>
      <c r="M5" s="39">
        <v>1</v>
      </c>
      <c r="O5" s="19" t="s">
        <v>20</v>
      </c>
      <c r="P5" s="2" t="s">
        <v>21</v>
      </c>
      <c r="Q5" s="2">
        <v>110</v>
      </c>
      <c r="R5" s="3">
        <v>8.3699999999999992</v>
      </c>
      <c r="S5" s="20">
        <v>17839.634107860358</v>
      </c>
      <c r="T5" s="21">
        <v>8.8733998845308901E-2</v>
      </c>
      <c r="U5" s="20">
        <v>541.4105314222877</v>
      </c>
      <c r="V5">
        <v>9</v>
      </c>
      <c r="X5" t="s">
        <v>22</v>
      </c>
      <c r="Y5" t="s">
        <v>23</v>
      </c>
      <c r="Z5" s="2">
        <v>110</v>
      </c>
      <c r="AA5" s="3">
        <v>864.41496000000006</v>
      </c>
      <c r="AB5" s="20">
        <v>16456.540153826278</v>
      </c>
      <c r="AC5" s="21">
        <v>8.1487247673164981E-2</v>
      </c>
      <c r="AD5" s="20">
        <v>495.21015711533323</v>
      </c>
      <c r="AE5">
        <v>28</v>
      </c>
      <c r="AG5" s="19" t="s">
        <v>24</v>
      </c>
      <c r="AH5" s="2" t="s">
        <v>25</v>
      </c>
      <c r="AI5" s="2">
        <v>185</v>
      </c>
      <c r="AJ5" s="3">
        <v>43.2</v>
      </c>
      <c r="AK5" s="20">
        <v>4659.7145139647037</v>
      </c>
      <c r="AL5" s="21">
        <v>2.4541738390124666E-2</v>
      </c>
      <c r="AM5" s="20">
        <v>160.39406380666483</v>
      </c>
      <c r="AN5">
        <v>12</v>
      </c>
      <c r="AP5" s="22" t="s">
        <v>26</v>
      </c>
      <c r="AQ5" s="2" t="s">
        <v>27</v>
      </c>
      <c r="AR5" s="20">
        <v>8990.8201549600108</v>
      </c>
      <c r="AS5" s="21">
        <v>4.0666194706489044E-2</v>
      </c>
      <c r="AT5" s="20">
        <v>257.35591051670247</v>
      </c>
      <c r="AU5" s="51" t="s">
        <v>28</v>
      </c>
      <c r="AV5" s="23">
        <v>47934.397100000002</v>
      </c>
      <c r="AW5" s="24" t="s">
        <v>26</v>
      </c>
      <c r="AX5" s="25">
        <v>0</v>
      </c>
      <c r="AY5" s="25">
        <v>0</v>
      </c>
      <c r="AZ5" s="25">
        <v>0</v>
      </c>
      <c r="BA5" s="25">
        <v>0</v>
      </c>
      <c r="BB5" s="25">
        <v>2574.5864999999999</v>
      </c>
      <c r="BC5" s="25">
        <v>1103.9364</v>
      </c>
      <c r="BD5" s="25">
        <v>468.70929999999998</v>
      </c>
      <c r="BE5" s="25">
        <v>187.05090000000001</v>
      </c>
      <c r="BF5" s="25">
        <v>455.31299999999999</v>
      </c>
      <c r="BG5" s="25">
        <v>2008.6255000000001</v>
      </c>
      <c r="BH5" s="25">
        <v>55.180799999999998</v>
      </c>
      <c r="BI5" s="25">
        <v>1362.9880000000001</v>
      </c>
      <c r="BJ5" s="25">
        <v>90.293700000000001</v>
      </c>
      <c r="BK5" s="25">
        <v>0</v>
      </c>
      <c r="BL5" s="25">
        <v>2632.2350000000001</v>
      </c>
      <c r="BM5" s="25">
        <v>4411.8449000000001</v>
      </c>
      <c r="BN5" s="25">
        <v>0</v>
      </c>
      <c r="BO5" s="25">
        <v>0</v>
      </c>
      <c r="BP5" s="25">
        <v>0</v>
      </c>
      <c r="BQ5" s="25">
        <v>0</v>
      </c>
      <c r="BR5" s="25">
        <v>4.7484000000000002</v>
      </c>
      <c r="BS5" s="25">
        <v>0</v>
      </c>
      <c r="BT5" s="25">
        <v>0</v>
      </c>
      <c r="BU5" s="25">
        <v>0</v>
      </c>
      <c r="BV5" s="25">
        <v>482.8802</v>
      </c>
      <c r="BW5" s="25">
        <v>0</v>
      </c>
      <c r="BX5" s="25">
        <v>1210.8552999999999</v>
      </c>
      <c r="BY5" s="25">
        <v>8948.3063000000002</v>
      </c>
      <c r="BZ5" s="25">
        <v>0</v>
      </c>
      <c r="CA5" s="25">
        <v>1685.443</v>
      </c>
      <c r="CB5" s="25">
        <v>11308.9601</v>
      </c>
      <c r="CC5" s="25">
        <v>0</v>
      </c>
      <c r="CD5" s="25">
        <v>2439.4049</v>
      </c>
      <c r="CE5" s="25">
        <v>1762.4565</v>
      </c>
      <c r="CF5" s="25">
        <v>620.31380000000001</v>
      </c>
      <c r="CG5" s="25">
        <v>0</v>
      </c>
      <c r="CH5" s="25">
        <v>0</v>
      </c>
      <c r="CI5" s="25">
        <v>0</v>
      </c>
      <c r="CJ5" s="25">
        <v>0</v>
      </c>
      <c r="CK5" s="25">
        <v>0</v>
      </c>
      <c r="CL5" s="25">
        <v>0</v>
      </c>
      <c r="CM5" s="25">
        <v>0</v>
      </c>
      <c r="CN5" s="25">
        <v>0</v>
      </c>
      <c r="CO5" s="25">
        <v>0</v>
      </c>
      <c r="CP5" s="25">
        <v>0</v>
      </c>
      <c r="CQ5" s="25">
        <v>0</v>
      </c>
      <c r="CR5" s="25">
        <v>0</v>
      </c>
      <c r="CS5" s="25">
        <v>0</v>
      </c>
      <c r="CT5" s="25">
        <v>0</v>
      </c>
      <c r="CU5" s="25">
        <v>0</v>
      </c>
      <c r="CV5" s="25">
        <v>0</v>
      </c>
      <c r="CW5" s="25">
        <v>712.89840000000004</v>
      </c>
      <c r="CX5" s="25">
        <v>22.5747</v>
      </c>
      <c r="CY5" s="25">
        <v>0</v>
      </c>
      <c r="CZ5" s="25">
        <v>457.54169999999999</v>
      </c>
      <c r="DA5" s="25">
        <v>0</v>
      </c>
      <c r="DB5" s="25">
        <v>184.56120000000001</v>
      </c>
      <c r="DC5" s="25">
        <v>2428.9926</v>
      </c>
      <c r="DD5" s="25">
        <v>309.65379999999999</v>
      </c>
      <c r="DE5" s="25">
        <v>0</v>
      </c>
      <c r="DF5" s="25">
        <v>0</v>
      </c>
      <c r="DG5" s="25">
        <v>0</v>
      </c>
      <c r="DH5" s="25">
        <v>0</v>
      </c>
      <c r="DI5" s="25">
        <v>0</v>
      </c>
      <c r="DJ5" s="25">
        <v>0</v>
      </c>
      <c r="DK5" s="25">
        <v>0</v>
      </c>
      <c r="DL5" s="25">
        <v>0</v>
      </c>
      <c r="DM5" s="25">
        <v>0</v>
      </c>
      <c r="DN5" s="25">
        <v>0</v>
      </c>
      <c r="DO5" s="25">
        <v>0</v>
      </c>
      <c r="DP5" s="25">
        <v>4.0422000000000002</v>
      </c>
      <c r="DQ5" s="25">
        <v>0</v>
      </c>
      <c r="DR5" s="25">
        <v>0</v>
      </c>
      <c r="DS5" s="25">
        <v>0</v>
      </c>
      <c r="DT5" s="25">
        <v>0</v>
      </c>
      <c r="DU5" s="25">
        <v>0</v>
      </c>
      <c r="DV5" s="25">
        <v>0</v>
      </c>
      <c r="DW5" s="25">
        <v>0</v>
      </c>
      <c r="DX5" s="25">
        <v>0</v>
      </c>
      <c r="DY5" s="25">
        <v>0</v>
      </c>
      <c r="DZ5" s="25">
        <v>0</v>
      </c>
      <c r="EA5" s="25">
        <v>0</v>
      </c>
      <c r="EB5" s="25">
        <v>0</v>
      </c>
      <c r="EC5" s="25">
        <v>0</v>
      </c>
      <c r="ED5" s="25">
        <v>0</v>
      </c>
      <c r="EE5" s="25">
        <v>0</v>
      </c>
      <c r="EF5" s="25">
        <v>0</v>
      </c>
      <c r="EG5" s="25">
        <v>0</v>
      </c>
      <c r="EH5" s="25">
        <v>0</v>
      </c>
      <c r="EI5" s="25">
        <v>0</v>
      </c>
      <c r="EJ5" s="25">
        <v>0</v>
      </c>
      <c r="EK5" s="25">
        <v>0</v>
      </c>
      <c r="EL5" s="25">
        <v>0</v>
      </c>
      <c r="EM5" s="25">
        <v>0</v>
      </c>
      <c r="EN5" s="25">
        <v>0</v>
      </c>
      <c r="EO5" s="25">
        <v>0</v>
      </c>
      <c r="EP5" s="25">
        <v>0</v>
      </c>
      <c r="EQ5" s="25">
        <v>0</v>
      </c>
      <c r="ER5" s="25">
        <v>0</v>
      </c>
      <c r="ES5" s="25">
        <v>0</v>
      </c>
      <c r="ET5" s="25">
        <v>0</v>
      </c>
      <c r="EU5" s="25">
        <v>0</v>
      </c>
      <c r="EV5" s="25">
        <v>0</v>
      </c>
      <c r="EW5" s="25">
        <v>0</v>
      </c>
      <c r="EX5" s="25">
        <v>0</v>
      </c>
      <c r="EY5" s="25">
        <v>0</v>
      </c>
      <c r="EZ5" s="25">
        <v>0</v>
      </c>
      <c r="FA5" s="25">
        <v>0</v>
      </c>
      <c r="FB5" s="25">
        <v>0</v>
      </c>
    </row>
    <row r="6" spans="1:158" ht="15" customHeight="1" thickBot="1" x14ac:dyDescent="0.3">
      <c r="A6" s="38">
        <v>2012</v>
      </c>
      <c r="B6" s="39">
        <v>1</v>
      </c>
      <c r="C6" s="39">
        <v>1</v>
      </c>
      <c r="D6" s="39">
        <v>1</v>
      </c>
      <c r="E6" s="39"/>
      <c r="F6" s="39">
        <v>1</v>
      </c>
      <c r="H6" s="38">
        <v>2012</v>
      </c>
      <c r="I6" s="39">
        <v>1</v>
      </c>
      <c r="J6" s="39">
        <v>1</v>
      </c>
      <c r="K6" s="39">
        <v>1</v>
      </c>
      <c r="L6" s="39"/>
      <c r="M6" s="39">
        <v>1</v>
      </c>
      <c r="O6" s="19" t="s">
        <v>29</v>
      </c>
      <c r="P6" s="2" t="s">
        <v>30</v>
      </c>
      <c r="Q6" s="2">
        <v>110</v>
      </c>
      <c r="R6" s="3">
        <v>7.09</v>
      </c>
      <c r="S6" s="20">
        <v>18137.69404703327</v>
      </c>
      <c r="T6" s="21">
        <v>8.9992697921690748E-2</v>
      </c>
      <c r="U6" s="20">
        <v>548.88819049076835</v>
      </c>
      <c r="V6">
        <v>7</v>
      </c>
      <c r="X6" t="s">
        <v>31</v>
      </c>
      <c r="Y6" t="s">
        <v>21</v>
      </c>
      <c r="Z6" s="2">
        <v>114.64668748217059</v>
      </c>
      <c r="AA6" s="3">
        <v>112.81751999999999</v>
      </c>
      <c r="AB6" s="20">
        <v>13786.604691618804</v>
      </c>
      <c r="AC6" s="21">
        <v>6.8969937160867856E-2</v>
      </c>
      <c r="AD6" s="20">
        <v>422.89879803200159</v>
      </c>
      <c r="AE6">
        <v>8</v>
      </c>
      <c r="AG6" s="19" t="s">
        <v>32</v>
      </c>
      <c r="AH6" s="2" t="s">
        <v>25</v>
      </c>
      <c r="AI6" s="2">
        <v>175</v>
      </c>
      <c r="AJ6" s="3">
        <v>43.4</v>
      </c>
      <c r="AK6" s="20">
        <v>5339.2787417141681</v>
      </c>
      <c r="AL6" s="21">
        <v>2.7093060773549883E-2</v>
      </c>
      <c r="AM6" s="20">
        <v>175.54257631586506</v>
      </c>
      <c r="AN6">
        <v>12</v>
      </c>
      <c r="AP6" s="22" t="s">
        <v>33</v>
      </c>
      <c r="AQ6" s="2" t="s">
        <v>34</v>
      </c>
      <c r="AR6" s="20">
        <v>6593.060561776143</v>
      </c>
      <c r="AS6" s="21">
        <v>2.9693325230791261E-2</v>
      </c>
      <c r="AT6" s="20">
        <v>195.97712613919188</v>
      </c>
      <c r="AU6" s="51"/>
      <c r="AV6" s="23">
        <v>1844.8831999999998</v>
      </c>
      <c r="AW6" s="24" t="s">
        <v>33</v>
      </c>
      <c r="AX6" s="25">
        <v>0</v>
      </c>
      <c r="AY6" s="25">
        <v>0</v>
      </c>
      <c r="AZ6" s="25">
        <v>0</v>
      </c>
      <c r="BA6" s="25">
        <v>0</v>
      </c>
      <c r="BB6" s="25">
        <v>0</v>
      </c>
      <c r="BC6" s="25">
        <v>0</v>
      </c>
      <c r="BD6" s="25">
        <v>0</v>
      </c>
      <c r="BE6" s="25">
        <v>0</v>
      </c>
      <c r="BF6" s="25">
        <v>123.05119999999999</v>
      </c>
      <c r="BG6" s="25">
        <v>1259.3368</v>
      </c>
      <c r="BH6" s="25">
        <v>0</v>
      </c>
      <c r="BI6" s="25">
        <v>0</v>
      </c>
      <c r="BJ6" s="25">
        <v>0</v>
      </c>
      <c r="BK6" s="25">
        <v>0</v>
      </c>
      <c r="BL6" s="25">
        <v>180.2286</v>
      </c>
      <c r="BM6" s="25">
        <v>113.20780000000001</v>
      </c>
      <c r="BN6" s="25">
        <v>0</v>
      </c>
      <c r="BO6" s="25">
        <v>0</v>
      </c>
      <c r="BP6" s="25">
        <v>0</v>
      </c>
      <c r="BQ6" s="25">
        <v>0</v>
      </c>
      <c r="BR6" s="25">
        <v>0</v>
      </c>
      <c r="BS6" s="25">
        <v>0</v>
      </c>
      <c r="BT6" s="25">
        <v>0</v>
      </c>
      <c r="BU6" s="25">
        <v>0</v>
      </c>
      <c r="BV6" s="25">
        <v>0</v>
      </c>
      <c r="BW6" s="25">
        <v>0</v>
      </c>
      <c r="BX6" s="25">
        <v>0</v>
      </c>
      <c r="BY6" s="25">
        <v>0</v>
      </c>
      <c r="BZ6" s="25">
        <v>0</v>
      </c>
      <c r="CA6" s="25">
        <v>0</v>
      </c>
      <c r="CB6" s="25">
        <v>136.49459999999999</v>
      </c>
      <c r="CC6" s="25">
        <v>0</v>
      </c>
      <c r="CD6" s="25">
        <v>0</v>
      </c>
      <c r="CE6" s="25">
        <v>32.5642</v>
      </c>
      <c r="CF6" s="25">
        <v>0</v>
      </c>
      <c r="CG6" s="25">
        <v>0</v>
      </c>
      <c r="CH6" s="25">
        <v>0</v>
      </c>
      <c r="CI6" s="25">
        <v>0</v>
      </c>
      <c r="CJ6" s="25">
        <v>0</v>
      </c>
      <c r="CK6" s="25">
        <v>0</v>
      </c>
      <c r="CL6" s="25">
        <v>0</v>
      </c>
      <c r="CM6" s="25">
        <v>0</v>
      </c>
      <c r="CN6" s="25">
        <v>0</v>
      </c>
      <c r="CO6" s="25">
        <v>0</v>
      </c>
      <c r="CP6" s="25">
        <v>0</v>
      </c>
      <c r="CQ6" s="25">
        <v>0</v>
      </c>
      <c r="CR6" s="25">
        <v>0</v>
      </c>
      <c r="CS6" s="25">
        <v>0</v>
      </c>
      <c r="CT6" s="25">
        <v>0</v>
      </c>
      <c r="CU6" s="25">
        <v>0</v>
      </c>
      <c r="CV6" s="25">
        <v>0</v>
      </c>
      <c r="CW6" s="25">
        <v>0</v>
      </c>
      <c r="CX6" s="25">
        <v>0</v>
      </c>
      <c r="CY6" s="25">
        <v>0</v>
      </c>
      <c r="CZ6" s="25">
        <v>0</v>
      </c>
      <c r="DA6" s="25">
        <v>0</v>
      </c>
      <c r="DB6" s="25">
        <v>0</v>
      </c>
      <c r="DC6" s="25">
        <v>0</v>
      </c>
      <c r="DD6" s="25">
        <v>0</v>
      </c>
      <c r="DE6" s="25">
        <v>0</v>
      </c>
      <c r="DF6" s="25">
        <v>0</v>
      </c>
      <c r="DG6" s="25">
        <v>0</v>
      </c>
      <c r="DH6" s="25">
        <v>0</v>
      </c>
      <c r="DI6" s="25">
        <v>0</v>
      </c>
      <c r="DJ6" s="25">
        <v>0</v>
      </c>
      <c r="DK6" s="25">
        <v>0</v>
      </c>
      <c r="DL6" s="25">
        <v>0</v>
      </c>
      <c r="DM6" s="25">
        <v>0</v>
      </c>
      <c r="DN6" s="25">
        <v>0</v>
      </c>
      <c r="DO6" s="25">
        <v>0</v>
      </c>
      <c r="DP6" s="25">
        <v>0</v>
      </c>
      <c r="DQ6" s="25">
        <v>0</v>
      </c>
      <c r="DR6" s="25">
        <v>0</v>
      </c>
      <c r="DS6" s="25">
        <v>0</v>
      </c>
      <c r="DT6" s="25">
        <v>0</v>
      </c>
      <c r="DU6" s="25">
        <v>0</v>
      </c>
      <c r="DV6" s="25">
        <v>0</v>
      </c>
      <c r="DW6" s="25">
        <v>0</v>
      </c>
      <c r="DX6" s="25">
        <v>0</v>
      </c>
      <c r="DY6" s="25">
        <v>0</v>
      </c>
      <c r="DZ6" s="25">
        <v>0</v>
      </c>
      <c r="EA6" s="25">
        <v>0</v>
      </c>
      <c r="EB6" s="25">
        <v>0</v>
      </c>
      <c r="EC6" s="25">
        <v>0</v>
      </c>
      <c r="ED6" s="25">
        <v>0</v>
      </c>
      <c r="EE6" s="25">
        <v>0</v>
      </c>
      <c r="EF6" s="25">
        <v>0</v>
      </c>
      <c r="EG6" s="25">
        <v>0</v>
      </c>
      <c r="EH6" s="25">
        <v>0</v>
      </c>
      <c r="EI6" s="25">
        <v>0</v>
      </c>
      <c r="EJ6" s="25">
        <v>0</v>
      </c>
      <c r="EK6" s="25">
        <v>0</v>
      </c>
      <c r="EL6" s="25">
        <v>0</v>
      </c>
      <c r="EM6" s="25">
        <v>0</v>
      </c>
      <c r="EN6" s="25">
        <v>0</v>
      </c>
      <c r="EO6" s="25">
        <v>0</v>
      </c>
      <c r="EP6" s="25">
        <v>0</v>
      </c>
      <c r="EQ6" s="25">
        <v>0</v>
      </c>
      <c r="ER6" s="25">
        <v>0</v>
      </c>
      <c r="ES6" s="25">
        <v>0</v>
      </c>
      <c r="ET6" s="25">
        <v>0</v>
      </c>
      <c r="EU6" s="25">
        <v>0</v>
      </c>
      <c r="EV6" s="25">
        <v>0</v>
      </c>
      <c r="EW6" s="25">
        <v>0</v>
      </c>
      <c r="EX6" s="25">
        <v>0</v>
      </c>
      <c r="EY6" s="25">
        <v>0</v>
      </c>
      <c r="EZ6" s="25">
        <v>0</v>
      </c>
      <c r="FA6" s="25">
        <v>0</v>
      </c>
      <c r="FB6" s="25">
        <v>0</v>
      </c>
    </row>
    <row r="7" spans="1:158" ht="15" customHeight="1" thickBot="1" x14ac:dyDescent="0.3">
      <c r="A7" s="38">
        <v>2014</v>
      </c>
      <c r="B7" s="39">
        <v>1</v>
      </c>
      <c r="C7" s="39">
        <v>1</v>
      </c>
      <c r="D7" s="39">
        <v>1</v>
      </c>
      <c r="E7" s="39"/>
      <c r="F7" s="39">
        <v>1</v>
      </c>
      <c r="H7" s="38">
        <v>2014</v>
      </c>
      <c r="I7" s="39">
        <v>1</v>
      </c>
      <c r="J7" s="39">
        <v>1</v>
      </c>
      <c r="K7" s="39">
        <v>1</v>
      </c>
      <c r="L7" s="39"/>
      <c r="M7" s="39">
        <v>1</v>
      </c>
      <c r="O7" s="19" t="s">
        <v>35</v>
      </c>
      <c r="P7" s="2" t="s">
        <v>23</v>
      </c>
      <c r="Q7" s="2">
        <v>110</v>
      </c>
      <c r="R7" s="3">
        <v>14.45</v>
      </c>
      <c r="S7" s="20">
        <v>17028.930434972612</v>
      </c>
      <c r="T7" s="21">
        <v>8.4973666218018815E-2</v>
      </c>
      <c r="U7" s="20">
        <v>518.66808084450952</v>
      </c>
      <c r="V7">
        <v>28</v>
      </c>
      <c r="X7" t="s">
        <v>31</v>
      </c>
      <c r="Y7" t="s">
        <v>21</v>
      </c>
      <c r="Z7" s="2">
        <v>114.64668748217059</v>
      </c>
      <c r="AA7" s="3">
        <v>32.681840000000001</v>
      </c>
      <c r="AB7" s="20">
        <v>13786.604691618804</v>
      </c>
      <c r="AC7" s="21">
        <v>6.8969937160867856E-2</v>
      </c>
      <c r="AD7" s="20">
        <v>422.89879803200159</v>
      </c>
      <c r="AE7">
        <v>9</v>
      </c>
      <c r="AG7" s="19" t="s">
        <v>36</v>
      </c>
      <c r="AH7" s="2" t="s">
        <v>25</v>
      </c>
      <c r="AI7" s="2">
        <v>170</v>
      </c>
      <c r="AJ7" s="3">
        <v>25.198063118580635</v>
      </c>
      <c r="AK7" s="20">
        <v>5909.843385136106</v>
      </c>
      <c r="AL7" s="21">
        <v>3.0235366260148246E-2</v>
      </c>
      <c r="AM7" s="20">
        <v>195.12301788479613</v>
      </c>
      <c r="AN7">
        <v>12</v>
      </c>
      <c r="AP7" s="22" t="s">
        <v>37</v>
      </c>
      <c r="AQ7" s="2" t="s">
        <v>38</v>
      </c>
      <c r="AR7" s="20">
        <v>5119.7706920246274</v>
      </c>
      <c r="AS7" s="21">
        <v>2.395283685604073E-2</v>
      </c>
      <c r="AT7" s="20">
        <v>158.40280420127917</v>
      </c>
      <c r="AU7" s="51"/>
      <c r="AV7" s="23">
        <v>13.571199999999999</v>
      </c>
      <c r="AW7" s="24" t="s">
        <v>37</v>
      </c>
      <c r="AX7" s="25">
        <v>0</v>
      </c>
      <c r="AY7" s="25">
        <v>0</v>
      </c>
      <c r="AZ7" s="25">
        <v>0</v>
      </c>
      <c r="BA7" s="25">
        <v>0</v>
      </c>
      <c r="BB7" s="25">
        <v>0</v>
      </c>
      <c r="BC7" s="25">
        <v>0</v>
      </c>
      <c r="BD7" s="25">
        <v>0</v>
      </c>
      <c r="BE7" s="25">
        <v>0</v>
      </c>
      <c r="BF7" s="25">
        <v>0</v>
      </c>
      <c r="BG7" s="25">
        <v>0</v>
      </c>
      <c r="BH7" s="25">
        <v>0</v>
      </c>
      <c r="BI7" s="25">
        <v>0</v>
      </c>
      <c r="BJ7" s="25">
        <v>0</v>
      </c>
      <c r="BK7" s="25">
        <v>0</v>
      </c>
      <c r="BL7" s="25">
        <v>0</v>
      </c>
      <c r="BM7" s="25">
        <v>13.571199999999999</v>
      </c>
      <c r="BN7" s="25">
        <v>0</v>
      </c>
      <c r="BO7" s="25">
        <v>0</v>
      </c>
      <c r="BP7" s="25">
        <v>0</v>
      </c>
      <c r="BQ7" s="25">
        <v>0</v>
      </c>
      <c r="BR7" s="25">
        <v>0</v>
      </c>
      <c r="BS7" s="25">
        <v>0</v>
      </c>
      <c r="BT7" s="25">
        <v>0</v>
      </c>
      <c r="BU7" s="25">
        <v>0</v>
      </c>
      <c r="BV7" s="25">
        <v>0</v>
      </c>
      <c r="BW7" s="25">
        <v>0</v>
      </c>
      <c r="BX7" s="25">
        <v>0</v>
      </c>
      <c r="BY7" s="25">
        <v>0</v>
      </c>
      <c r="BZ7" s="25">
        <v>0</v>
      </c>
      <c r="CA7" s="25">
        <v>0</v>
      </c>
      <c r="CB7" s="25">
        <v>0</v>
      </c>
      <c r="CC7" s="25">
        <v>0</v>
      </c>
      <c r="CD7" s="25">
        <v>0</v>
      </c>
      <c r="CE7" s="25">
        <v>0</v>
      </c>
      <c r="CF7" s="25">
        <v>0</v>
      </c>
      <c r="CG7" s="25">
        <v>0</v>
      </c>
      <c r="CH7" s="25">
        <v>0</v>
      </c>
      <c r="CI7" s="25">
        <v>0</v>
      </c>
      <c r="CJ7" s="25">
        <v>0</v>
      </c>
      <c r="CK7" s="25">
        <v>0</v>
      </c>
      <c r="CL7" s="25">
        <v>0</v>
      </c>
      <c r="CM7" s="25">
        <v>0</v>
      </c>
      <c r="CN7" s="25">
        <v>0</v>
      </c>
      <c r="CO7" s="25">
        <v>0</v>
      </c>
      <c r="CP7" s="25">
        <v>0</v>
      </c>
      <c r="CQ7" s="25">
        <v>0</v>
      </c>
      <c r="CR7" s="25">
        <v>0</v>
      </c>
      <c r="CS7" s="25">
        <v>0</v>
      </c>
      <c r="CT7" s="25">
        <v>0</v>
      </c>
      <c r="CU7" s="25">
        <v>0</v>
      </c>
      <c r="CV7" s="25">
        <v>0</v>
      </c>
      <c r="CW7" s="25">
        <v>0</v>
      </c>
      <c r="CX7" s="25">
        <v>0</v>
      </c>
      <c r="CY7" s="25">
        <v>0</v>
      </c>
      <c r="CZ7" s="25">
        <v>0</v>
      </c>
      <c r="DA7" s="25">
        <v>0</v>
      </c>
      <c r="DB7" s="25">
        <v>0</v>
      </c>
      <c r="DC7" s="25">
        <v>0</v>
      </c>
      <c r="DD7" s="25">
        <v>0</v>
      </c>
      <c r="DE7" s="25">
        <v>0</v>
      </c>
      <c r="DF7" s="25">
        <v>0</v>
      </c>
      <c r="DG7" s="25">
        <v>0</v>
      </c>
      <c r="DH7" s="25">
        <v>0</v>
      </c>
      <c r="DI7" s="25">
        <v>0</v>
      </c>
      <c r="DJ7" s="25">
        <v>0</v>
      </c>
      <c r="DK7" s="25">
        <v>0</v>
      </c>
      <c r="DL7" s="25">
        <v>0</v>
      </c>
      <c r="DM7" s="25">
        <v>0</v>
      </c>
      <c r="DN7" s="25">
        <v>0</v>
      </c>
      <c r="DO7" s="25">
        <v>0</v>
      </c>
      <c r="DP7" s="25">
        <v>0</v>
      </c>
      <c r="DQ7" s="25">
        <v>0</v>
      </c>
      <c r="DR7" s="25">
        <v>0</v>
      </c>
      <c r="DS7" s="25">
        <v>0</v>
      </c>
      <c r="DT7" s="25">
        <v>0</v>
      </c>
      <c r="DU7" s="25">
        <v>0</v>
      </c>
      <c r="DV7" s="25">
        <v>0</v>
      </c>
      <c r="DW7" s="25">
        <v>0</v>
      </c>
      <c r="DX7" s="25">
        <v>0</v>
      </c>
      <c r="DY7" s="25">
        <v>0</v>
      </c>
      <c r="DZ7" s="25">
        <v>0</v>
      </c>
      <c r="EA7" s="25">
        <v>0</v>
      </c>
      <c r="EB7" s="25">
        <v>0</v>
      </c>
      <c r="EC7" s="25">
        <v>0</v>
      </c>
      <c r="ED7" s="25">
        <v>0</v>
      </c>
      <c r="EE7" s="25">
        <v>0</v>
      </c>
      <c r="EF7" s="25">
        <v>0</v>
      </c>
      <c r="EG7" s="25">
        <v>0</v>
      </c>
      <c r="EH7" s="25">
        <v>0</v>
      </c>
      <c r="EI7" s="25">
        <v>0</v>
      </c>
      <c r="EJ7" s="25">
        <v>0</v>
      </c>
      <c r="EK7" s="25">
        <v>0</v>
      </c>
      <c r="EL7" s="25">
        <v>0</v>
      </c>
      <c r="EM7" s="25">
        <v>0</v>
      </c>
      <c r="EN7" s="25">
        <v>0</v>
      </c>
      <c r="EO7" s="25">
        <v>0</v>
      </c>
      <c r="EP7" s="25">
        <v>0</v>
      </c>
      <c r="EQ7" s="25">
        <v>0</v>
      </c>
      <c r="ER7" s="25">
        <v>0</v>
      </c>
      <c r="ES7" s="25">
        <v>0</v>
      </c>
      <c r="ET7" s="25">
        <v>0</v>
      </c>
      <c r="EU7" s="25">
        <v>0</v>
      </c>
      <c r="EV7" s="25">
        <v>0</v>
      </c>
      <c r="EW7" s="25">
        <v>0</v>
      </c>
      <c r="EX7" s="25">
        <v>0</v>
      </c>
      <c r="EY7" s="25">
        <v>0</v>
      </c>
      <c r="EZ7" s="25">
        <v>0</v>
      </c>
      <c r="FA7" s="25">
        <v>0</v>
      </c>
      <c r="FB7" s="25">
        <v>0</v>
      </c>
    </row>
    <row r="8" spans="1:158" ht="15" customHeight="1" thickBot="1" x14ac:dyDescent="0.3">
      <c r="A8" s="38">
        <v>2016</v>
      </c>
      <c r="B8" s="40" t="e">
        <f>1-(1-B$15)/($A$15-2015)</f>
        <v>#REF!</v>
      </c>
      <c r="C8" s="40" t="e">
        <f t="shared" ref="C8:F8" si="0">1-(1-C$15)/($A$15-2015)</f>
        <v>#REF!</v>
      </c>
      <c r="D8" s="40" t="e">
        <f t="shared" si="0"/>
        <v>#REF!</v>
      </c>
      <c r="E8" s="40"/>
      <c r="F8" s="40" t="e">
        <f t="shared" si="0"/>
        <v>#REF!</v>
      </c>
      <c r="H8" s="38">
        <v>2016</v>
      </c>
      <c r="I8" s="40" t="e">
        <f t="shared" ref="I8:M8" si="1">1-(1-I$15)/($A$15-2015)</f>
        <v>#REF!</v>
      </c>
      <c r="J8" s="40" t="e">
        <f t="shared" si="1"/>
        <v>#REF!</v>
      </c>
      <c r="K8" s="40" t="e">
        <f t="shared" si="1"/>
        <v>#REF!</v>
      </c>
      <c r="L8" s="40"/>
      <c r="M8" s="40" t="e">
        <f t="shared" si="1"/>
        <v>#REF!</v>
      </c>
      <c r="O8" s="19" t="s">
        <v>39</v>
      </c>
      <c r="P8" s="2" t="s">
        <v>25</v>
      </c>
      <c r="Q8" s="2">
        <v>110</v>
      </c>
      <c r="R8" s="3">
        <v>10.78</v>
      </c>
      <c r="S8" s="20">
        <v>16929.333592694413</v>
      </c>
      <c r="T8" s="21">
        <v>8.6270625109447191E-2</v>
      </c>
      <c r="U8" s="20">
        <v>525.11711348745621</v>
      </c>
      <c r="V8">
        <v>12</v>
      </c>
      <c r="X8" t="s">
        <v>31</v>
      </c>
      <c r="Y8" t="s">
        <v>21</v>
      </c>
      <c r="Z8" s="2">
        <v>114.64668748217059</v>
      </c>
      <c r="AA8" s="3">
        <v>75.665760000000006</v>
      </c>
      <c r="AB8" s="20">
        <v>13786.604691618804</v>
      </c>
      <c r="AC8" s="21">
        <v>6.8969937160867856E-2</v>
      </c>
      <c r="AD8" s="20">
        <v>422.89879803200159</v>
      </c>
      <c r="AE8">
        <v>10</v>
      </c>
      <c r="AG8" s="19" t="s">
        <v>40</v>
      </c>
      <c r="AH8" s="2" t="s">
        <v>21</v>
      </c>
      <c r="AI8" s="2">
        <v>300</v>
      </c>
      <c r="AJ8" s="3">
        <v>45</v>
      </c>
      <c r="AK8" s="20">
        <v>3800</v>
      </c>
      <c r="AL8" s="21">
        <v>1.6153595459167887E-2</v>
      </c>
      <c r="AM8" s="20">
        <v>110.28967703327726</v>
      </c>
      <c r="AN8">
        <v>10</v>
      </c>
      <c r="AP8" s="22" t="s">
        <v>41</v>
      </c>
      <c r="AQ8" s="2" t="s">
        <v>27</v>
      </c>
      <c r="AR8" s="20">
        <v>9793.0729459411232</v>
      </c>
      <c r="AS8" s="21">
        <v>4.2108664069461677E-2</v>
      </c>
      <c r="AT8" s="20">
        <v>267.31014602657791</v>
      </c>
      <c r="AU8" s="51"/>
      <c r="AV8" s="23">
        <v>501321.1496152996</v>
      </c>
      <c r="AW8" s="24" t="s">
        <v>41</v>
      </c>
      <c r="AX8" s="25">
        <v>59.933999999999997</v>
      </c>
      <c r="AY8" s="25">
        <v>3072.1556</v>
      </c>
      <c r="AZ8" s="25">
        <v>5543.6016</v>
      </c>
      <c r="BA8" s="25">
        <v>865.35230000000001</v>
      </c>
      <c r="BB8" s="25">
        <v>12027.831099999999</v>
      </c>
      <c r="BC8" s="25">
        <v>1564.29</v>
      </c>
      <c r="BD8" s="25">
        <v>18406.998599999999</v>
      </c>
      <c r="BE8" s="25">
        <v>3070.4081000000001</v>
      </c>
      <c r="BF8" s="25">
        <v>15502.0803</v>
      </c>
      <c r="BG8" s="25">
        <v>13776.9473</v>
      </c>
      <c r="BH8" s="25">
        <v>324.7296</v>
      </c>
      <c r="BI8" s="25">
        <v>75008.718999999997</v>
      </c>
      <c r="BJ8" s="25">
        <v>1815.5360000000001</v>
      </c>
      <c r="BK8" s="25">
        <v>495.517</v>
      </c>
      <c r="BL8" s="25">
        <v>6653.9921000000004</v>
      </c>
      <c r="BM8" s="25">
        <v>8026.4974000000002</v>
      </c>
      <c r="BN8" s="25">
        <v>7692.6190999999999</v>
      </c>
      <c r="BO8" s="25">
        <v>1773.6022</v>
      </c>
      <c r="BP8" s="25">
        <v>5415.2020000000002</v>
      </c>
      <c r="BQ8" s="25">
        <v>6525.0393000000004</v>
      </c>
      <c r="BR8" s="25">
        <v>1110.2186999999999</v>
      </c>
      <c r="BS8" s="25">
        <v>0</v>
      </c>
      <c r="BT8" s="25">
        <v>0</v>
      </c>
      <c r="BU8" s="25">
        <v>2149.2656999999999</v>
      </c>
      <c r="BV8" s="25">
        <v>21867.289100000002</v>
      </c>
      <c r="BW8" s="25">
        <v>118.7792</v>
      </c>
      <c r="BX8" s="25">
        <v>4524.7578000000003</v>
      </c>
      <c r="BY8" s="25">
        <v>30290.5416</v>
      </c>
      <c r="BZ8" s="25">
        <v>1990.1772000000001</v>
      </c>
      <c r="CA8" s="25">
        <v>3259.14</v>
      </c>
      <c r="CB8" s="25">
        <v>38644.033199999998</v>
      </c>
      <c r="CC8" s="25">
        <v>13.3186</v>
      </c>
      <c r="CD8" s="25">
        <v>24293.237099999998</v>
      </c>
      <c r="CE8" s="25">
        <v>27245.450499999999</v>
      </c>
      <c r="CF8" s="25">
        <v>15276.501</v>
      </c>
      <c r="CG8" s="25">
        <v>19118.701300000001</v>
      </c>
      <c r="CH8" s="25">
        <v>474.04160000000002</v>
      </c>
      <c r="CI8" s="25">
        <v>8870.6759999999995</v>
      </c>
      <c r="CJ8" s="25">
        <v>5147.3395</v>
      </c>
      <c r="CK8" s="25">
        <v>662.6721</v>
      </c>
      <c r="CL8" s="25">
        <v>0</v>
      </c>
      <c r="CM8" s="25">
        <v>0</v>
      </c>
      <c r="CN8" s="25">
        <v>0</v>
      </c>
      <c r="CO8" s="25">
        <v>0</v>
      </c>
      <c r="CP8" s="25">
        <v>19.232600000000001</v>
      </c>
      <c r="CQ8" s="25">
        <v>0</v>
      </c>
      <c r="CR8" s="25">
        <v>0</v>
      </c>
      <c r="CS8" s="25">
        <v>0</v>
      </c>
      <c r="CT8" s="25">
        <v>0</v>
      </c>
      <c r="CU8" s="25">
        <v>0.12180000000000001</v>
      </c>
      <c r="CV8" s="25">
        <v>8729.5388999999996</v>
      </c>
      <c r="CW8" s="25">
        <v>12050.7786</v>
      </c>
      <c r="CX8" s="25">
        <v>1275.3158000000001</v>
      </c>
      <c r="CY8" s="25">
        <v>0</v>
      </c>
      <c r="CZ8" s="25">
        <v>7894.6162999999997</v>
      </c>
      <c r="DA8" s="25">
        <v>22002.386399999999</v>
      </c>
      <c r="DB8" s="25">
        <v>12433.8902</v>
      </c>
      <c r="DC8" s="25">
        <v>24250.4126</v>
      </c>
      <c r="DD8" s="25">
        <v>7317.3627999999999</v>
      </c>
      <c r="DE8" s="25">
        <v>1001.69</v>
      </c>
      <c r="DF8" s="25">
        <v>0</v>
      </c>
      <c r="DG8" s="25">
        <v>0</v>
      </c>
      <c r="DH8" s="25">
        <v>0</v>
      </c>
      <c r="DI8" s="25">
        <v>0</v>
      </c>
      <c r="DJ8" s="25">
        <v>0</v>
      </c>
      <c r="DK8" s="25">
        <v>0</v>
      </c>
      <c r="DL8" s="25">
        <v>0</v>
      </c>
      <c r="DM8" s="25">
        <v>0</v>
      </c>
      <c r="DN8" s="25">
        <v>0</v>
      </c>
      <c r="DO8" s="25">
        <v>0</v>
      </c>
      <c r="DP8" s="25">
        <v>55.843000000000004</v>
      </c>
      <c r="DQ8" s="25">
        <v>8452.4853999999996</v>
      </c>
      <c r="DR8" s="25">
        <v>75.400999999999996</v>
      </c>
      <c r="DS8" s="25">
        <v>8.1697632152354895</v>
      </c>
      <c r="DT8" s="25">
        <v>0</v>
      </c>
      <c r="DU8" s="25">
        <v>0</v>
      </c>
      <c r="DV8" s="25">
        <v>1.7255</v>
      </c>
      <c r="DW8" s="25">
        <v>0</v>
      </c>
      <c r="DX8" s="25">
        <v>0</v>
      </c>
      <c r="DY8" s="25">
        <v>0</v>
      </c>
      <c r="DZ8" s="25">
        <v>0</v>
      </c>
      <c r="EA8" s="25">
        <v>0</v>
      </c>
      <c r="EB8" s="25">
        <v>0</v>
      </c>
      <c r="EC8" s="25">
        <v>27.897462057375755</v>
      </c>
      <c r="ED8" s="25">
        <v>0</v>
      </c>
      <c r="EE8" s="25">
        <v>0</v>
      </c>
      <c r="EF8" s="25">
        <v>0</v>
      </c>
      <c r="EG8" s="25">
        <v>0</v>
      </c>
      <c r="EH8" s="25">
        <v>0</v>
      </c>
      <c r="EI8" s="25">
        <v>0</v>
      </c>
      <c r="EJ8" s="25">
        <v>0</v>
      </c>
      <c r="EK8" s="25">
        <v>0</v>
      </c>
      <c r="EL8" s="25">
        <v>53.950834373826702</v>
      </c>
      <c r="EM8" s="25">
        <v>2879.328</v>
      </c>
      <c r="EN8" s="25">
        <v>13.072291463960999</v>
      </c>
      <c r="EO8" s="25">
        <v>100.73756418924</v>
      </c>
      <c r="EP8" s="25">
        <v>0</v>
      </c>
      <c r="EQ8" s="25">
        <v>0</v>
      </c>
      <c r="ER8" s="25">
        <v>0</v>
      </c>
      <c r="ES8" s="25">
        <v>0</v>
      </c>
      <c r="ET8" s="25">
        <v>0</v>
      </c>
      <c r="EU8" s="25">
        <v>0</v>
      </c>
      <c r="EV8" s="25">
        <v>0</v>
      </c>
      <c r="EW8" s="25">
        <v>0</v>
      </c>
      <c r="EX8" s="25">
        <v>0</v>
      </c>
      <c r="EY8" s="25">
        <v>0</v>
      </c>
      <c r="EZ8" s="25">
        <v>0</v>
      </c>
      <c r="FA8" s="25">
        <v>0</v>
      </c>
      <c r="FB8" s="25">
        <v>0</v>
      </c>
    </row>
    <row r="9" spans="1:158" ht="15" customHeight="1" thickBot="1" x14ac:dyDescent="0.3">
      <c r="A9" s="38">
        <v>2018</v>
      </c>
      <c r="B9" s="40" t="e">
        <f>B8-2*(1-B$15)/($A$15-2015)</f>
        <v>#REF!</v>
      </c>
      <c r="C9" s="40" t="e">
        <f t="shared" ref="C9:F14" si="2">C8-2*(1-C$15)/($A$15-2015)</f>
        <v>#REF!</v>
      </c>
      <c r="D9" s="40" t="e">
        <f t="shared" si="2"/>
        <v>#REF!</v>
      </c>
      <c r="E9" s="40"/>
      <c r="F9" s="40" t="e">
        <f t="shared" si="2"/>
        <v>#REF!</v>
      </c>
      <c r="H9" s="38">
        <v>2018</v>
      </c>
      <c r="I9" s="40" t="e">
        <f t="shared" ref="I9:M14" si="3">I8-2*(1-I$15)/($A$15-2015)</f>
        <v>#REF!</v>
      </c>
      <c r="J9" s="40" t="e">
        <f t="shared" si="3"/>
        <v>#REF!</v>
      </c>
      <c r="K9" s="40" t="e">
        <f t="shared" si="3"/>
        <v>#REF!</v>
      </c>
      <c r="L9" s="40"/>
      <c r="M9" s="40" t="e">
        <f t="shared" si="3"/>
        <v>#REF!</v>
      </c>
      <c r="O9" s="19" t="s">
        <v>42</v>
      </c>
      <c r="P9" s="2" t="s">
        <v>25</v>
      </c>
      <c r="Q9" s="2">
        <v>110</v>
      </c>
      <c r="R9" s="3">
        <v>5.43</v>
      </c>
      <c r="S9" s="20">
        <v>18855.137750766455</v>
      </c>
      <c r="T9" s="21">
        <v>9.3102761144056481E-2</v>
      </c>
      <c r="U9" s="20">
        <v>566.29432298098141</v>
      </c>
      <c r="V9">
        <v>12</v>
      </c>
      <c r="X9" t="s">
        <v>43</v>
      </c>
      <c r="Y9" t="s">
        <v>44</v>
      </c>
      <c r="Z9" s="2">
        <v>110.01162472087691</v>
      </c>
      <c r="AA9" s="3">
        <v>164.33735999999999</v>
      </c>
      <c r="AB9" s="20">
        <v>16449.076046106409</v>
      </c>
      <c r="AC9" s="21">
        <v>8.144884468828581E-2</v>
      </c>
      <c r="AD9" s="20">
        <v>495.00449992320347</v>
      </c>
      <c r="AE9">
        <v>33</v>
      </c>
      <c r="AG9" s="19" t="s">
        <v>45</v>
      </c>
      <c r="AH9" s="2" t="s">
        <v>21</v>
      </c>
      <c r="AI9" s="2">
        <v>250</v>
      </c>
      <c r="AJ9" s="3">
        <v>43.570398209767369</v>
      </c>
      <c r="AK9" s="20">
        <v>3800</v>
      </c>
      <c r="AL9" s="21">
        <v>1.8693104911785292E-2</v>
      </c>
      <c r="AM9" s="20">
        <v>127.20126987696268</v>
      </c>
      <c r="AN9">
        <v>10</v>
      </c>
      <c r="AP9" s="22" t="s">
        <v>46</v>
      </c>
      <c r="AQ9" s="2" t="s">
        <v>34</v>
      </c>
      <c r="AR9" s="20">
        <v>7212.9004211615556</v>
      </c>
      <c r="AS9" s="21">
        <v>3.123294419355262E-2</v>
      </c>
      <c r="AT9" s="20">
        <v>203.18442180926141</v>
      </c>
      <c r="AU9" s="51"/>
      <c r="AV9" s="23">
        <v>149789.96519999998</v>
      </c>
      <c r="AW9" t="s">
        <v>46</v>
      </c>
      <c r="AX9" s="25">
        <v>0</v>
      </c>
      <c r="AY9" s="25">
        <v>8.8000000000000005E-3</v>
      </c>
      <c r="AZ9" s="25">
        <v>0</v>
      </c>
      <c r="BA9" s="25">
        <v>0</v>
      </c>
      <c r="BB9" s="25">
        <v>5128.4035000000003</v>
      </c>
      <c r="BC9" s="25">
        <v>4159.4961999999996</v>
      </c>
      <c r="BD9" s="25">
        <v>3623.183</v>
      </c>
      <c r="BE9" s="25">
        <v>4043.4868999999999</v>
      </c>
      <c r="BF9" s="25">
        <v>1334.4172000000001</v>
      </c>
      <c r="BG9" s="25">
        <v>3818.0115000000001</v>
      </c>
      <c r="BH9" s="25">
        <v>115.749</v>
      </c>
      <c r="BI9" s="25">
        <v>16407.464100000001</v>
      </c>
      <c r="BJ9" s="25">
        <v>743.27919999999995</v>
      </c>
      <c r="BK9" s="25">
        <v>0</v>
      </c>
      <c r="BL9" s="25">
        <v>4602.8814000000002</v>
      </c>
      <c r="BM9" s="25">
        <v>8163.3252000000002</v>
      </c>
      <c r="BN9" s="25">
        <v>0</v>
      </c>
      <c r="BO9" s="25">
        <v>63.549500000000002</v>
      </c>
      <c r="BP9" s="25">
        <v>0</v>
      </c>
      <c r="BQ9" s="25">
        <v>0</v>
      </c>
      <c r="BR9" s="25">
        <v>40.49</v>
      </c>
      <c r="BS9" s="25">
        <v>0</v>
      </c>
      <c r="BT9" s="25">
        <v>0</v>
      </c>
      <c r="BU9" s="25">
        <v>0</v>
      </c>
      <c r="BV9" s="25">
        <v>14516.3043</v>
      </c>
      <c r="BW9" s="25">
        <v>0</v>
      </c>
      <c r="BX9" s="25">
        <v>3955.7267999999999</v>
      </c>
      <c r="BY9" s="25">
        <v>21379.362499999999</v>
      </c>
      <c r="BZ9" s="25">
        <v>296.71800000000002</v>
      </c>
      <c r="CA9" s="25">
        <v>5770.1283999999996</v>
      </c>
      <c r="CB9" s="25">
        <v>26477.4908</v>
      </c>
      <c r="CC9" s="25">
        <v>0</v>
      </c>
      <c r="CD9" s="25">
        <v>3553.6644999999999</v>
      </c>
      <c r="CE9" s="25">
        <v>9186.4964</v>
      </c>
      <c r="CF9" s="25">
        <v>1130.5642</v>
      </c>
      <c r="CG9" s="25">
        <v>275.42610000000002</v>
      </c>
      <c r="CH9" s="25">
        <v>0</v>
      </c>
      <c r="CI9" s="25">
        <v>0</v>
      </c>
      <c r="CJ9" s="25">
        <v>0</v>
      </c>
      <c r="CK9" s="25">
        <v>0</v>
      </c>
      <c r="CL9" s="25">
        <v>0</v>
      </c>
      <c r="CM9" s="25">
        <v>0</v>
      </c>
      <c r="CN9" s="25">
        <v>0</v>
      </c>
      <c r="CO9" s="25">
        <v>0</v>
      </c>
      <c r="CP9" s="25">
        <v>0</v>
      </c>
      <c r="CQ9" s="25">
        <v>0</v>
      </c>
      <c r="CR9" s="25">
        <v>0</v>
      </c>
      <c r="CS9" s="25">
        <v>0</v>
      </c>
      <c r="CT9" s="25">
        <v>0</v>
      </c>
      <c r="CU9" s="25">
        <v>0</v>
      </c>
      <c r="CV9" s="25">
        <v>29.1691</v>
      </c>
      <c r="CW9" s="25">
        <v>1650.4757999999999</v>
      </c>
      <c r="CX9" s="25">
        <v>270.3879</v>
      </c>
      <c r="CY9" s="25">
        <v>0</v>
      </c>
      <c r="CZ9" s="25">
        <v>1388.96</v>
      </c>
      <c r="DA9" s="25">
        <v>176.1096</v>
      </c>
      <c r="DB9" s="25">
        <v>577.83690000000001</v>
      </c>
      <c r="DC9" s="25">
        <v>6256.3487999999998</v>
      </c>
      <c r="DD9" s="25">
        <v>649.13250000000005</v>
      </c>
      <c r="DE9" s="25">
        <v>0</v>
      </c>
      <c r="DF9" s="25">
        <v>0</v>
      </c>
      <c r="DG9" s="25">
        <v>0</v>
      </c>
      <c r="DH9" s="25">
        <v>0</v>
      </c>
      <c r="DI9" s="25">
        <v>0</v>
      </c>
      <c r="DJ9" s="25">
        <v>0</v>
      </c>
      <c r="DK9" s="25">
        <v>0</v>
      </c>
      <c r="DL9" s="25">
        <v>0</v>
      </c>
      <c r="DM9" s="25">
        <v>0</v>
      </c>
      <c r="DN9" s="25">
        <v>0</v>
      </c>
      <c r="DO9" s="25">
        <v>0</v>
      </c>
      <c r="DP9" s="25">
        <v>5.9170999999999996</v>
      </c>
      <c r="DQ9" s="25">
        <v>0</v>
      </c>
      <c r="DR9" s="25">
        <v>0</v>
      </c>
      <c r="DS9" s="25">
        <v>0</v>
      </c>
      <c r="DT9" s="25">
        <v>0</v>
      </c>
      <c r="DU9" s="25">
        <v>0</v>
      </c>
      <c r="DV9" s="25">
        <v>0</v>
      </c>
      <c r="DW9" s="25">
        <v>0</v>
      </c>
      <c r="DX9" s="25">
        <v>0</v>
      </c>
      <c r="DY9" s="25">
        <v>0</v>
      </c>
      <c r="DZ9" s="25">
        <v>0</v>
      </c>
      <c r="EA9" s="25">
        <v>0</v>
      </c>
      <c r="EB9" s="25">
        <v>0</v>
      </c>
      <c r="EC9" s="25">
        <v>0</v>
      </c>
      <c r="ED9" s="25">
        <v>0</v>
      </c>
      <c r="EE9" s="25">
        <v>0</v>
      </c>
      <c r="EF9" s="25">
        <v>0</v>
      </c>
      <c r="EG9" s="25">
        <v>0</v>
      </c>
      <c r="EH9" s="25">
        <v>0</v>
      </c>
      <c r="EI9" s="25">
        <v>0</v>
      </c>
      <c r="EJ9" s="25">
        <v>0</v>
      </c>
      <c r="EK9" s="25">
        <v>0</v>
      </c>
      <c r="EL9" s="25">
        <v>0</v>
      </c>
      <c r="EM9" s="25">
        <v>0</v>
      </c>
      <c r="EN9" s="25">
        <v>0</v>
      </c>
      <c r="EO9" s="25">
        <v>0</v>
      </c>
      <c r="EP9" s="25">
        <v>0</v>
      </c>
      <c r="EQ9" s="25">
        <v>0</v>
      </c>
      <c r="ER9" s="25">
        <v>0</v>
      </c>
      <c r="ES9" s="25">
        <v>0</v>
      </c>
      <c r="ET9" s="25">
        <v>0</v>
      </c>
      <c r="EU9" s="25">
        <v>0</v>
      </c>
      <c r="EV9" s="25">
        <v>0</v>
      </c>
      <c r="EW9" s="25">
        <v>0</v>
      </c>
      <c r="EX9" s="25">
        <v>0</v>
      </c>
      <c r="EY9" s="25">
        <v>0</v>
      </c>
      <c r="EZ9" s="25">
        <v>0</v>
      </c>
      <c r="FA9" s="25">
        <v>0</v>
      </c>
      <c r="FB9" s="25">
        <v>0</v>
      </c>
    </row>
    <row r="10" spans="1:158" ht="15" customHeight="1" thickBot="1" x14ac:dyDescent="0.3">
      <c r="A10" s="38">
        <v>2020</v>
      </c>
      <c r="B10" s="40" t="e">
        <f t="shared" ref="B10:B14" si="4">B9-2*(1-B$15)/($A$15-2015)</f>
        <v>#REF!</v>
      </c>
      <c r="C10" s="40" t="e">
        <f t="shared" si="2"/>
        <v>#REF!</v>
      </c>
      <c r="D10" s="40" t="e">
        <f t="shared" si="2"/>
        <v>#REF!</v>
      </c>
      <c r="E10" s="40"/>
      <c r="F10" s="40" t="e">
        <f t="shared" si="2"/>
        <v>#REF!</v>
      </c>
      <c r="H10" s="38">
        <v>2020</v>
      </c>
      <c r="I10" s="40" t="e">
        <f t="shared" si="3"/>
        <v>#REF!</v>
      </c>
      <c r="J10" s="40" t="e">
        <f t="shared" si="3"/>
        <v>#REF!</v>
      </c>
      <c r="K10" s="40" t="e">
        <f t="shared" si="3"/>
        <v>#REF!</v>
      </c>
      <c r="L10" s="40"/>
      <c r="M10" s="40" t="e">
        <f t="shared" si="3"/>
        <v>#REF!</v>
      </c>
      <c r="O10" s="19" t="s">
        <v>47</v>
      </c>
      <c r="P10" s="2" t="s">
        <v>21</v>
      </c>
      <c r="Q10" s="2">
        <v>110</v>
      </c>
      <c r="R10" s="3">
        <v>9.14</v>
      </c>
      <c r="S10" s="20">
        <v>16939.820744014021</v>
      </c>
      <c r="T10" s="21">
        <v>8.7317967212637251E-2</v>
      </c>
      <c r="U10" s="20">
        <v>530.46332687984557</v>
      </c>
      <c r="V10">
        <v>8</v>
      </c>
      <c r="X10" t="s">
        <v>43</v>
      </c>
      <c r="Y10" t="s">
        <v>44</v>
      </c>
      <c r="Z10" s="2">
        <v>110.01162472087691</v>
      </c>
      <c r="AA10" s="3">
        <v>373.74432000000002</v>
      </c>
      <c r="AB10" s="20">
        <v>16449.076046106409</v>
      </c>
      <c r="AC10" s="21">
        <v>8.144884468828581E-2</v>
      </c>
      <c r="AD10" s="20">
        <v>495.00449992320347</v>
      </c>
      <c r="AE10">
        <v>34</v>
      </c>
      <c r="AG10" s="19" t="s">
        <v>48</v>
      </c>
      <c r="AH10" s="2" t="s">
        <v>21</v>
      </c>
      <c r="AI10" s="2">
        <v>325</v>
      </c>
      <c r="AJ10" s="3">
        <v>66.746919331284474</v>
      </c>
      <c r="AK10" s="20">
        <v>3800</v>
      </c>
      <c r="AL10" s="21">
        <v>1.6111045421648443E-2</v>
      </c>
      <c r="AM10" s="20">
        <v>110.06700837401492</v>
      </c>
      <c r="AN10">
        <v>10</v>
      </c>
      <c r="AP10" s="22" t="s">
        <v>49</v>
      </c>
      <c r="AQ10" s="2" t="s">
        <v>38</v>
      </c>
      <c r="AR10" s="20">
        <v>5589.9650456592908</v>
      </c>
      <c r="AS10" s="21">
        <v>2.4695018484602486E-2</v>
      </c>
      <c r="AT10" s="20">
        <v>163.19461481163043</v>
      </c>
      <c r="AU10" s="51"/>
      <c r="AV10" s="23">
        <v>7284.3444999999992</v>
      </c>
      <c r="AW10" t="s">
        <v>49</v>
      </c>
      <c r="AX10" s="25">
        <v>0</v>
      </c>
      <c r="AY10" s="25">
        <v>0</v>
      </c>
      <c r="AZ10" s="25">
        <v>0</v>
      </c>
      <c r="BA10" s="25">
        <v>0</v>
      </c>
      <c r="BB10" s="25">
        <v>105.70099999999999</v>
      </c>
      <c r="BC10" s="25">
        <v>0</v>
      </c>
      <c r="BD10" s="25">
        <v>14.3523</v>
      </c>
      <c r="BE10" s="25">
        <v>0</v>
      </c>
      <c r="BF10" s="25">
        <v>284.99770000000001</v>
      </c>
      <c r="BG10" s="25">
        <v>3581.7899000000002</v>
      </c>
      <c r="BH10" s="25">
        <v>18.2027</v>
      </c>
      <c r="BI10" s="25">
        <v>0</v>
      </c>
      <c r="BJ10" s="25">
        <v>0</v>
      </c>
      <c r="BK10" s="25">
        <v>0</v>
      </c>
      <c r="BL10" s="25">
        <v>769.4162</v>
      </c>
      <c r="BM10" s="25">
        <v>334.14490000000001</v>
      </c>
      <c r="BN10" s="25">
        <v>0</v>
      </c>
      <c r="BO10" s="25">
        <v>0</v>
      </c>
      <c r="BP10" s="25">
        <v>0</v>
      </c>
      <c r="BQ10" s="25">
        <v>0</v>
      </c>
      <c r="BR10" s="25">
        <v>1.4003000000000001</v>
      </c>
      <c r="BS10" s="25">
        <v>0</v>
      </c>
      <c r="BT10" s="25">
        <v>0</v>
      </c>
      <c r="BU10" s="25">
        <v>0</v>
      </c>
      <c r="BV10" s="25">
        <v>0</v>
      </c>
      <c r="BW10" s="25">
        <v>0</v>
      </c>
      <c r="BX10" s="25">
        <v>18.316400000000002</v>
      </c>
      <c r="BY10" s="25">
        <v>263.63150000000002</v>
      </c>
      <c r="BZ10" s="25">
        <v>0</v>
      </c>
      <c r="CA10" s="25">
        <v>0.32950000000000002</v>
      </c>
      <c r="CB10" s="25">
        <v>1628.4239</v>
      </c>
      <c r="CC10" s="25">
        <v>0</v>
      </c>
      <c r="CD10" s="25">
        <v>24.451699999999999</v>
      </c>
      <c r="CE10" s="25">
        <v>239.1865</v>
      </c>
      <c r="CF10" s="25">
        <v>0</v>
      </c>
      <c r="CG10" s="25">
        <v>0</v>
      </c>
      <c r="CH10" s="25">
        <v>0</v>
      </c>
      <c r="CI10" s="25">
        <v>0</v>
      </c>
      <c r="CJ10" s="25">
        <v>0</v>
      </c>
      <c r="CK10" s="25">
        <v>0</v>
      </c>
      <c r="CL10" s="25">
        <v>0</v>
      </c>
      <c r="CM10" s="25">
        <v>0</v>
      </c>
      <c r="CN10" s="25">
        <v>0</v>
      </c>
      <c r="CO10" s="25">
        <v>0</v>
      </c>
      <c r="CP10" s="25">
        <v>0</v>
      </c>
      <c r="CQ10" s="25">
        <v>0</v>
      </c>
      <c r="CR10" s="25">
        <v>0</v>
      </c>
      <c r="CS10" s="25">
        <v>0</v>
      </c>
      <c r="CT10" s="25">
        <v>0</v>
      </c>
      <c r="CU10" s="25">
        <v>0</v>
      </c>
      <c r="CV10" s="25">
        <v>0</v>
      </c>
      <c r="CW10" s="25">
        <v>0</v>
      </c>
      <c r="CX10" s="25">
        <v>0</v>
      </c>
      <c r="CY10" s="25">
        <v>0</v>
      </c>
      <c r="CZ10" s="25">
        <v>0</v>
      </c>
      <c r="DA10" s="25">
        <v>0</v>
      </c>
      <c r="DB10" s="25">
        <v>0</v>
      </c>
      <c r="DC10" s="25">
        <v>0</v>
      </c>
      <c r="DD10" s="25">
        <v>0</v>
      </c>
      <c r="DE10" s="25">
        <v>0</v>
      </c>
      <c r="DF10" s="25">
        <v>0</v>
      </c>
      <c r="DG10" s="25">
        <v>0</v>
      </c>
      <c r="DH10" s="25">
        <v>0</v>
      </c>
      <c r="DI10" s="25">
        <v>0</v>
      </c>
      <c r="DJ10" s="25">
        <v>0</v>
      </c>
      <c r="DK10" s="25">
        <v>0</v>
      </c>
      <c r="DL10" s="25">
        <v>0</v>
      </c>
      <c r="DM10" s="25">
        <v>0</v>
      </c>
      <c r="DN10" s="25">
        <v>0</v>
      </c>
      <c r="DO10" s="25">
        <v>0</v>
      </c>
      <c r="DP10" s="25">
        <v>0</v>
      </c>
      <c r="DQ10" s="25">
        <v>0</v>
      </c>
      <c r="DR10" s="25">
        <v>0</v>
      </c>
      <c r="DS10" s="25">
        <v>0</v>
      </c>
      <c r="DT10" s="25">
        <v>0</v>
      </c>
      <c r="DU10" s="25">
        <v>0</v>
      </c>
      <c r="DV10" s="25">
        <v>0</v>
      </c>
      <c r="DW10" s="25">
        <v>0</v>
      </c>
      <c r="DX10" s="25">
        <v>0</v>
      </c>
      <c r="DY10" s="25">
        <v>0</v>
      </c>
      <c r="DZ10" s="25">
        <v>0</v>
      </c>
      <c r="EA10" s="25">
        <v>0</v>
      </c>
      <c r="EB10" s="25">
        <v>0</v>
      </c>
      <c r="EC10" s="25">
        <v>0</v>
      </c>
      <c r="ED10" s="25">
        <v>0</v>
      </c>
      <c r="EE10" s="25">
        <v>0</v>
      </c>
      <c r="EF10" s="25">
        <v>0</v>
      </c>
      <c r="EG10" s="25">
        <v>0</v>
      </c>
      <c r="EH10" s="25">
        <v>0</v>
      </c>
      <c r="EI10" s="25">
        <v>0</v>
      </c>
      <c r="EJ10" s="25">
        <v>0</v>
      </c>
      <c r="EK10" s="25">
        <v>0</v>
      </c>
      <c r="EL10" s="25">
        <v>0</v>
      </c>
      <c r="EM10" s="25">
        <v>0</v>
      </c>
      <c r="EN10" s="25">
        <v>0</v>
      </c>
      <c r="EO10" s="25">
        <v>0</v>
      </c>
      <c r="EP10" s="25">
        <v>0</v>
      </c>
      <c r="EQ10" s="25">
        <v>0</v>
      </c>
      <c r="ER10" s="25">
        <v>0</v>
      </c>
      <c r="ES10" s="25">
        <v>0</v>
      </c>
      <c r="ET10" s="25">
        <v>0</v>
      </c>
      <c r="EU10" s="25">
        <v>0</v>
      </c>
      <c r="EV10" s="25">
        <v>0</v>
      </c>
      <c r="EW10" s="25">
        <v>0</v>
      </c>
      <c r="EX10" s="25">
        <v>0</v>
      </c>
      <c r="EY10" s="25">
        <v>0</v>
      </c>
      <c r="EZ10" s="25">
        <v>0</v>
      </c>
      <c r="FA10" s="25">
        <v>0</v>
      </c>
      <c r="FB10" s="25">
        <v>0</v>
      </c>
    </row>
    <row r="11" spans="1:158" ht="15" customHeight="1" thickBot="1" x14ac:dyDescent="0.3">
      <c r="A11" s="38">
        <v>2022</v>
      </c>
      <c r="B11" s="40" t="e">
        <f t="shared" si="4"/>
        <v>#REF!</v>
      </c>
      <c r="C11" s="40" t="e">
        <f t="shared" si="2"/>
        <v>#REF!</v>
      </c>
      <c r="D11" s="40" t="e">
        <f t="shared" si="2"/>
        <v>#REF!</v>
      </c>
      <c r="E11" s="40"/>
      <c r="F11" s="40" t="e">
        <f t="shared" si="2"/>
        <v>#REF!</v>
      </c>
      <c r="H11" s="38">
        <v>2022</v>
      </c>
      <c r="I11" s="40" t="e">
        <f t="shared" si="3"/>
        <v>#REF!</v>
      </c>
      <c r="J11" s="40" t="e">
        <f t="shared" si="3"/>
        <v>#REF!</v>
      </c>
      <c r="K11" s="40" t="e">
        <f t="shared" si="3"/>
        <v>#REF!</v>
      </c>
      <c r="L11" s="40"/>
      <c r="M11" s="40" t="e">
        <f t="shared" si="3"/>
        <v>#REF!</v>
      </c>
      <c r="O11" s="19" t="s">
        <v>50</v>
      </c>
      <c r="P11" s="2" t="s">
        <v>23</v>
      </c>
      <c r="Q11" s="2">
        <v>110</v>
      </c>
      <c r="R11" s="3">
        <v>11.8</v>
      </c>
      <c r="S11" s="20">
        <v>17272.357649279111</v>
      </c>
      <c r="T11" s="21">
        <v>8.6059518216145728E-2</v>
      </c>
      <c r="U11" s="20">
        <v>525.6531538490259</v>
      </c>
      <c r="V11">
        <v>28</v>
      </c>
      <c r="X11" t="s">
        <v>51</v>
      </c>
      <c r="Y11" t="s">
        <v>52</v>
      </c>
      <c r="Z11" s="2">
        <v>109.16971510294874</v>
      </c>
      <c r="AA11" s="3">
        <v>470.25184000000002</v>
      </c>
      <c r="AB11" s="20">
        <v>17136.39864112483</v>
      </c>
      <c r="AC11" s="21">
        <v>8.4476601873698209E-2</v>
      </c>
      <c r="AD11" s="20">
        <v>512.02604932042004</v>
      </c>
      <c r="AE11">
        <v>15</v>
      </c>
      <c r="AG11" s="19" t="s">
        <v>53</v>
      </c>
      <c r="AH11" s="2" t="s">
        <v>21</v>
      </c>
      <c r="AI11" s="2">
        <v>175</v>
      </c>
      <c r="AJ11" s="3">
        <v>24.666329095280776</v>
      </c>
      <c r="AK11" s="20">
        <v>5450.0791707032167</v>
      </c>
      <c r="AL11" s="21">
        <v>2.87931626303644E-2</v>
      </c>
      <c r="AM11" s="20">
        <v>186.6104211393332</v>
      </c>
      <c r="AN11">
        <v>10</v>
      </c>
      <c r="AP11" s="22" t="s">
        <v>54</v>
      </c>
      <c r="AQ11" s="2" t="s">
        <v>55</v>
      </c>
      <c r="AR11" s="20">
        <v>5218.9109468699753</v>
      </c>
      <c r="AS11" s="21">
        <v>2.5889153293973621E-2</v>
      </c>
      <c r="AT11" s="20">
        <v>176.4097227876008</v>
      </c>
      <c r="AU11" s="51"/>
      <c r="AV11" s="23">
        <v>144.33502426994778</v>
      </c>
      <c r="AW11" t="s">
        <v>54</v>
      </c>
      <c r="AX11" s="25">
        <v>0</v>
      </c>
      <c r="AY11" s="25">
        <v>0</v>
      </c>
      <c r="AZ11" s="25">
        <v>0</v>
      </c>
      <c r="BA11" s="25">
        <v>0</v>
      </c>
      <c r="BB11" s="25">
        <v>0</v>
      </c>
      <c r="BC11" s="25">
        <v>0</v>
      </c>
      <c r="BD11" s="25">
        <v>0</v>
      </c>
      <c r="BE11" s="25">
        <v>0</v>
      </c>
      <c r="BF11" s="25">
        <v>8.7241242699477759</v>
      </c>
      <c r="BG11" s="25">
        <v>0</v>
      </c>
      <c r="BH11" s="25">
        <v>0</v>
      </c>
      <c r="BI11" s="25">
        <v>0</v>
      </c>
      <c r="BJ11" s="25">
        <v>0</v>
      </c>
      <c r="BK11" s="25">
        <v>0</v>
      </c>
      <c r="BL11" s="25">
        <v>0</v>
      </c>
      <c r="BM11" s="25">
        <v>73.411000000000001</v>
      </c>
      <c r="BN11" s="25">
        <v>0</v>
      </c>
      <c r="BO11" s="25">
        <v>0</v>
      </c>
      <c r="BP11" s="25">
        <v>0</v>
      </c>
      <c r="BQ11" s="25">
        <v>0</v>
      </c>
      <c r="BR11" s="25">
        <v>0</v>
      </c>
      <c r="BS11" s="25">
        <v>0</v>
      </c>
      <c r="BT11" s="25">
        <v>0</v>
      </c>
      <c r="BU11" s="25">
        <v>0</v>
      </c>
      <c r="BV11" s="25">
        <v>0</v>
      </c>
      <c r="BW11" s="25">
        <v>0</v>
      </c>
      <c r="BX11" s="25">
        <v>0</v>
      </c>
      <c r="BY11" s="25">
        <v>0</v>
      </c>
      <c r="BZ11" s="25">
        <v>0</v>
      </c>
      <c r="CA11" s="25">
        <v>0</v>
      </c>
      <c r="CB11" s="25">
        <v>62.1999</v>
      </c>
      <c r="CC11" s="25">
        <v>0</v>
      </c>
      <c r="CD11" s="25">
        <v>0</v>
      </c>
      <c r="CE11" s="25">
        <v>0</v>
      </c>
      <c r="CF11" s="25">
        <v>0</v>
      </c>
      <c r="CG11" s="25">
        <v>0</v>
      </c>
      <c r="CH11" s="25">
        <v>0</v>
      </c>
      <c r="CI11" s="25">
        <v>0</v>
      </c>
      <c r="CJ11" s="25">
        <v>0</v>
      </c>
      <c r="CK11" s="25">
        <v>0</v>
      </c>
      <c r="CL11" s="25">
        <v>0</v>
      </c>
      <c r="CM11" s="25">
        <v>0</v>
      </c>
      <c r="CN11" s="25">
        <v>0</v>
      </c>
      <c r="CO11" s="25">
        <v>0</v>
      </c>
      <c r="CP11" s="25">
        <v>0</v>
      </c>
      <c r="CQ11" s="25">
        <v>0</v>
      </c>
      <c r="CR11" s="25">
        <v>0</v>
      </c>
      <c r="CS11" s="25">
        <v>0</v>
      </c>
      <c r="CT11" s="25">
        <v>0</v>
      </c>
      <c r="CU11" s="25">
        <v>0</v>
      </c>
      <c r="CV11" s="25">
        <v>0</v>
      </c>
      <c r="CW11" s="25">
        <v>0</v>
      </c>
      <c r="CX11" s="25">
        <v>0</v>
      </c>
      <c r="CY11" s="25">
        <v>0</v>
      </c>
      <c r="CZ11" s="25">
        <v>0</v>
      </c>
      <c r="DA11" s="25">
        <v>0</v>
      </c>
      <c r="DB11" s="25">
        <v>0</v>
      </c>
      <c r="DC11" s="25">
        <v>0</v>
      </c>
      <c r="DD11" s="25">
        <v>0</v>
      </c>
      <c r="DE11" s="25">
        <v>0</v>
      </c>
      <c r="DF11" s="25">
        <v>0</v>
      </c>
      <c r="DG11" s="25">
        <v>0</v>
      </c>
      <c r="DH11" s="25">
        <v>0</v>
      </c>
      <c r="DI11" s="25">
        <v>0</v>
      </c>
      <c r="DJ11" s="25">
        <v>0</v>
      </c>
      <c r="DK11" s="25">
        <v>0</v>
      </c>
      <c r="DL11" s="25">
        <v>0</v>
      </c>
      <c r="DM11" s="25">
        <v>0</v>
      </c>
      <c r="DN11" s="25">
        <v>0</v>
      </c>
      <c r="DO11" s="25">
        <v>0</v>
      </c>
      <c r="DP11" s="25">
        <v>0</v>
      </c>
      <c r="DQ11" s="25">
        <v>0</v>
      </c>
      <c r="DR11" s="25">
        <v>0</v>
      </c>
      <c r="DS11" s="25">
        <v>0</v>
      </c>
      <c r="DT11" s="25">
        <v>0</v>
      </c>
      <c r="DU11" s="25">
        <v>0</v>
      </c>
      <c r="DV11" s="25">
        <v>0</v>
      </c>
      <c r="DW11" s="25">
        <v>0</v>
      </c>
      <c r="DX11" s="25">
        <v>0</v>
      </c>
      <c r="DY11" s="25">
        <v>0</v>
      </c>
      <c r="DZ11" s="25">
        <v>0</v>
      </c>
      <c r="EA11" s="25">
        <v>0</v>
      </c>
      <c r="EB11" s="25">
        <v>0</v>
      </c>
      <c r="EC11" s="25">
        <v>0</v>
      </c>
      <c r="ED11" s="25">
        <v>0</v>
      </c>
      <c r="EE11" s="25">
        <v>0</v>
      </c>
      <c r="EF11" s="25">
        <v>0</v>
      </c>
      <c r="EG11" s="25">
        <v>0</v>
      </c>
      <c r="EH11" s="25">
        <v>0</v>
      </c>
      <c r="EI11" s="25">
        <v>0</v>
      </c>
      <c r="EJ11" s="25">
        <v>0</v>
      </c>
      <c r="EK11" s="25">
        <v>0</v>
      </c>
      <c r="EL11" s="25">
        <v>0</v>
      </c>
      <c r="EM11" s="25">
        <v>0</v>
      </c>
      <c r="EN11" s="25">
        <v>0</v>
      </c>
      <c r="EO11" s="25">
        <v>0</v>
      </c>
      <c r="EP11" s="25">
        <v>0</v>
      </c>
      <c r="EQ11" s="25">
        <v>0</v>
      </c>
      <c r="ER11" s="25">
        <v>0</v>
      </c>
      <c r="ES11" s="25">
        <v>0</v>
      </c>
      <c r="ET11" s="25">
        <v>0</v>
      </c>
      <c r="EU11" s="25">
        <v>0</v>
      </c>
      <c r="EV11" s="25">
        <v>0</v>
      </c>
      <c r="EW11" s="25">
        <v>0</v>
      </c>
      <c r="EX11" s="25">
        <v>0</v>
      </c>
      <c r="EY11" s="25">
        <v>0</v>
      </c>
      <c r="EZ11" s="25">
        <v>0</v>
      </c>
      <c r="FA11" s="25">
        <v>0</v>
      </c>
      <c r="FB11" s="25">
        <v>0</v>
      </c>
    </row>
    <row r="12" spans="1:158" ht="15" customHeight="1" thickBot="1" x14ac:dyDescent="0.3">
      <c r="A12" s="38">
        <v>2024</v>
      </c>
      <c r="B12" s="40" t="e">
        <f t="shared" si="4"/>
        <v>#REF!</v>
      </c>
      <c r="C12" s="40" t="e">
        <f t="shared" si="2"/>
        <v>#REF!</v>
      </c>
      <c r="D12" s="40" t="e">
        <f t="shared" si="2"/>
        <v>#REF!</v>
      </c>
      <c r="E12" s="40"/>
      <c r="F12" s="40" t="e">
        <f t="shared" si="2"/>
        <v>#REF!</v>
      </c>
      <c r="H12" s="38">
        <v>2024</v>
      </c>
      <c r="I12" s="40" t="e">
        <f t="shared" si="3"/>
        <v>#REF!</v>
      </c>
      <c r="J12" s="40" t="e">
        <f t="shared" si="3"/>
        <v>#REF!</v>
      </c>
      <c r="K12" s="40" t="e">
        <f t="shared" si="3"/>
        <v>#REF!</v>
      </c>
      <c r="L12" s="40"/>
      <c r="M12" s="40" t="e">
        <f t="shared" si="3"/>
        <v>#REF!</v>
      </c>
      <c r="O12" s="19" t="s">
        <v>56</v>
      </c>
      <c r="P12" s="2" t="s">
        <v>57</v>
      </c>
      <c r="Q12" s="2">
        <v>110</v>
      </c>
      <c r="R12" s="3">
        <v>7.1</v>
      </c>
      <c r="S12" s="20">
        <v>18134.632390507053</v>
      </c>
      <c r="T12" s="21">
        <v>8.9980835222603486E-2</v>
      </c>
      <c r="U12" s="20">
        <v>548.81745066327653</v>
      </c>
      <c r="V12">
        <v>17</v>
      </c>
      <c r="X12" t="s">
        <v>51</v>
      </c>
      <c r="Y12" t="s">
        <v>52</v>
      </c>
      <c r="Z12" s="2">
        <v>109.16971510294874</v>
      </c>
      <c r="AA12" s="3">
        <v>165.80080000000001</v>
      </c>
      <c r="AB12" s="20">
        <v>17136.39864112483</v>
      </c>
      <c r="AC12" s="21">
        <v>8.4476601873698209E-2</v>
      </c>
      <c r="AD12" s="20">
        <v>512.02604932042004</v>
      </c>
      <c r="AE12">
        <v>16</v>
      </c>
      <c r="AG12" s="19" t="s">
        <v>58</v>
      </c>
      <c r="AH12" s="2" t="s">
        <v>59</v>
      </c>
      <c r="AI12" s="2">
        <v>155</v>
      </c>
      <c r="AJ12" s="3">
        <v>0</v>
      </c>
      <c r="AK12" s="20">
        <v>7217.4849901077414</v>
      </c>
      <c r="AL12" s="21">
        <v>3.7487507048061072E-2</v>
      </c>
      <c r="AM12" s="20">
        <v>238.1222051725199</v>
      </c>
      <c r="AN12">
        <v>25</v>
      </c>
      <c r="AP12" s="22" t="s">
        <v>60</v>
      </c>
      <c r="AQ12" s="2" t="s">
        <v>61</v>
      </c>
      <c r="AR12" s="20">
        <v>4456.6843468081624</v>
      </c>
      <c r="AS12" s="21">
        <v>2.2729406915645064E-2</v>
      </c>
      <c r="AT12" s="20">
        <v>153.68836203101114</v>
      </c>
      <c r="AU12" s="51"/>
      <c r="AV12" s="23">
        <v>0</v>
      </c>
      <c r="AW12" t="s">
        <v>60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0</v>
      </c>
      <c r="BN12" s="25">
        <v>0</v>
      </c>
      <c r="BO12" s="25">
        <v>0</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v>0</v>
      </c>
      <c r="ED12" s="25">
        <v>0</v>
      </c>
      <c r="EE12" s="25">
        <v>0</v>
      </c>
      <c r="EF12" s="25">
        <v>0</v>
      </c>
      <c r="EG12" s="25">
        <v>0</v>
      </c>
      <c r="EH12" s="25">
        <v>0</v>
      </c>
      <c r="EI12" s="25">
        <v>0</v>
      </c>
      <c r="EJ12" s="25">
        <v>0</v>
      </c>
      <c r="EK12" s="25">
        <v>0</v>
      </c>
      <c r="EL12" s="25">
        <v>0</v>
      </c>
      <c r="EM12" s="25">
        <v>0</v>
      </c>
      <c r="EN12" s="25">
        <v>0</v>
      </c>
      <c r="EO12" s="25">
        <v>0</v>
      </c>
      <c r="EP12" s="25">
        <v>0</v>
      </c>
      <c r="EQ12" s="25">
        <v>0</v>
      </c>
      <c r="ER12" s="25">
        <v>0</v>
      </c>
      <c r="ES12" s="25">
        <v>0</v>
      </c>
      <c r="ET12" s="25">
        <v>0</v>
      </c>
      <c r="EU12" s="25">
        <v>0</v>
      </c>
      <c r="EV12" s="25">
        <v>0</v>
      </c>
      <c r="EW12" s="25">
        <v>0</v>
      </c>
      <c r="EX12" s="25">
        <v>0</v>
      </c>
      <c r="EY12" s="25">
        <v>0</v>
      </c>
      <c r="EZ12" s="25">
        <v>0</v>
      </c>
      <c r="FA12" s="25">
        <v>0</v>
      </c>
      <c r="FB12" s="25">
        <v>0</v>
      </c>
    </row>
    <row r="13" spans="1:158" ht="15" customHeight="1" thickBot="1" x14ac:dyDescent="0.3">
      <c r="A13" s="38">
        <v>2026</v>
      </c>
      <c r="B13" s="40" t="e">
        <f t="shared" si="4"/>
        <v>#REF!</v>
      </c>
      <c r="C13" s="40" t="e">
        <f t="shared" si="2"/>
        <v>#REF!</v>
      </c>
      <c r="D13" s="40" t="e">
        <f t="shared" si="2"/>
        <v>#REF!</v>
      </c>
      <c r="E13" s="40"/>
      <c r="F13" s="40" t="e">
        <f t="shared" si="2"/>
        <v>#REF!</v>
      </c>
      <c r="H13" s="38">
        <v>2026</v>
      </c>
      <c r="I13" s="40" t="e">
        <f t="shared" si="3"/>
        <v>#REF!</v>
      </c>
      <c r="J13" s="40" t="e">
        <f t="shared" si="3"/>
        <v>#REF!</v>
      </c>
      <c r="K13" s="40" t="e">
        <f t="shared" si="3"/>
        <v>#REF!</v>
      </c>
      <c r="L13" s="40"/>
      <c r="M13" s="40" t="e">
        <f t="shared" si="3"/>
        <v>#REF!</v>
      </c>
      <c r="O13" s="19" t="s">
        <v>62</v>
      </c>
      <c r="P13" s="2" t="s">
        <v>63</v>
      </c>
      <c r="Q13" s="2">
        <v>110</v>
      </c>
      <c r="R13" s="3">
        <v>8.6199999999999992</v>
      </c>
      <c r="S13" s="20">
        <v>17784.377239449008</v>
      </c>
      <c r="T13" s="21">
        <v>8.8504400142024112E-2</v>
      </c>
      <c r="U13" s="20">
        <v>540.0313791426845</v>
      </c>
      <c r="V13">
        <v>31</v>
      </c>
      <c r="X13" t="s">
        <v>64</v>
      </c>
      <c r="Y13" t="s">
        <v>57</v>
      </c>
      <c r="Z13" s="2">
        <v>106.74570814363416</v>
      </c>
      <c r="AA13" s="3">
        <v>410.14952000000005</v>
      </c>
      <c r="AB13" s="20">
        <v>18819.396761638603</v>
      </c>
      <c r="AC13" s="21">
        <v>9.3338179162945262E-2</v>
      </c>
      <c r="AD13" s="20">
        <v>559.81300888640862</v>
      </c>
      <c r="AE13">
        <v>17</v>
      </c>
      <c r="AG13" s="19" t="s">
        <v>65</v>
      </c>
      <c r="AH13" s="2" t="s">
        <v>25</v>
      </c>
      <c r="AI13" s="2">
        <v>185</v>
      </c>
      <c r="AJ13" s="3">
        <v>26.368493919322908</v>
      </c>
      <c r="AK13" s="20">
        <v>5038.2282510569175</v>
      </c>
      <c r="AL13" s="21">
        <v>2.5788828491361743E-2</v>
      </c>
      <c r="AM13" s="20">
        <v>170.64128951207803</v>
      </c>
      <c r="AN13">
        <v>12</v>
      </c>
      <c r="AP13" s="22" t="s">
        <v>66</v>
      </c>
      <c r="AQ13" s="2" t="s">
        <v>67</v>
      </c>
      <c r="AR13" s="20">
        <v>3927.2600642216403</v>
      </c>
      <c r="AS13" s="21">
        <v>2.0338783497779761E-2</v>
      </c>
      <c r="AT13" s="20">
        <v>138.08190652633189</v>
      </c>
      <c r="AU13" s="51"/>
      <c r="AV13" s="23">
        <v>0</v>
      </c>
      <c r="AW13" t="s">
        <v>66</v>
      </c>
      <c r="AX13" s="25">
        <v>0</v>
      </c>
      <c r="AY13" s="25">
        <v>0</v>
      </c>
      <c r="AZ13" s="25">
        <v>0</v>
      </c>
      <c r="BA13" s="25">
        <v>0</v>
      </c>
      <c r="BB13" s="25">
        <v>0</v>
      </c>
      <c r="BC13" s="25">
        <v>0</v>
      </c>
      <c r="BD13" s="25">
        <v>0</v>
      </c>
      <c r="BE13" s="25">
        <v>0</v>
      </c>
      <c r="BF13" s="25">
        <v>0</v>
      </c>
      <c r="BG13" s="25">
        <v>0</v>
      </c>
      <c r="BH13" s="25">
        <v>0</v>
      </c>
      <c r="BI13" s="25">
        <v>0</v>
      </c>
      <c r="BJ13" s="25">
        <v>0</v>
      </c>
      <c r="BK13" s="25">
        <v>0</v>
      </c>
      <c r="BL13" s="25">
        <v>0</v>
      </c>
      <c r="BM13" s="25">
        <v>0</v>
      </c>
      <c r="BN13" s="25">
        <v>0</v>
      </c>
      <c r="BO13" s="25">
        <v>0</v>
      </c>
      <c r="BP13" s="25">
        <v>0</v>
      </c>
      <c r="BQ13" s="25">
        <v>0</v>
      </c>
      <c r="BR13" s="25">
        <v>0</v>
      </c>
      <c r="BS13" s="25">
        <v>0</v>
      </c>
      <c r="BT13" s="25">
        <v>0</v>
      </c>
      <c r="BU13" s="25">
        <v>0</v>
      </c>
      <c r="BV13" s="25">
        <v>0</v>
      </c>
      <c r="BW13" s="25">
        <v>0</v>
      </c>
      <c r="BX13" s="25">
        <v>0</v>
      </c>
      <c r="BY13" s="25">
        <v>0</v>
      </c>
      <c r="BZ13" s="25">
        <v>0</v>
      </c>
      <c r="CA13" s="25">
        <v>0</v>
      </c>
      <c r="CB13" s="25">
        <v>0</v>
      </c>
      <c r="CC13" s="25">
        <v>0</v>
      </c>
      <c r="CD13" s="25">
        <v>0</v>
      </c>
      <c r="CE13" s="25">
        <v>0</v>
      </c>
      <c r="CF13" s="25">
        <v>0</v>
      </c>
      <c r="CG13" s="25">
        <v>0</v>
      </c>
      <c r="CH13" s="25">
        <v>0</v>
      </c>
      <c r="CI13" s="25">
        <v>0</v>
      </c>
      <c r="CJ13" s="25">
        <v>0</v>
      </c>
      <c r="CK13" s="25">
        <v>0</v>
      </c>
      <c r="CL13" s="25">
        <v>0</v>
      </c>
      <c r="CM13" s="25">
        <v>0</v>
      </c>
      <c r="CN13" s="25">
        <v>0</v>
      </c>
      <c r="CO13" s="25">
        <v>0</v>
      </c>
      <c r="CP13" s="25">
        <v>0</v>
      </c>
      <c r="CQ13" s="25">
        <v>0</v>
      </c>
      <c r="CR13" s="25">
        <v>0</v>
      </c>
      <c r="CS13" s="25">
        <v>0</v>
      </c>
      <c r="CT13" s="25">
        <v>0</v>
      </c>
      <c r="CU13" s="25">
        <v>0</v>
      </c>
      <c r="CV13" s="25">
        <v>0</v>
      </c>
      <c r="CW13" s="25">
        <v>0</v>
      </c>
      <c r="CX13" s="25">
        <v>0</v>
      </c>
      <c r="CY13" s="25">
        <v>0</v>
      </c>
      <c r="CZ13" s="25">
        <v>0</v>
      </c>
      <c r="DA13" s="25">
        <v>0</v>
      </c>
      <c r="DB13" s="25">
        <v>0</v>
      </c>
      <c r="DC13" s="25">
        <v>0</v>
      </c>
      <c r="DD13" s="25">
        <v>0</v>
      </c>
      <c r="DE13" s="25">
        <v>0</v>
      </c>
      <c r="DF13" s="25">
        <v>0</v>
      </c>
      <c r="DG13" s="25">
        <v>0</v>
      </c>
      <c r="DH13" s="25">
        <v>0</v>
      </c>
      <c r="DI13" s="25">
        <v>0</v>
      </c>
      <c r="DJ13" s="25">
        <v>0</v>
      </c>
      <c r="DK13" s="25">
        <v>0</v>
      </c>
      <c r="DL13" s="25">
        <v>0</v>
      </c>
      <c r="DM13" s="25">
        <v>0</v>
      </c>
      <c r="DN13" s="25">
        <v>0</v>
      </c>
      <c r="DO13" s="25">
        <v>0</v>
      </c>
      <c r="DP13" s="25">
        <v>0</v>
      </c>
      <c r="DQ13" s="25">
        <v>0</v>
      </c>
      <c r="DR13" s="25">
        <v>0</v>
      </c>
      <c r="DS13" s="25">
        <v>0</v>
      </c>
      <c r="DT13" s="25">
        <v>0</v>
      </c>
      <c r="DU13" s="25">
        <v>0</v>
      </c>
      <c r="DV13" s="25">
        <v>0</v>
      </c>
      <c r="DW13" s="25">
        <v>0</v>
      </c>
      <c r="DX13" s="25">
        <v>0</v>
      </c>
      <c r="DY13" s="25">
        <v>0</v>
      </c>
      <c r="DZ13" s="25">
        <v>0</v>
      </c>
      <c r="EA13" s="25">
        <v>0</v>
      </c>
      <c r="EB13" s="25">
        <v>0</v>
      </c>
      <c r="EC13" s="25">
        <v>0</v>
      </c>
      <c r="ED13" s="25">
        <v>0</v>
      </c>
      <c r="EE13" s="25">
        <v>0</v>
      </c>
      <c r="EF13" s="25">
        <v>0</v>
      </c>
      <c r="EG13" s="25">
        <v>0</v>
      </c>
      <c r="EH13" s="25">
        <v>0</v>
      </c>
      <c r="EI13" s="25">
        <v>0</v>
      </c>
      <c r="EJ13" s="25">
        <v>0</v>
      </c>
      <c r="EK13" s="25">
        <v>0</v>
      </c>
      <c r="EL13" s="25">
        <v>0</v>
      </c>
      <c r="EM13" s="25">
        <v>0</v>
      </c>
      <c r="EN13" s="25">
        <v>0</v>
      </c>
      <c r="EO13" s="25">
        <v>0</v>
      </c>
      <c r="EP13" s="25">
        <v>0</v>
      </c>
      <c r="EQ13" s="25">
        <v>0</v>
      </c>
      <c r="ER13" s="25">
        <v>0</v>
      </c>
      <c r="ES13" s="25">
        <v>0</v>
      </c>
      <c r="ET13" s="25">
        <v>0</v>
      </c>
      <c r="EU13" s="25">
        <v>0</v>
      </c>
      <c r="EV13" s="25">
        <v>0</v>
      </c>
      <c r="EW13" s="25">
        <v>0</v>
      </c>
      <c r="EX13" s="25">
        <v>0</v>
      </c>
      <c r="EY13" s="25">
        <v>0</v>
      </c>
      <c r="EZ13" s="25">
        <v>0</v>
      </c>
      <c r="FA13" s="25">
        <v>0</v>
      </c>
      <c r="FB13" s="25">
        <v>0</v>
      </c>
    </row>
    <row r="14" spans="1:158" ht="15" customHeight="1" thickBot="1" x14ac:dyDescent="0.3">
      <c r="A14" s="38">
        <v>2028</v>
      </c>
      <c r="B14" s="40" t="e">
        <f t="shared" si="4"/>
        <v>#REF!</v>
      </c>
      <c r="C14" s="40" t="e">
        <f t="shared" si="2"/>
        <v>#REF!</v>
      </c>
      <c r="D14" s="40" t="e">
        <f t="shared" si="2"/>
        <v>#REF!</v>
      </c>
      <c r="E14" s="40"/>
      <c r="F14" s="40" t="e">
        <f t="shared" si="2"/>
        <v>#REF!</v>
      </c>
      <c r="H14" s="38">
        <v>2028</v>
      </c>
      <c r="I14" s="40" t="e">
        <f>I13-2*(1-I$15)/($A$15-2015)</f>
        <v>#REF!</v>
      </c>
      <c r="J14" s="40" t="e">
        <f t="shared" si="3"/>
        <v>#REF!</v>
      </c>
      <c r="K14" s="40" t="e">
        <f t="shared" si="3"/>
        <v>#REF!</v>
      </c>
      <c r="L14" s="40"/>
      <c r="M14" s="40" t="e">
        <f t="shared" si="3"/>
        <v>#REF!</v>
      </c>
      <c r="O14" s="19" t="s">
        <v>68</v>
      </c>
      <c r="P14" s="2" t="s">
        <v>21</v>
      </c>
      <c r="Q14" s="2">
        <v>110</v>
      </c>
      <c r="R14" s="3">
        <v>5.37</v>
      </c>
      <c r="S14" s="20">
        <v>18895.554116774496</v>
      </c>
      <c r="T14" s="21">
        <v>9.324414550297469E-2</v>
      </c>
      <c r="U14" s="20">
        <v>567.13491594944867</v>
      </c>
      <c r="V14">
        <v>8</v>
      </c>
      <c r="X14" t="s">
        <v>69</v>
      </c>
      <c r="Y14" t="s">
        <v>63</v>
      </c>
      <c r="Z14" s="2">
        <v>110.25176350619668</v>
      </c>
      <c r="AA14" s="3">
        <v>299.73743999999999</v>
      </c>
      <c r="AB14" s="20">
        <v>17147.905554529138</v>
      </c>
      <c r="AC14" s="21">
        <v>8.1517797642809281E-2</v>
      </c>
      <c r="AD14" s="20">
        <v>499.61644024430012</v>
      </c>
      <c r="AE14">
        <v>31</v>
      </c>
      <c r="AG14" s="19" t="s">
        <v>70</v>
      </c>
      <c r="AH14" s="2" t="s">
        <v>25</v>
      </c>
      <c r="AI14" s="2">
        <v>190</v>
      </c>
      <c r="AJ14" s="3">
        <v>104</v>
      </c>
      <c r="AK14" s="20">
        <v>4818.7300080994301</v>
      </c>
      <c r="AL14" s="21">
        <v>2.5053239162548126E-2</v>
      </c>
      <c r="AM14" s="20">
        <v>164.78034859434933</v>
      </c>
      <c r="AN14">
        <v>12</v>
      </c>
      <c r="AP14" t="s">
        <v>71</v>
      </c>
      <c r="AQ14" s="2" t="s">
        <v>27</v>
      </c>
      <c r="AR14" s="20">
        <v>10881.570927688663</v>
      </c>
      <c r="AS14" s="21">
        <v>4.4926527710258464E-2</v>
      </c>
      <c r="AT14" s="20">
        <v>285.12160596682111</v>
      </c>
      <c r="AU14" s="51"/>
      <c r="AV14" s="23">
        <v>365522.09899101994</v>
      </c>
      <c r="AW14" t="s">
        <v>71</v>
      </c>
      <c r="AX14" s="25">
        <v>3670.8761</v>
      </c>
      <c r="AY14" s="25">
        <v>9225.6329999999998</v>
      </c>
      <c r="AZ14" s="25">
        <v>14780.7999</v>
      </c>
      <c r="BA14" s="25">
        <v>4481.5199000000002</v>
      </c>
      <c r="BB14" s="25">
        <v>8089.8271000000004</v>
      </c>
      <c r="BC14" s="25">
        <v>394.65019999999998</v>
      </c>
      <c r="BD14" s="25">
        <v>1251.6255736064111</v>
      </c>
      <c r="BE14" s="25">
        <v>259.81119999999999</v>
      </c>
      <c r="BF14" s="25">
        <v>8924.8778999999995</v>
      </c>
      <c r="BG14" s="25">
        <v>8639.9598999999998</v>
      </c>
      <c r="BH14" s="25">
        <v>1124.8109999999999</v>
      </c>
      <c r="BI14" s="25">
        <v>2641.9326000000001</v>
      </c>
      <c r="BJ14" s="25">
        <v>0</v>
      </c>
      <c r="BK14" s="25">
        <v>7504.0559999999996</v>
      </c>
      <c r="BL14" s="25">
        <v>4464.7021999999997</v>
      </c>
      <c r="BM14" s="25">
        <v>0</v>
      </c>
      <c r="BN14" s="25">
        <v>6514.2451000000001</v>
      </c>
      <c r="BO14" s="25">
        <v>21707.194299999999</v>
      </c>
      <c r="BP14" s="25">
        <v>2249.8559</v>
      </c>
      <c r="BQ14" s="25">
        <v>15931.0669</v>
      </c>
      <c r="BR14" s="25">
        <v>4118.1682000000001</v>
      </c>
      <c r="BS14" s="25">
        <v>71.575000000000003</v>
      </c>
      <c r="BT14" s="25">
        <v>317.26799999999997</v>
      </c>
      <c r="BU14" s="25">
        <v>5537.0793999999996</v>
      </c>
      <c r="BV14" s="25">
        <v>6509.2043999999996</v>
      </c>
      <c r="BW14" s="25">
        <v>1821.1375</v>
      </c>
      <c r="BX14" s="25">
        <v>526.11026169065985</v>
      </c>
      <c r="BY14" s="25">
        <v>7754.2506000000003</v>
      </c>
      <c r="BZ14" s="25">
        <v>1438.278</v>
      </c>
      <c r="CA14" s="25">
        <v>0</v>
      </c>
      <c r="CB14" s="25">
        <v>20738.5468</v>
      </c>
      <c r="CC14" s="25">
        <v>262.3048</v>
      </c>
      <c r="CD14" s="25">
        <v>12099.0056</v>
      </c>
      <c r="CE14" s="25">
        <v>16896.8446</v>
      </c>
      <c r="CF14" s="25">
        <v>20083.579399999999</v>
      </c>
      <c r="CG14" s="25">
        <v>15064.109899999999</v>
      </c>
      <c r="CH14" s="25">
        <v>9397.0918000000001</v>
      </c>
      <c r="CI14" s="25">
        <v>13604.731</v>
      </c>
      <c r="CJ14" s="25">
        <v>13307.532300000001</v>
      </c>
      <c r="CK14" s="25">
        <v>4947.5088999999998</v>
      </c>
      <c r="CL14" s="25">
        <v>308.44659999999999</v>
      </c>
      <c r="CM14" s="25">
        <v>414.5521</v>
      </c>
      <c r="CN14" s="25">
        <v>1072.1327000000001</v>
      </c>
      <c r="CO14" s="25">
        <v>0</v>
      </c>
      <c r="CP14" s="25">
        <v>265.93639999999999</v>
      </c>
      <c r="CQ14" s="25">
        <v>0.6139</v>
      </c>
      <c r="CR14" s="25">
        <v>0</v>
      </c>
      <c r="CS14" s="25">
        <v>0</v>
      </c>
      <c r="CT14" s="25">
        <v>0</v>
      </c>
      <c r="CU14" s="25">
        <v>23.848400000000002</v>
      </c>
      <c r="CV14" s="25">
        <v>177.25985404068601</v>
      </c>
      <c r="CW14" s="25">
        <v>9147.6124</v>
      </c>
      <c r="CX14" s="25">
        <v>0</v>
      </c>
      <c r="CY14" s="25">
        <v>207.02459999999999</v>
      </c>
      <c r="CZ14" s="25">
        <v>6200.3418000000001</v>
      </c>
      <c r="DA14" s="25">
        <v>12758.160099999999</v>
      </c>
      <c r="DB14" s="25">
        <v>5614.3181000000004</v>
      </c>
      <c r="DC14" s="25">
        <v>21097.4653</v>
      </c>
      <c r="DD14" s="25">
        <v>9316.6520999999993</v>
      </c>
      <c r="DE14" s="25">
        <v>4976.1041999999998</v>
      </c>
      <c r="DF14" s="25">
        <v>0</v>
      </c>
      <c r="DG14" s="25">
        <v>0</v>
      </c>
      <c r="DH14" s="25">
        <v>0</v>
      </c>
      <c r="DI14" s="25">
        <v>0</v>
      </c>
      <c r="DJ14" s="25">
        <v>0</v>
      </c>
      <c r="DK14" s="25">
        <v>0</v>
      </c>
      <c r="DL14" s="25">
        <v>0</v>
      </c>
      <c r="DM14" s="25">
        <v>0</v>
      </c>
      <c r="DN14" s="25">
        <v>0</v>
      </c>
      <c r="DO14" s="25">
        <v>0</v>
      </c>
      <c r="DP14" s="25">
        <v>190.5624</v>
      </c>
      <c r="DQ14" s="25">
        <v>2612.5226081850888</v>
      </c>
      <c r="DR14" s="25">
        <v>289.48079999999999</v>
      </c>
      <c r="DS14" s="25">
        <v>38.876399999999997</v>
      </c>
      <c r="DT14" s="25">
        <v>4.6816000000000004</v>
      </c>
      <c r="DU14" s="25">
        <v>0</v>
      </c>
      <c r="DV14" s="25">
        <v>144.3861</v>
      </c>
      <c r="DW14" s="25">
        <v>0</v>
      </c>
      <c r="DX14" s="25">
        <v>0</v>
      </c>
      <c r="DY14" s="25">
        <v>0</v>
      </c>
      <c r="DZ14" s="25">
        <v>0</v>
      </c>
      <c r="EA14" s="25">
        <v>0</v>
      </c>
      <c r="EB14" s="25">
        <v>2.5453999999999999</v>
      </c>
      <c r="EC14" s="25">
        <v>174.69720000000001</v>
      </c>
      <c r="ED14" s="25">
        <v>0</v>
      </c>
      <c r="EE14" s="25">
        <v>0</v>
      </c>
      <c r="EF14" s="25">
        <v>0</v>
      </c>
      <c r="EG14" s="25">
        <v>0</v>
      </c>
      <c r="EH14" s="25">
        <v>0</v>
      </c>
      <c r="EI14" s="25">
        <v>3.1243934970785929</v>
      </c>
      <c r="EJ14" s="25">
        <v>0</v>
      </c>
      <c r="EK14" s="25">
        <v>0</v>
      </c>
      <c r="EL14" s="25">
        <v>2214.4</v>
      </c>
      <c r="EM14" s="25">
        <v>5045.8824999999997</v>
      </c>
      <c r="EN14" s="25">
        <v>2763.5900999999999</v>
      </c>
      <c r="EO14" s="25">
        <v>2245.5419000000002</v>
      </c>
      <c r="EP14" s="25">
        <v>0</v>
      </c>
      <c r="EQ14" s="25">
        <v>0</v>
      </c>
      <c r="ER14" s="25">
        <v>0</v>
      </c>
      <c r="ES14" s="25">
        <v>1856.0672</v>
      </c>
      <c r="ET14" s="25">
        <v>0</v>
      </c>
      <c r="EU14" s="25">
        <v>0</v>
      </c>
      <c r="EV14" s="25">
        <v>3.5005999999999999</v>
      </c>
      <c r="EW14" s="25">
        <v>0</v>
      </c>
      <c r="EX14" s="25">
        <v>0</v>
      </c>
      <c r="EY14" s="25">
        <v>0</v>
      </c>
      <c r="EZ14" s="25">
        <v>0</v>
      </c>
      <c r="FA14" s="25">
        <v>0</v>
      </c>
      <c r="FB14" s="25">
        <v>0</v>
      </c>
    </row>
    <row r="15" spans="1:158" ht="15" customHeight="1" thickBot="1" x14ac:dyDescent="0.3">
      <c r="A15" s="38">
        <v>2030</v>
      </c>
      <c r="B15" s="40" t="e">
        <f>#REF!</f>
        <v>#REF!</v>
      </c>
      <c r="C15" s="40" t="e">
        <f>#REF!</f>
        <v>#REF!</v>
      </c>
      <c r="D15" s="40" t="e">
        <f>#REF!</f>
        <v>#REF!</v>
      </c>
      <c r="E15" s="40"/>
      <c r="F15" s="40" t="e">
        <f>#REF!</f>
        <v>#REF!</v>
      </c>
      <c r="H15" s="38">
        <v>2030</v>
      </c>
      <c r="I15" s="40" t="e">
        <f>#REF!</f>
        <v>#REF!</v>
      </c>
      <c r="J15" s="40" t="e">
        <f>#REF!</f>
        <v>#REF!</v>
      </c>
      <c r="K15" s="40" t="e">
        <f>#REF!</f>
        <v>#REF!</v>
      </c>
      <c r="L15" s="40"/>
      <c r="M15" s="40" t="e">
        <f>#REF!</f>
        <v>#REF!</v>
      </c>
      <c r="O15" s="19" t="s">
        <v>72</v>
      </c>
      <c r="P15" s="2" t="s">
        <v>52</v>
      </c>
      <c r="Q15" s="2">
        <v>110</v>
      </c>
      <c r="R15" s="3">
        <v>6.35</v>
      </c>
      <c r="S15" s="20">
        <v>18389.139712899239</v>
      </c>
      <c r="T15" s="21">
        <v>9.0946285872874261E-2</v>
      </c>
      <c r="U15" s="20">
        <v>554.55032169404376</v>
      </c>
      <c r="V15">
        <v>15</v>
      </c>
      <c r="X15" t="s">
        <v>73</v>
      </c>
      <c r="Y15" t="s">
        <v>25</v>
      </c>
      <c r="Z15" s="2">
        <v>118.61910831364366</v>
      </c>
      <c r="AA15" s="3">
        <v>477.19975999999997</v>
      </c>
      <c r="AB15" s="20">
        <v>12121.520927793674</v>
      </c>
      <c r="AC15" s="21">
        <v>6.1047769718081707E-2</v>
      </c>
      <c r="AD15" s="20">
        <v>376.33799874801718</v>
      </c>
      <c r="AE15">
        <v>12</v>
      </c>
      <c r="AG15" s="19" t="s">
        <v>74</v>
      </c>
      <c r="AH15" s="2" t="s">
        <v>21</v>
      </c>
      <c r="AI15" s="2">
        <v>170</v>
      </c>
      <c r="AJ15" s="3">
        <v>42</v>
      </c>
      <c r="AK15" s="20">
        <v>5655.7549315387787</v>
      </c>
      <c r="AL15" s="21">
        <v>2.8595141614908764E-2</v>
      </c>
      <c r="AM15" s="20">
        <v>184.4294166514008</v>
      </c>
      <c r="AN15">
        <v>10</v>
      </c>
      <c r="AP15" t="s">
        <v>75</v>
      </c>
      <c r="AQ15" s="2" t="s">
        <v>34</v>
      </c>
      <c r="AR15" s="20">
        <v>8022.3312621593113</v>
      </c>
      <c r="AS15" s="21">
        <v>3.3195656662264518E-2</v>
      </c>
      <c r="AT15" s="20">
        <v>215.62728368343681</v>
      </c>
      <c r="AU15" s="51"/>
      <c r="AV15" s="23">
        <v>486178.37407342211</v>
      </c>
      <c r="AW15" t="s">
        <v>75</v>
      </c>
      <c r="AX15" s="25">
        <v>371.80610000000001</v>
      </c>
      <c r="AY15" s="25">
        <v>5683.6288999999997</v>
      </c>
      <c r="AZ15" s="25">
        <v>10771.2333</v>
      </c>
      <c r="BA15" s="25">
        <v>2746.6136000000001</v>
      </c>
      <c r="BB15" s="25">
        <v>15673.9442</v>
      </c>
      <c r="BC15" s="25">
        <v>428.23989999999998</v>
      </c>
      <c r="BD15" s="25">
        <v>19329.120500000001</v>
      </c>
      <c r="BE15" s="25">
        <v>1385.5644</v>
      </c>
      <c r="BF15" s="25">
        <v>16232.759599999999</v>
      </c>
      <c r="BG15" s="25">
        <v>14281.0653</v>
      </c>
      <c r="BH15" s="25">
        <v>349.46199999999999</v>
      </c>
      <c r="BI15" s="25">
        <v>67006.107900000003</v>
      </c>
      <c r="BJ15" s="25">
        <v>1380.2</v>
      </c>
      <c r="BK15" s="25">
        <v>2046.7403999999999</v>
      </c>
      <c r="BL15" s="25">
        <v>7645.1818999999996</v>
      </c>
      <c r="BM15" s="25">
        <v>5742.8293000000003</v>
      </c>
      <c r="BN15" s="25">
        <v>12698.5177</v>
      </c>
      <c r="BO15" s="25">
        <v>2361.4765000000002</v>
      </c>
      <c r="BP15" s="25">
        <v>4115.2728999999999</v>
      </c>
      <c r="BQ15" s="25">
        <v>4832.5949000000001</v>
      </c>
      <c r="BR15" s="25">
        <v>1429.3842999999999</v>
      </c>
      <c r="BS15" s="25">
        <v>0</v>
      </c>
      <c r="BT15" s="25">
        <v>0</v>
      </c>
      <c r="BU15" s="25">
        <v>1268.5925999999999</v>
      </c>
      <c r="BV15" s="25">
        <v>18290.1976</v>
      </c>
      <c r="BW15" s="25">
        <v>139.8125</v>
      </c>
      <c r="BX15" s="25">
        <v>4487.7524999999996</v>
      </c>
      <c r="BY15" s="25">
        <v>26032.079099999999</v>
      </c>
      <c r="BZ15" s="25">
        <v>2074.2057</v>
      </c>
      <c r="CA15" s="25">
        <v>2201.0938999999998</v>
      </c>
      <c r="CB15" s="25">
        <v>34241.187700000002</v>
      </c>
      <c r="CC15" s="25">
        <v>9.2027999999999999</v>
      </c>
      <c r="CD15" s="25">
        <v>25909.100299999998</v>
      </c>
      <c r="CE15" s="25">
        <v>24034.865600000001</v>
      </c>
      <c r="CF15" s="25">
        <v>13096.7546</v>
      </c>
      <c r="CG15" s="25">
        <v>17824.836599999999</v>
      </c>
      <c r="CH15" s="25">
        <v>239.54400000000001</v>
      </c>
      <c r="CI15" s="25">
        <v>9478.7425999999996</v>
      </c>
      <c r="CJ15" s="25">
        <v>1936.8001999999999</v>
      </c>
      <c r="CK15" s="25">
        <v>829.57899999999995</v>
      </c>
      <c r="CL15" s="25">
        <v>0</v>
      </c>
      <c r="CM15" s="25">
        <v>0</v>
      </c>
      <c r="CN15" s="25">
        <v>0</v>
      </c>
      <c r="CO15" s="25">
        <v>0</v>
      </c>
      <c r="CP15" s="25">
        <v>19.0991</v>
      </c>
      <c r="CQ15" s="25">
        <v>0</v>
      </c>
      <c r="CR15" s="25">
        <v>0</v>
      </c>
      <c r="CS15" s="25">
        <v>0</v>
      </c>
      <c r="CT15" s="25">
        <v>0</v>
      </c>
      <c r="CU15" s="25">
        <v>0</v>
      </c>
      <c r="CV15" s="25">
        <v>9882.5944</v>
      </c>
      <c r="CW15" s="25">
        <v>12746.853499999999</v>
      </c>
      <c r="CX15" s="25">
        <v>1268.5157999999999</v>
      </c>
      <c r="CY15" s="25">
        <v>0</v>
      </c>
      <c r="CZ15" s="25">
        <v>8419.7788999999993</v>
      </c>
      <c r="DA15" s="25">
        <v>22300.337200000002</v>
      </c>
      <c r="DB15" s="25">
        <v>11500.5651</v>
      </c>
      <c r="DC15" s="25">
        <v>22947.560099999999</v>
      </c>
      <c r="DD15" s="25">
        <v>5755.9335000000001</v>
      </c>
      <c r="DE15" s="25">
        <v>847.70280000000002</v>
      </c>
      <c r="DF15" s="25">
        <v>0</v>
      </c>
      <c r="DG15" s="25">
        <v>0</v>
      </c>
      <c r="DH15" s="25">
        <v>0</v>
      </c>
      <c r="DI15" s="25">
        <v>0</v>
      </c>
      <c r="DJ15" s="25">
        <v>0</v>
      </c>
      <c r="DK15" s="25">
        <v>0</v>
      </c>
      <c r="DL15" s="25">
        <v>0</v>
      </c>
      <c r="DM15" s="25">
        <v>0</v>
      </c>
      <c r="DN15" s="25">
        <v>0</v>
      </c>
      <c r="DO15" s="25">
        <v>0</v>
      </c>
      <c r="DP15" s="25">
        <v>29.741199999999999</v>
      </c>
      <c r="DQ15" s="25">
        <v>8007.8613999999998</v>
      </c>
      <c r="DR15" s="25">
        <v>62.311199999999999</v>
      </c>
      <c r="DS15" s="25">
        <v>6.9509977676834502</v>
      </c>
      <c r="DT15" s="25">
        <v>0</v>
      </c>
      <c r="DU15" s="25">
        <v>0</v>
      </c>
      <c r="DV15" s="25">
        <v>0</v>
      </c>
      <c r="DW15" s="25">
        <v>0</v>
      </c>
      <c r="DX15" s="25">
        <v>0</v>
      </c>
      <c r="DY15" s="25">
        <v>0</v>
      </c>
      <c r="DZ15" s="25">
        <v>0</v>
      </c>
      <c r="EA15" s="25">
        <v>0</v>
      </c>
      <c r="EB15" s="25">
        <v>0</v>
      </c>
      <c r="EC15" s="25">
        <v>31.701661428836051</v>
      </c>
      <c r="ED15" s="25">
        <v>0</v>
      </c>
      <c r="EE15" s="25">
        <v>0</v>
      </c>
      <c r="EF15" s="25">
        <v>0</v>
      </c>
      <c r="EG15" s="25">
        <v>0</v>
      </c>
      <c r="EH15" s="25">
        <v>0</v>
      </c>
      <c r="EI15" s="25">
        <v>0</v>
      </c>
      <c r="EJ15" s="25">
        <v>0</v>
      </c>
      <c r="EK15" s="25">
        <v>0</v>
      </c>
      <c r="EL15" s="25">
        <v>32.773720866631997</v>
      </c>
      <c r="EM15" s="25">
        <v>3710.6300326540495</v>
      </c>
      <c r="EN15" s="25">
        <v>1.3725607048099799</v>
      </c>
      <c r="EO15" s="25">
        <v>0</v>
      </c>
      <c r="EP15" s="25">
        <v>0</v>
      </c>
      <c r="EQ15" s="25">
        <v>0</v>
      </c>
      <c r="ER15" s="25">
        <v>0</v>
      </c>
      <c r="ES15" s="25">
        <v>0</v>
      </c>
      <c r="ET15" s="25">
        <v>0</v>
      </c>
      <c r="EU15" s="25">
        <v>0</v>
      </c>
      <c r="EV15" s="25">
        <v>0</v>
      </c>
      <c r="EW15" s="25">
        <v>0</v>
      </c>
      <c r="EX15" s="25">
        <v>0</v>
      </c>
      <c r="EY15" s="25">
        <v>0</v>
      </c>
      <c r="EZ15" s="25">
        <v>0</v>
      </c>
      <c r="FA15" s="25">
        <v>0</v>
      </c>
      <c r="FB15" s="25">
        <v>0</v>
      </c>
    </row>
    <row r="16" spans="1:158" ht="15" customHeight="1" thickBot="1" x14ac:dyDescent="0.3">
      <c r="A16" s="38">
        <v>2032</v>
      </c>
      <c r="B16" s="40" t="e">
        <f>B$15</f>
        <v>#REF!</v>
      </c>
      <c r="C16" s="40" t="e">
        <f t="shared" ref="C16:F16" si="5">C$15</f>
        <v>#REF!</v>
      </c>
      <c r="D16" s="40" t="e">
        <f t="shared" si="5"/>
        <v>#REF!</v>
      </c>
      <c r="E16" s="40"/>
      <c r="F16" s="40" t="e">
        <f t="shared" si="5"/>
        <v>#REF!</v>
      </c>
      <c r="H16" s="38">
        <v>2032</v>
      </c>
      <c r="I16" s="40" t="e">
        <f t="shared" ref="I16:M25" si="6">I$15</f>
        <v>#REF!</v>
      </c>
      <c r="J16" s="40" t="e">
        <f t="shared" si="6"/>
        <v>#REF!</v>
      </c>
      <c r="K16" s="40" t="e">
        <f t="shared" si="6"/>
        <v>#REF!</v>
      </c>
      <c r="L16" s="40"/>
      <c r="M16" s="40" t="e">
        <f t="shared" si="6"/>
        <v>#REF!</v>
      </c>
      <c r="O16" s="19" t="s">
        <v>76</v>
      </c>
      <c r="P16" s="2" t="s">
        <v>52</v>
      </c>
      <c r="Q16" s="2">
        <v>110</v>
      </c>
      <c r="R16" s="3">
        <v>9.06</v>
      </c>
      <c r="S16" s="20">
        <v>17359.085322064529</v>
      </c>
      <c r="T16" s="21">
        <v>8.7697311874979228E-2</v>
      </c>
      <c r="U16" s="20">
        <v>534.20223827470966</v>
      </c>
      <c r="V16">
        <v>15</v>
      </c>
      <c r="X16" t="s">
        <v>77</v>
      </c>
      <c r="Y16" t="s">
        <v>30</v>
      </c>
      <c r="Z16" s="2">
        <v>114.7896131490301</v>
      </c>
      <c r="AA16" s="3">
        <v>15.688239999999999</v>
      </c>
      <c r="AB16" s="20">
        <v>13511.713400433691</v>
      </c>
      <c r="AC16" s="21">
        <v>6.8371411023699785E-2</v>
      </c>
      <c r="AD16" s="20">
        <v>418.89993809715793</v>
      </c>
      <c r="AE16">
        <v>5</v>
      </c>
      <c r="AG16" s="19" t="s">
        <v>78</v>
      </c>
      <c r="AH16" s="2" t="s">
        <v>25</v>
      </c>
      <c r="AI16" s="2">
        <v>175</v>
      </c>
      <c r="AJ16" s="3">
        <v>37.099999999999994</v>
      </c>
      <c r="AK16" s="20">
        <v>5401.2253030438442</v>
      </c>
      <c r="AL16" s="21">
        <v>2.7536007742506932E-2</v>
      </c>
      <c r="AM16" s="20">
        <v>178.46654110847965</v>
      </c>
      <c r="AN16">
        <v>12</v>
      </c>
      <c r="AP16" t="s">
        <v>79</v>
      </c>
      <c r="AQ16" s="2" t="s">
        <v>38</v>
      </c>
      <c r="AR16" s="20">
        <v>6206.6872576379592</v>
      </c>
      <c r="AS16" s="21">
        <v>2.6066018289874197E-2</v>
      </c>
      <c r="AT16" s="20">
        <v>171.89673159548647</v>
      </c>
      <c r="AU16" s="51"/>
      <c r="AV16" s="23">
        <v>239972.44340000002</v>
      </c>
      <c r="AW16" t="s">
        <v>79</v>
      </c>
      <c r="AX16" s="25">
        <v>0</v>
      </c>
      <c r="AY16" s="25">
        <v>212.47489999999999</v>
      </c>
      <c r="AZ16" s="25">
        <v>21.8977</v>
      </c>
      <c r="BA16" s="25">
        <v>0</v>
      </c>
      <c r="BB16" s="25">
        <v>4561.2053999999998</v>
      </c>
      <c r="BC16" s="25">
        <v>5674.1947</v>
      </c>
      <c r="BD16" s="25">
        <v>9378.8338999999996</v>
      </c>
      <c r="BE16" s="25">
        <v>6124.1940999999997</v>
      </c>
      <c r="BF16" s="25">
        <v>4457.3716000000004</v>
      </c>
      <c r="BG16" s="25">
        <v>6607.6792999999998</v>
      </c>
      <c r="BH16" s="25">
        <v>146.4144</v>
      </c>
      <c r="BI16" s="25">
        <v>42574.850299999998</v>
      </c>
      <c r="BJ16" s="25">
        <v>2467.6992</v>
      </c>
      <c r="BK16" s="25">
        <v>0.34200000000000003</v>
      </c>
      <c r="BL16" s="25">
        <v>5584.8779000000004</v>
      </c>
      <c r="BM16" s="25">
        <v>8809.0349000000006</v>
      </c>
      <c r="BN16" s="25">
        <v>193.84639999999999</v>
      </c>
      <c r="BO16" s="25">
        <v>185.2758</v>
      </c>
      <c r="BP16" s="25">
        <v>0</v>
      </c>
      <c r="BQ16" s="25">
        <v>0</v>
      </c>
      <c r="BR16" s="25">
        <v>67.820700000000002</v>
      </c>
      <c r="BS16" s="25">
        <v>0</v>
      </c>
      <c r="BT16" s="25">
        <v>0</v>
      </c>
      <c r="BU16" s="25">
        <v>0</v>
      </c>
      <c r="BV16" s="25">
        <v>28174.080099999999</v>
      </c>
      <c r="BW16" s="25">
        <v>0</v>
      </c>
      <c r="BX16" s="25">
        <v>5193.8262999999997</v>
      </c>
      <c r="BY16" s="25">
        <v>29970.659800000001</v>
      </c>
      <c r="BZ16" s="25">
        <v>512.71019999999999</v>
      </c>
      <c r="CA16" s="25">
        <v>8807.4465</v>
      </c>
      <c r="CB16" s="25">
        <v>36523.754999999997</v>
      </c>
      <c r="CC16" s="25">
        <v>0</v>
      </c>
      <c r="CD16" s="25">
        <v>4397.7577000000001</v>
      </c>
      <c r="CE16" s="25">
        <v>15111.681200000001</v>
      </c>
      <c r="CF16" s="25">
        <v>809.70429999999999</v>
      </c>
      <c r="CG16" s="25">
        <v>182.20599999999999</v>
      </c>
      <c r="CH16" s="25">
        <v>0</v>
      </c>
      <c r="CI16" s="25">
        <v>0</v>
      </c>
      <c r="CJ16" s="25">
        <v>0</v>
      </c>
      <c r="CK16" s="25">
        <v>0</v>
      </c>
      <c r="CL16" s="25">
        <v>0</v>
      </c>
      <c r="CM16" s="25">
        <v>0</v>
      </c>
      <c r="CN16" s="25">
        <v>0</v>
      </c>
      <c r="CO16" s="25">
        <v>0</v>
      </c>
      <c r="CP16" s="25">
        <v>0</v>
      </c>
      <c r="CQ16" s="25">
        <v>0</v>
      </c>
      <c r="CR16" s="25">
        <v>0</v>
      </c>
      <c r="CS16" s="25">
        <v>0</v>
      </c>
      <c r="CT16" s="25">
        <v>0</v>
      </c>
      <c r="CU16" s="25">
        <v>0</v>
      </c>
      <c r="CV16" s="25">
        <v>14.7913</v>
      </c>
      <c r="CW16" s="25">
        <v>1624.6582000000001</v>
      </c>
      <c r="CX16" s="25">
        <v>529.14940000000001</v>
      </c>
      <c r="CY16" s="25">
        <v>0</v>
      </c>
      <c r="CZ16" s="25">
        <v>2340.0259999999998</v>
      </c>
      <c r="DA16" s="25">
        <v>93.187100000000001</v>
      </c>
      <c r="DB16" s="25">
        <v>730.87</v>
      </c>
      <c r="DC16" s="25">
        <v>7267.1719000000003</v>
      </c>
      <c r="DD16" s="25">
        <v>606.40719999999999</v>
      </c>
      <c r="DE16" s="25">
        <v>0</v>
      </c>
      <c r="DF16" s="25">
        <v>0</v>
      </c>
      <c r="DG16" s="25">
        <v>0</v>
      </c>
      <c r="DH16" s="25">
        <v>0</v>
      </c>
      <c r="DI16" s="25">
        <v>0</v>
      </c>
      <c r="DJ16" s="25">
        <v>0</v>
      </c>
      <c r="DK16" s="25">
        <v>0</v>
      </c>
      <c r="DL16" s="25">
        <v>0</v>
      </c>
      <c r="DM16" s="25">
        <v>0</v>
      </c>
      <c r="DN16" s="25">
        <v>0</v>
      </c>
      <c r="DO16" s="25">
        <v>0</v>
      </c>
      <c r="DP16" s="25">
        <v>7.5444000000000004</v>
      </c>
      <c r="DQ16" s="25">
        <v>6.7976000000000001</v>
      </c>
      <c r="DR16" s="25">
        <v>0</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25">
        <v>0</v>
      </c>
      <c r="EO16" s="25">
        <v>0</v>
      </c>
      <c r="EP16" s="25">
        <v>0</v>
      </c>
      <c r="EQ16" s="25">
        <v>0</v>
      </c>
      <c r="ER16" s="25">
        <v>0</v>
      </c>
      <c r="ES16" s="25">
        <v>0</v>
      </c>
      <c r="ET16" s="25">
        <v>0</v>
      </c>
      <c r="EU16" s="25">
        <v>0</v>
      </c>
      <c r="EV16" s="25">
        <v>0</v>
      </c>
      <c r="EW16" s="25">
        <v>0</v>
      </c>
      <c r="EX16" s="25">
        <v>0</v>
      </c>
      <c r="EY16" s="25">
        <v>0</v>
      </c>
      <c r="EZ16" s="25">
        <v>0</v>
      </c>
      <c r="FA16" s="25">
        <v>0</v>
      </c>
      <c r="FB16" s="25">
        <v>0</v>
      </c>
    </row>
    <row r="17" spans="1:158" ht="15" customHeight="1" thickBot="1" x14ac:dyDescent="0.3">
      <c r="A17" s="38">
        <v>2034</v>
      </c>
      <c r="B17" s="40" t="e">
        <f t="shared" ref="B17:F25" si="7">B$15</f>
        <v>#REF!</v>
      </c>
      <c r="C17" s="40" t="e">
        <f t="shared" si="7"/>
        <v>#REF!</v>
      </c>
      <c r="D17" s="40" t="e">
        <f t="shared" si="7"/>
        <v>#REF!</v>
      </c>
      <c r="E17" s="40"/>
      <c r="F17" s="40" t="e">
        <f t="shared" si="7"/>
        <v>#REF!</v>
      </c>
      <c r="H17" s="38">
        <v>2034</v>
      </c>
      <c r="I17" s="40" t="e">
        <f t="shared" si="6"/>
        <v>#REF!</v>
      </c>
      <c r="J17" s="40" t="e">
        <f t="shared" si="6"/>
        <v>#REF!</v>
      </c>
      <c r="K17" s="40" t="e">
        <f t="shared" si="6"/>
        <v>#REF!</v>
      </c>
      <c r="L17" s="40"/>
      <c r="M17" s="40" t="e">
        <f t="shared" si="6"/>
        <v>#REF!</v>
      </c>
      <c r="O17" s="19" t="s">
        <v>80</v>
      </c>
      <c r="P17" s="2" t="s">
        <v>59</v>
      </c>
      <c r="Q17" s="2">
        <v>110</v>
      </c>
      <c r="R17" s="3">
        <v>12.27</v>
      </c>
      <c r="S17" s="20">
        <v>16520.040886500781</v>
      </c>
      <c r="T17" s="21">
        <v>8.525977435175619E-2</v>
      </c>
      <c r="U17" s="20">
        <v>518.08580161497071</v>
      </c>
      <c r="V17">
        <v>25</v>
      </c>
      <c r="X17" t="s">
        <v>77</v>
      </c>
      <c r="Y17" t="s">
        <v>30</v>
      </c>
      <c r="Z17" s="2">
        <v>114.7896131490301</v>
      </c>
      <c r="AA17" s="3">
        <v>21.192320000000002</v>
      </c>
      <c r="AB17" s="20">
        <v>13511.713400433691</v>
      </c>
      <c r="AC17" s="21">
        <v>6.8371411023699785E-2</v>
      </c>
      <c r="AD17" s="20">
        <v>418.89993809715793</v>
      </c>
      <c r="AE17">
        <v>6</v>
      </c>
      <c r="AG17" s="19" t="s">
        <v>81</v>
      </c>
      <c r="AH17" s="2" t="s">
        <v>25</v>
      </c>
      <c r="AI17" s="2">
        <v>165</v>
      </c>
      <c r="AJ17" s="3">
        <v>29.4</v>
      </c>
      <c r="AK17" s="20">
        <v>5973.8413401185453</v>
      </c>
      <c r="AL17" s="21">
        <v>3.1171945405490026E-2</v>
      </c>
      <c r="AM17" s="20">
        <v>200.02967893403169</v>
      </c>
      <c r="AN17">
        <v>12</v>
      </c>
      <c r="AP17" t="s">
        <v>82</v>
      </c>
      <c r="AQ17" s="2" t="s">
        <v>55</v>
      </c>
      <c r="AR17" s="20">
        <v>5872.5693005660523</v>
      </c>
      <c r="AS17" s="21">
        <v>2.7749276001952216E-2</v>
      </c>
      <c r="AT17" s="20">
        <v>188.68662866289682</v>
      </c>
      <c r="AU17" s="51"/>
      <c r="AV17" s="23">
        <v>31003.219792877309</v>
      </c>
      <c r="AW17" t="s">
        <v>82</v>
      </c>
      <c r="AX17" s="25">
        <v>0</v>
      </c>
      <c r="AY17" s="25">
        <v>0</v>
      </c>
      <c r="AZ17" s="25">
        <v>0</v>
      </c>
      <c r="BA17" s="25">
        <v>0</v>
      </c>
      <c r="BB17" s="25">
        <v>2724.2294999999999</v>
      </c>
      <c r="BC17" s="25">
        <v>684.42570000000001</v>
      </c>
      <c r="BD17" s="25">
        <v>302.26510000000002</v>
      </c>
      <c r="BE17" s="25">
        <v>129.18780000000001</v>
      </c>
      <c r="BF17" s="25">
        <v>273.70420000000001</v>
      </c>
      <c r="BG17" s="25">
        <v>1212.5360000000001</v>
      </c>
      <c r="BH17" s="25">
        <v>58.447400000000002</v>
      </c>
      <c r="BI17" s="25">
        <v>567.75350000000003</v>
      </c>
      <c r="BJ17" s="25">
        <v>10.6076</v>
      </c>
      <c r="BK17" s="25">
        <v>0</v>
      </c>
      <c r="BL17" s="25">
        <v>3180.6075000000001</v>
      </c>
      <c r="BM17" s="25">
        <v>5697.1126000000004</v>
      </c>
      <c r="BN17" s="25">
        <v>0</v>
      </c>
      <c r="BO17" s="25">
        <v>0</v>
      </c>
      <c r="BP17" s="25">
        <v>0</v>
      </c>
      <c r="BQ17" s="25">
        <v>0</v>
      </c>
      <c r="BR17" s="25">
        <v>1.2082999999999999</v>
      </c>
      <c r="BS17" s="25">
        <v>0</v>
      </c>
      <c r="BT17" s="25">
        <v>0</v>
      </c>
      <c r="BU17" s="25">
        <v>0</v>
      </c>
      <c r="BV17" s="25">
        <v>232.23050000000001</v>
      </c>
      <c r="BW17" s="25">
        <v>0</v>
      </c>
      <c r="BX17" s="25">
        <v>586.69380000000001</v>
      </c>
      <c r="BY17" s="25">
        <v>4348.6450999999997</v>
      </c>
      <c r="BZ17" s="25">
        <v>0</v>
      </c>
      <c r="CA17" s="25">
        <v>320.39699999999999</v>
      </c>
      <c r="CB17" s="25">
        <v>8005.6193000000003</v>
      </c>
      <c r="CC17" s="25">
        <v>0</v>
      </c>
      <c r="CD17" s="25">
        <v>1045.6842999999999</v>
      </c>
      <c r="CE17" s="25">
        <v>1563.2878000000001</v>
      </c>
      <c r="CF17" s="25">
        <v>0</v>
      </c>
      <c r="CG17" s="25">
        <v>0</v>
      </c>
      <c r="CH17" s="25">
        <v>0</v>
      </c>
      <c r="CI17" s="25">
        <v>0</v>
      </c>
      <c r="CJ17" s="25">
        <v>0</v>
      </c>
      <c r="CK17" s="25">
        <v>0</v>
      </c>
      <c r="CL17" s="25">
        <v>0</v>
      </c>
      <c r="CM17" s="25">
        <v>0</v>
      </c>
      <c r="CN17" s="25">
        <v>0</v>
      </c>
      <c r="CO17" s="25">
        <v>0</v>
      </c>
      <c r="CP17" s="25">
        <v>0</v>
      </c>
      <c r="CQ17" s="25">
        <v>0</v>
      </c>
      <c r="CR17" s="25">
        <v>0</v>
      </c>
      <c r="CS17" s="25">
        <v>0</v>
      </c>
      <c r="CT17" s="25">
        <v>0</v>
      </c>
      <c r="CU17" s="25">
        <v>0</v>
      </c>
      <c r="CV17" s="25">
        <v>0</v>
      </c>
      <c r="CW17" s="25">
        <v>0</v>
      </c>
      <c r="CX17" s="25">
        <v>0</v>
      </c>
      <c r="CY17" s="25">
        <v>0</v>
      </c>
      <c r="CZ17" s="25">
        <v>58.576792877306367</v>
      </c>
      <c r="DA17" s="25">
        <v>0</v>
      </c>
      <c r="DB17" s="25">
        <v>0</v>
      </c>
      <c r="DC17" s="25">
        <v>0</v>
      </c>
      <c r="DD17" s="25">
        <v>0</v>
      </c>
      <c r="DE17" s="25">
        <v>0</v>
      </c>
      <c r="DF17" s="25">
        <v>0</v>
      </c>
      <c r="DG17" s="25">
        <v>0</v>
      </c>
      <c r="DH17" s="25">
        <v>0</v>
      </c>
      <c r="DI17" s="25">
        <v>0</v>
      </c>
      <c r="DJ17" s="25">
        <v>0</v>
      </c>
      <c r="DK17" s="25">
        <v>0</v>
      </c>
      <c r="DL17" s="25">
        <v>0</v>
      </c>
      <c r="DM17" s="25">
        <v>0</v>
      </c>
      <c r="DN17" s="25">
        <v>0</v>
      </c>
      <c r="DO17" s="25">
        <v>0</v>
      </c>
      <c r="DP17" s="25">
        <v>0</v>
      </c>
      <c r="DQ17" s="25">
        <v>0</v>
      </c>
      <c r="DR17" s="25">
        <v>0</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25">
        <v>0</v>
      </c>
      <c r="EO17" s="25">
        <v>0</v>
      </c>
      <c r="EP17" s="25">
        <v>0</v>
      </c>
      <c r="EQ17" s="25">
        <v>0</v>
      </c>
      <c r="ER17" s="25">
        <v>0</v>
      </c>
      <c r="ES17" s="25">
        <v>0</v>
      </c>
      <c r="ET17" s="25">
        <v>0</v>
      </c>
      <c r="EU17" s="25">
        <v>0</v>
      </c>
      <c r="EV17" s="25">
        <v>0</v>
      </c>
      <c r="EW17" s="25">
        <v>0</v>
      </c>
      <c r="EX17" s="25">
        <v>0</v>
      </c>
      <c r="EY17" s="25">
        <v>0</v>
      </c>
      <c r="EZ17" s="25">
        <v>0</v>
      </c>
      <c r="FA17" s="25">
        <v>0</v>
      </c>
      <c r="FB17" s="25">
        <v>0</v>
      </c>
    </row>
    <row r="18" spans="1:158" ht="15" customHeight="1" thickBot="1" x14ac:dyDescent="0.3">
      <c r="A18" s="38">
        <v>2036</v>
      </c>
      <c r="B18" s="40" t="e">
        <f t="shared" si="7"/>
        <v>#REF!</v>
      </c>
      <c r="C18" s="40" t="e">
        <f t="shared" si="7"/>
        <v>#REF!</v>
      </c>
      <c r="D18" s="40" t="e">
        <f t="shared" si="7"/>
        <v>#REF!</v>
      </c>
      <c r="E18" s="40"/>
      <c r="F18" s="40" t="e">
        <f t="shared" si="7"/>
        <v>#REF!</v>
      </c>
      <c r="H18" s="38">
        <v>2036</v>
      </c>
      <c r="I18" s="40" t="e">
        <f t="shared" si="6"/>
        <v>#REF!</v>
      </c>
      <c r="J18" s="40" t="e">
        <f t="shared" si="6"/>
        <v>#REF!</v>
      </c>
      <c r="K18" s="40" t="e">
        <f t="shared" si="6"/>
        <v>#REF!</v>
      </c>
      <c r="L18" s="40"/>
      <c r="M18" s="40" t="e">
        <f t="shared" si="6"/>
        <v>#REF!</v>
      </c>
      <c r="O18" s="19" t="s">
        <v>83</v>
      </c>
      <c r="P18" s="2" t="s">
        <v>30</v>
      </c>
      <c r="Q18" s="2">
        <v>110</v>
      </c>
      <c r="R18" s="3">
        <v>8.26</v>
      </c>
      <c r="S18" s="20">
        <v>17864.923132786465</v>
      </c>
      <c r="T18" s="21">
        <v>8.8838179194081865E-2</v>
      </c>
      <c r="U18" s="20">
        <v>542.03584623873826</v>
      </c>
      <c r="V18">
        <v>6</v>
      </c>
      <c r="X18" t="s">
        <v>77</v>
      </c>
      <c r="Y18" t="s">
        <v>30</v>
      </c>
      <c r="Z18" s="2">
        <v>114.7896131490301</v>
      </c>
      <c r="AA18" s="3">
        <v>349.33431999999999</v>
      </c>
      <c r="AB18" s="20">
        <v>13511.713400433691</v>
      </c>
      <c r="AC18" s="21">
        <v>6.8371411023699785E-2</v>
      </c>
      <c r="AD18" s="20">
        <v>418.89993809715793</v>
      </c>
      <c r="AE18">
        <v>7</v>
      </c>
      <c r="AG18" s="19" t="s">
        <v>84</v>
      </c>
      <c r="AH18" s="2" t="s">
        <v>21</v>
      </c>
      <c r="AI18" s="2">
        <v>180</v>
      </c>
      <c r="AJ18" s="3">
        <v>24.5</v>
      </c>
      <c r="AK18" s="20">
        <v>5343.271810863228</v>
      </c>
      <c r="AL18" s="21">
        <v>2.7252213456875486E-2</v>
      </c>
      <c r="AM18" s="20">
        <v>179.60901442261417</v>
      </c>
      <c r="AN18">
        <v>10</v>
      </c>
      <c r="AP18" t="s">
        <v>85</v>
      </c>
      <c r="AQ18" s="2" t="s">
        <v>61</v>
      </c>
      <c r="AR18" s="20">
        <v>4971.7100414110582</v>
      </c>
      <c r="AS18" s="21">
        <v>2.4254283171382698E-2</v>
      </c>
      <c r="AT18" s="20">
        <v>163.34869391140217</v>
      </c>
      <c r="AU18" s="51"/>
      <c r="AV18" s="23">
        <v>3718.6661930428481</v>
      </c>
      <c r="AW18" t="s">
        <v>85</v>
      </c>
      <c r="AX18" s="25">
        <v>0</v>
      </c>
      <c r="AY18" s="25">
        <v>0</v>
      </c>
      <c r="AZ18" s="25">
        <v>0</v>
      </c>
      <c r="BA18" s="25">
        <v>0</v>
      </c>
      <c r="BB18" s="25">
        <v>0</v>
      </c>
      <c r="BC18" s="25">
        <v>0</v>
      </c>
      <c r="BD18" s="25">
        <v>0</v>
      </c>
      <c r="BE18" s="25">
        <v>0</v>
      </c>
      <c r="BF18" s="25">
        <v>130.5974930428477</v>
      </c>
      <c r="BG18" s="25">
        <v>3105.2649999999999</v>
      </c>
      <c r="BH18" s="25">
        <v>0</v>
      </c>
      <c r="BI18" s="25">
        <v>0</v>
      </c>
      <c r="BJ18" s="25">
        <v>0</v>
      </c>
      <c r="BK18" s="25">
        <v>0</v>
      </c>
      <c r="BL18" s="25">
        <v>27.76</v>
      </c>
      <c r="BM18" s="25">
        <v>163.9393</v>
      </c>
      <c r="BN18" s="25">
        <v>0</v>
      </c>
      <c r="BO18" s="25">
        <v>0</v>
      </c>
      <c r="BP18" s="25">
        <v>0</v>
      </c>
      <c r="BQ18" s="25">
        <v>0</v>
      </c>
      <c r="BR18" s="25">
        <v>0</v>
      </c>
      <c r="BS18" s="25">
        <v>0</v>
      </c>
      <c r="BT18" s="25">
        <v>0</v>
      </c>
      <c r="BU18" s="25">
        <v>0</v>
      </c>
      <c r="BV18" s="25">
        <v>0</v>
      </c>
      <c r="BW18" s="25">
        <v>0</v>
      </c>
      <c r="BX18" s="25">
        <v>0</v>
      </c>
      <c r="BY18" s="25">
        <v>0</v>
      </c>
      <c r="BZ18" s="25">
        <v>0</v>
      </c>
      <c r="CA18" s="25">
        <v>0</v>
      </c>
      <c r="CB18" s="25">
        <v>253.37280000000001</v>
      </c>
      <c r="CC18" s="25">
        <v>0</v>
      </c>
      <c r="CD18" s="25">
        <v>0</v>
      </c>
      <c r="CE18" s="25">
        <v>37.7316</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5">
        <v>0</v>
      </c>
      <c r="DS18" s="25">
        <v>0</v>
      </c>
      <c r="DT18" s="25">
        <v>0</v>
      </c>
      <c r="DU18" s="25">
        <v>0</v>
      </c>
      <c r="DV18" s="25">
        <v>0</v>
      </c>
      <c r="DW18" s="25">
        <v>0</v>
      </c>
      <c r="DX18" s="25">
        <v>0</v>
      </c>
      <c r="DY18" s="25">
        <v>0</v>
      </c>
      <c r="DZ18" s="25">
        <v>0</v>
      </c>
      <c r="EA18" s="25">
        <v>0</v>
      </c>
      <c r="EB18" s="25">
        <v>0</v>
      </c>
      <c r="EC18" s="25">
        <v>0</v>
      </c>
      <c r="ED18" s="25">
        <v>0</v>
      </c>
      <c r="EE18" s="25">
        <v>0</v>
      </c>
      <c r="EF18" s="25">
        <v>0</v>
      </c>
      <c r="EG18" s="25">
        <v>0</v>
      </c>
      <c r="EH18" s="25">
        <v>0</v>
      </c>
      <c r="EI18" s="25">
        <v>0</v>
      </c>
      <c r="EJ18" s="25">
        <v>0</v>
      </c>
      <c r="EK18" s="25">
        <v>0</v>
      </c>
      <c r="EL18" s="25">
        <v>0</v>
      </c>
      <c r="EM18" s="25">
        <v>0</v>
      </c>
      <c r="EN18" s="25">
        <v>0</v>
      </c>
      <c r="EO18" s="25">
        <v>0</v>
      </c>
      <c r="EP18" s="25">
        <v>0</v>
      </c>
      <c r="EQ18" s="25">
        <v>0</v>
      </c>
      <c r="ER18" s="25">
        <v>0</v>
      </c>
      <c r="ES18" s="25">
        <v>0</v>
      </c>
      <c r="ET18" s="25">
        <v>0</v>
      </c>
      <c r="EU18" s="25">
        <v>0</v>
      </c>
      <c r="EV18" s="25">
        <v>0</v>
      </c>
      <c r="EW18" s="25">
        <v>0</v>
      </c>
      <c r="EX18" s="25">
        <v>0</v>
      </c>
      <c r="EY18" s="25">
        <v>0</v>
      </c>
      <c r="EZ18" s="25">
        <v>0</v>
      </c>
      <c r="FA18" s="25">
        <v>0</v>
      </c>
      <c r="FB18" s="25">
        <v>0</v>
      </c>
    </row>
    <row r="19" spans="1:158" ht="15" customHeight="1" thickBot="1" x14ac:dyDescent="0.3">
      <c r="A19" s="38">
        <v>2038</v>
      </c>
      <c r="B19" s="40" t="e">
        <f t="shared" si="7"/>
        <v>#REF!</v>
      </c>
      <c r="C19" s="40" t="e">
        <f t="shared" si="7"/>
        <v>#REF!</v>
      </c>
      <c r="D19" s="40" t="e">
        <f t="shared" si="7"/>
        <v>#REF!</v>
      </c>
      <c r="E19" s="40"/>
      <c r="F19" s="40" t="e">
        <f t="shared" si="7"/>
        <v>#REF!</v>
      </c>
      <c r="H19" s="38">
        <v>2038</v>
      </c>
      <c r="I19" s="40" t="e">
        <f t="shared" si="6"/>
        <v>#REF!</v>
      </c>
      <c r="J19" s="40" t="e">
        <f t="shared" si="6"/>
        <v>#REF!</v>
      </c>
      <c r="K19" s="40" t="e">
        <f t="shared" si="6"/>
        <v>#REF!</v>
      </c>
      <c r="L19" s="40"/>
      <c r="M19" s="40" t="e">
        <f t="shared" si="6"/>
        <v>#REF!</v>
      </c>
      <c r="O19" s="19" t="s">
        <v>86</v>
      </c>
      <c r="P19" s="2" t="s">
        <v>52</v>
      </c>
      <c r="Q19" s="2">
        <v>110</v>
      </c>
      <c r="R19" s="3">
        <v>7.83</v>
      </c>
      <c r="S19" s="20">
        <v>18321.67567509431</v>
      </c>
      <c r="T19" s="21">
        <v>8.9774610223828072E-2</v>
      </c>
      <c r="U19" s="20">
        <v>548.57390447999455</v>
      </c>
      <c r="V19">
        <v>15</v>
      </c>
      <c r="X19" t="s">
        <v>87</v>
      </c>
      <c r="Y19" t="s">
        <v>59</v>
      </c>
      <c r="Z19" s="2">
        <v>111.24842764835252</v>
      </c>
      <c r="AA19" s="3">
        <v>207.28047999999998</v>
      </c>
      <c r="AB19" s="20">
        <v>15161.805512534527</v>
      </c>
      <c r="AC19" s="21">
        <v>7.7459107612183831E-2</v>
      </c>
      <c r="AD19" s="20">
        <v>468.29471712522172</v>
      </c>
      <c r="AE19">
        <v>25</v>
      </c>
      <c r="AG19" s="19" t="s">
        <v>88</v>
      </c>
      <c r="AH19" s="2" t="s">
        <v>25</v>
      </c>
      <c r="AI19" s="2">
        <v>150</v>
      </c>
      <c r="AJ19" s="3">
        <v>0</v>
      </c>
      <c r="AK19" s="20">
        <v>7749.1834082583409</v>
      </c>
      <c r="AL19" s="21">
        <v>4.0132541618047093E-2</v>
      </c>
      <c r="AM19" s="20">
        <v>253.11394658445431</v>
      </c>
      <c r="AN19">
        <v>12</v>
      </c>
      <c r="AP19" t="s">
        <v>89</v>
      </c>
      <c r="AQ19" s="2" t="s">
        <v>67</v>
      </c>
      <c r="AR19" s="20">
        <v>4353.6805155379298</v>
      </c>
      <c r="AS19" s="21">
        <v>2.159841446812371E-2</v>
      </c>
      <c r="AT19" s="20">
        <v>146.08083952791256</v>
      </c>
      <c r="AU19" s="51"/>
      <c r="AV19" s="23">
        <v>32.265497468683819</v>
      </c>
      <c r="AW19" t="s">
        <v>89</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21.946400000000001</v>
      </c>
      <c r="BN19" s="25">
        <v>0</v>
      </c>
      <c r="BO19" s="25">
        <v>0</v>
      </c>
      <c r="BP19" s="25">
        <v>0</v>
      </c>
      <c r="BQ19" s="25">
        <v>0</v>
      </c>
      <c r="BR19" s="25">
        <v>0</v>
      </c>
      <c r="BS19" s="25">
        <v>0</v>
      </c>
      <c r="BT19" s="25">
        <v>0</v>
      </c>
      <c r="BU19" s="25">
        <v>0</v>
      </c>
      <c r="BV19" s="25">
        <v>0</v>
      </c>
      <c r="BW19" s="25">
        <v>0</v>
      </c>
      <c r="BX19" s="25">
        <v>0</v>
      </c>
      <c r="BY19" s="25">
        <v>0</v>
      </c>
      <c r="BZ19" s="25">
        <v>0</v>
      </c>
      <c r="CA19" s="25">
        <v>0</v>
      </c>
      <c r="CB19" s="25">
        <v>10.319097468683822</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0</v>
      </c>
      <c r="DY19" s="25">
        <v>0</v>
      </c>
      <c r="DZ19" s="25">
        <v>0</v>
      </c>
      <c r="EA19" s="25">
        <v>0</v>
      </c>
      <c r="EB19" s="25">
        <v>0</v>
      </c>
      <c r="EC19" s="25">
        <v>0</v>
      </c>
      <c r="ED19" s="25">
        <v>0</v>
      </c>
      <c r="EE19" s="25">
        <v>0</v>
      </c>
      <c r="EF19" s="25">
        <v>0</v>
      </c>
      <c r="EG19" s="25">
        <v>0</v>
      </c>
      <c r="EH19" s="25">
        <v>0</v>
      </c>
      <c r="EI19" s="25">
        <v>0</v>
      </c>
      <c r="EJ19" s="25">
        <v>0</v>
      </c>
      <c r="EK19" s="25">
        <v>0</v>
      </c>
      <c r="EL19" s="25">
        <v>0</v>
      </c>
      <c r="EM19" s="25">
        <v>0</v>
      </c>
      <c r="EN19" s="25">
        <v>0</v>
      </c>
      <c r="EO19" s="25">
        <v>0</v>
      </c>
      <c r="EP19" s="25">
        <v>0</v>
      </c>
      <c r="EQ19" s="25">
        <v>0</v>
      </c>
      <c r="ER19" s="25">
        <v>0</v>
      </c>
      <c r="ES19" s="25">
        <v>0</v>
      </c>
      <c r="ET19" s="25">
        <v>0</v>
      </c>
      <c r="EU19" s="25">
        <v>0</v>
      </c>
      <c r="EV19" s="25">
        <v>0</v>
      </c>
      <c r="EW19" s="25">
        <v>0</v>
      </c>
      <c r="EX19" s="25">
        <v>0</v>
      </c>
      <c r="EY19" s="25">
        <v>0</v>
      </c>
      <c r="EZ19" s="25">
        <v>0</v>
      </c>
      <c r="FA19" s="25">
        <v>0</v>
      </c>
      <c r="FB19" s="25">
        <v>0</v>
      </c>
    </row>
    <row r="20" spans="1:158" ht="15" customHeight="1" thickBot="1" x14ac:dyDescent="0.3">
      <c r="A20" s="38">
        <v>2040</v>
      </c>
      <c r="B20" s="40" t="e">
        <f t="shared" si="7"/>
        <v>#REF!</v>
      </c>
      <c r="C20" s="40" t="e">
        <f t="shared" si="7"/>
        <v>#REF!</v>
      </c>
      <c r="D20" s="40" t="e">
        <f t="shared" si="7"/>
        <v>#REF!</v>
      </c>
      <c r="E20" s="40"/>
      <c r="F20" s="40" t="e">
        <f t="shared" si="7"/>
        <v>#REF!</v>
      </c>
      <c r="H20" s="38">
        <v>2040</v>
      </c>
      <c r="I20" s="40" t="e">
        <f t="shared" si="6"/>
        <v>#REF!</v>
      </c>
      <c r="J20" s="40" t="e">
        <f t="shared" si="6"/>
        <v>#REF!</v>
      </c>
      <c r="K20" s="40" t="e">
        <f t="shared" si="6"/>
        <v>#REF!</v>
      </c>
      <c r="L20" s="40"/>
      <c r="M20" s="40" t="e">
        <f t="shared" si="6"/>
        <v>#REF!</v>
      </c>
      <c r="O20" s="19" t="s">
        <v>90</v>
      </c>
      <c r="P20" s="2" t="s">
        <v>44</v>
      </c>
      <c r="Q20" s="2">
        <v>110</v>
      </c>
      <c r="R20" s="3">
        <v>8.2899999999999991</v>
      </c>
      <c r="S20" s="20">
        <v>17857.96469691208</v>
      </c>
      <c r="T20" s="21">
        <v>8.8809568853656332E-2</v>
      </c>
      <c r="U20" s="20">
        <v>541.86414966599148</v>
      </c>
      <c r="V20">
        <v>33</v>
      </c>
      <c r="X20" t="s">
        <v>91</v>
      </c>
      <c r="Y20" t="s">
        <v>92</v>
      </c>
      <c r="Z20" s="2">
        <v>115</v>
      </c>
      <c r="AA20" s="3">
        <v>73.994399999999999</v>
      </c>
      <c r="AB20" s="20">
        <v>13719.947442957338</v>
      </c>
      <c r="AC20" s="21">
        <v>6.8293109483123879E-2</v>
      </c>
      <c r="AD20" s="20">
        <v>419.41730866233979</v>
      </c>
      <c r="AE20">
        <v>1</v>
      </c>
      <c r="AG20" s="19" t="s">
        <v>93</v>
      </c>
      <c r="AH20" s="2" t="s">
        <v>21</v>
      </c>
      <c r="AI20" s="2">
        <v>175</v>
      </c>
      <c r="AJ20" s="3">
        <v>0</v>
      </c>
      <c r="AK20" s="20">
        <v>5449.9431632230226</v>
      </c>
      <c r="AL20" s="21">
        <v>2.784694351281683E-2</v>
      </c>
      <c r="AM20" s="20">
        <v>180.49900052668232</v>
      </c>
      <c r="AN20">
        <v>10</v>
      </c>
      <c r="AP20" t="s">
        <v>94</v>
      </c>
      <c r="AQ20" s="2" t="s">
        <v>95</v>
      </c>
      <c r="AR20" s="20">
        <v>3874.9951076380376</v>
      </c>
      <c r="AS20" s="21">
        <v>1.9578150732756736E-2</v>
      </c>
      <c r="AT20" s="20">
        <v>132.75529763271641</v>
      </c>
      <c r="AU20" s="51"/>
      <c r="AV20" s="23">
        <v>0</v>
      </c>
      <c r="AW20" t="s">
        <v>94</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row>
    <row r="21" spans="1:158" ht="15" customHeight="1" thickBot="1" x14ac:dyDescent="0.3">
      <c r="A21" s="38">
        <v>2042</v>
      </c>
      <c r="B21" s="40" t="e">
        <f t="shared" si="7"/>
        <v>#REF!</v>
      </c>
      <c r="C21" s="40" t="e">
        <f t="shared" si="7"/>
        <v>#REF!</v>
      </c>
      <c r="D21" s="40" t="e">
        <f t="shared" si="7"/>
        <v>#REF!</v>
      </c>
      <c r="E21" s="40"/>
      <c r="F21" s="40" t="e">
        <f t="shared" si="7"/>
        <v>#REF!</v>
      </c>
      <c r="H21" s="38">
        <v>2042</v>
      </c>
      <c r="I21" s="40" t="e">
        <f t="shared" si="6"/>
        <v>#REF!</v>
      </c>
      <c r="J21" s="40" t="e">
        <f t="shared" si="6"/>
        <v>#REF!</v>
      </c>
      <c r="K21" s="40" t="e">
        <f t="shared" si="6"/>
        <v>#REF!</v>
      </c>
      <c r="L21" s="40"/>
      <c r="M21" s="40" t="e">
        <f t="shared" si="6"/>
        <v>#REF!</v>
      </c>
      <c r="O21" s="19" t="s">
        <v>96</v>
      </c>
      <c r="P21" s="2" t="s">
        <v>25</v>
      </c>
      <c r="Q21" s="2">
        <v>110</v>
      </c>
      <c r="R21" s="3">
        <v>5.85</v>
      </c>
      <c r="S21" s="20">
        <v>18593.491136865123</v>
      </c>
      <c r="T21" s="21">
        <v>9.1938904326947637E-2</v>
      </c>
      <c r="U21" s="20">
        <v>559.88503860395406</v>
      </c>
      <c r="V21">
        <v>12</v>
      </c>
      <c r="X21" t="s">
        <v>97</v>
      </c>
      <c r="Y21" t="s">
        <v>98</v>
      </c>
      <c r="Z21" s="2">
        <v>120.00000000000001</v>
      </c>
      <c r="AA21" s="3">
        <v>35.283120000000004</v>
      </c>
      <c r="AB21" s="20">
        <v>11728.415109003032</v>
      </c>
      <c r="AC21" s="21">
        <v>5.8754058284514396E-2</v>
      </c>
      <c r="AD21" s="20">
        <v>363.58835178307868</v>
      </c>
      <c r="AE21">
        <v>21</v>
      </c>
      <c r="AG21" s="19" t="s">
        <v>99</v>
      </c>
      <c r="AH21" s="2" t="s">
        <v>52</v>
      </c>
      <c r="AI21" s="2">
        <v>150</v>
      </c>
      <c r="AJ21" s="3">
        <v>28.2</v>
      </c>
      <c r="AK21" s="20">
        <v>7546.1652973111595</v>
      </c>
      <c r="AL21" s="21">
        <v>3.7892948180134556E-2</v>
      </c>
      <c r="AM21" s="20">
        <v>238.8659642467828</v>
      </c>
      <c r="AN21">
        <v>16</v>
      </c>
      <c r="AP21" t="s">
        <v>100</v>
      </c>
      <c r="AQ21" s="2" t="s">
        <v>27</v>
      </c>
      <c r="AR21" s="20">
        <v>12123.712570739091</v>
      </c>
      <c r="AS21" s="21">
        <v>4.8360080084068335E-2</v>
      </c>
      <c r="AT21" s="20">
        <v>306.69255987030215</v>
      </c>
      <c r="AU21" s="51"/>
      <c r="AV21" s="23">
        <v>353294.67768678191</v>
      </c>
      <c r="AW21" t="s">
        <v>100</v>
      </c>
      <c r="AX21" s="25">
        <v>1149.2637</v>
      </c>
      <c r="AY21" s="25">
        <v>396.83139999999997</v>
      </c>
      <c r="AZ21" s="25">
        <v>0</v>
      </c>
      <c r="BA21" s="25">
        <v>0</v>
      </c>
      <c r="BB21" s="25">
        <v>604.75250000000005</v>
      </c>
      <c r="BC21" s="25">
        <v>687.12599999999998</v>
      </c>
      <c r="BD21" s="25">
        <v>0</v>
      </c>
      <c r="BE21" s="25">
        <v>296.13510000000002</v>
      </c>
      <c r="BF21" s="25">
        <v>6313.9775</v>
      </c>
      <c r="BG21" s="25">
        <v>3777.7928999999999</v>
      </c>
      <c r="BH21" s="25">
        <v>569.9126</v>
      </c>
      <c r="BI21" s="25">
        <v>0</v>
      </c>
      <c r="BJ21" s="25">
        <v>0</v>
      </c>
      <c r="BK21" s="25">
        <v>0</v>
      </c>
      <c r="BL21" s="25">
        <v>0</v>
      </c>
      <c r="BM21" s="25">
        <v>0</v>
      </c>
      <c r="BN21" s="25">
        <v>0</v>
      </c>
      <c r="BO21" s="25">
        <v>14461.463299999999</v>
      </c>
      <c r="BP21" s="25">
        <v>791.36099999999999</v>
      </c>
      <c r="BQ21" s="25">
        <v>12893.5399</v>
      </c>
      <c r="BR21" s="25">
        <v>19426.368200000001</v>
      </c>
      <c r="BS21" s="25">
        <v>1119.1791000000001</v>
      </c>
      <c r="BT21" s="25">
        <v>4974.6620999999996</v>
      </c>
      <c r="BU21" s="25">
        <v>10293.338</v>
      </c>
      <c r="BV21" s="25">
        <v>5351.64</v>
      </c>
      <c r="BW21" s="25">
        <v>0</v>
      </c>
      <c r="BX21" s="25">
        <v>0</v>
      </c>
      <c r="BY21" s="25">
        <v>8863.232</v>
      </c>
      <c r="BZ21" s="25">
        <v>3724.48</v>
      </c>
      <c r="CA21" s="25">
        <v>0</v>
      </c>
      <c r="CB21" s="25">
        <v>13331.662200000001</v>
      </c>
      <c r="CC21" s="25">
        <v>1887.1828</v>
      </c>
      <c r="CD21" s="25">
        <v>9195.0921999999991</v>
      </c>
      <c r="CE21" s="25">
        <v>12110.7724</v>
      </c>
      <c r="CF21" s="25">
        <v>5228.4980999999998</v>
      </c>
      <c r="CG21" s="25">
        <v>7273.0645999999997</v>
      </c>
      <c r="CH21" s="25">
        <v>12904.1551</v>
      </c>
      <c r="CI21" s="25">
        <v>30983.586800000001</v>
      </c>
      <c r="CJ21" s="25">
        <v>15249.563</v>
      </c>
      <c r="CK21" s="25">
        <v>26568.878799999999</v>
      </c>
      <c r="CL21" s="25">
        <v>1442.7118</v>
      </c>
      <c r="CM21" s="25">
        <v>1072.0347999999999</v>
      </c>
      <c r="CN21" s="25">
        <v>2278.9841000000001</v>
      </c>
      <c r="CO21" s="25">
        <v>0</v>
      </c>
      <c r="CP21" s="25">
        <v>483.6936</v>
      </c>
      <c r="CQ21" s="25">
        <v>0</v>
      </c>
      <c r="CR21" s="25">
        <v>46.404400000000003</v>
      </c>
      <c r="CS21" s="25">
        <v>0.67100000000000004</v>
      </c>
      <c r="CT21" s="25">
        <v>15.039099999999999</v>
      </c>
      <c r="CU21" s="25">
        <v>273.11759999999998</v>
      </c>
      <c r="CV21" s="25">
        <v>40.017793511751364</v>
      </c>
      <c r="CW21" s="25">
        <v>17410.976200000001</v>
      </c>
      <c r="CX21" s="25">
        <v>0</v>
      </c>
      <c r="CY21" s="25">
        <v>6753.4440999999997</v>
      </c>
      <c r="CZ21" s="25">
        <v>10319.248100000001</v>
      </c>
      <c r="DA21" s="25">
        <v>15793.7201</v>
      </c>
      <c r="DB21" s="25">
        <v>2058.8584000000001</v>
      </c>
      <c r="DC21" s="25">
        <v>8471.8143</v>
      </c>
      <c r="DD21" s="25">
        <v>4193.8182999999999</v>
      </c>
      <c r="DE21" s="25">
        <v>2161.9575</v>
      </c>
      <c r="DF21" s="25">
        <v>0.68730000000000002</v>
      </c>
      <c r="DG21" s="25">
        <v>125.53919999999999</v>
      </c>
      <c r="DH21" s="25">
        <v>4.1902999999999997</v>
      </c>
      <c r="DI21" s="25">
        <v>76.022000000000006</v>
      </c>
      <c r="DJ21" s="25">
        <v>0</v>
      </c>
      <c r="DK21" s="25">
        <v>8.6492000000000004</v>
      </c>
      <c r="DL21" s="25">
        <v>23.889399999999998</v>
      </c>
      <c r="DM21" s="25">
        <v>0</v>
      </c>
      <c r="DN21" s="25">
        <v>1.1349</v>
      </c>
      <c r="DO21" s="25">
        <v>0</v>
      </c>
      <c r="DP21" s="25">
        <v>181.9699</v>
      </c>
      <c r="DQ21" s="25">
        <v>0</v>
      </c>
      <c r="DR21" s="25">
        <v>94.763199999999998</v>
      </c>
      <c r="DS21" s="25">
        <v>48.069400000000002</v>
      </c>
      <c r="DT21" s="25">
        <v>157.2576</v>
      </c>
      <c r="DU21" s="25">
        <v>76.614800000000002</v>
      </c>
      <c r="DV21" s="25">
        <v>134.5104</v>
      </c>
      <c r="DW21" s="25">
        <v>74.3613</v>
      </c>
      <c r="DX21" s="25">
        <v>3.5731999999999999</v>
      </c>
      <c r="DY21" s="25">
        <v>307.66840000000002</v>
      </c>
      <c r="DZ21" s="25">
        <v>508.84739999999999</v>
      </c>
      <c r="EA21" s="25">
        <v>8923.9241999999995</v>
      </c>
      <c r="EB21" s="25">
        <v>116.02290000000001</v>
      </c>
      <c r="EC21" s="25">
        <v>4627.0290999999997</v>
      </c>
      <c r="ED21" s="25">
        <v>33.296900000000001</v>
      </c>
      <c r="EE21" s="25">
        <v>0</v>
      </c>
      <c r="EF21" s="25">
        <v>0</v>
      </c>
      <c r="EG21" s="25">
        <v>31.093499999999999</v>
      </c>
      <c r="EH21" s="25">
        <v>3.6873</v>
      </c>
      <c r="EI21" s="25">
        <v>18.841100000000001</v>
      </c>
      <c r="EJ21" s="25">
        <v>247.75819999999999</v>
      </c>
      <c r="EK21" s="25">
        <v>145.01910000000001</v>
      </c>
      <c r="EL21" s="25">
        <v>7625.1529</v>
      </c>
      <c r="EM21" s="25">
        <v>3539.0929000000001</v>
      </c>
      <c r="EN21" s="25">
        <v>7285.7003000000004</v>
      </c>
      <c r="EO21" s="25">
        <v>1583.92</v>
      </c>
      <c r="EP21" s="25">
        <v>729.38879999999995</v>
      </c>
      <c r="EQ21" s="25">
        <v>378.54824107040798</v>
      </c>
      <c r="ER21" s="25">
        <v>105.711</v>
      </c>
      <c r="ES21" s="25">
        <v>12642.7426</v>
      </c>
      <c r="ET21" s="25">
        <v>9.9816000000000003</v>
      </c>
      <c r="EU21" s="25">
        <v>1.6516521998081499</v>
      </c>
      <c r="EV21" s="25">
        <v>0</v>
      </c>
      <c r="EW21" s="25">
        <v>0</v>
      </c>
      <c r="EX21" s="25">
        <v>0</v>
      </c>
      <c r="EY21" s="25">
        <v>8.3684999999999992</v>
      </c>
      <c r="EZ21" s="25">
        <v>165.97649999999999</v>
      </c>
      <c r="FA21" s="25">
        <v>0</v>
      </c>
      <c r="FB21" s="25">
        <v>0</v>
      </c>
    </row>
    <row r="22" spans="1:158" ht="15" customHeight="1" thickBot="1" x14ac:dyDescent="0.3">
      <c r="A22" s="38">
        <v>2044</v>
      </c>
      <c r="B22" s="40" t="e">
        <f t="shared" si="7"/>
        <v>#REF!</v>
      </c>
      <c r="C22" s="40" t="e">
        <f t="shared" si="7"/>
        <v>#REF!</v>
      </c>
      <c r="D22" s="40" t="e">
        <f t="shared" si="7"/>
        <v>#REF!</v>
      </c>
      <c r="E22" s="40"/>
      <c r="F22" s="40" t="e">
        <f t="shared" si="7"/>
        <v>#REF!</v>
      </c>
      <c r="H22" s="38">
        <v>2044</v>
      </c>
      <c r="I22" s="40" t="e">
        <f t="shared" si="6"/>
        <v>#REF!</v>
      </c>
      <c r="J22" s="40" t="e">
        <f t="shared" si="6"/>
        <v>#REF!</v>
      </c>
      <c r="K22" s="40" t="e">
        <f t="shared" si="6"/>
        <v>#REF!</v>
      </c>
      <c r="L22" s="40"/>
      <c r="M22" s="40" t="e">
        <f t="shared" si="6"/>
        <v>#REF!</v>
      </c>
      <c r="O22" s="19" t="s">
        <v>101</v>
      </c>
      <c r="P22" s="2" t="s">
        <v>21</v>
      </c>
      <c r="Q22" s="2">
        <v>110</v>
      </c>
      <c r="R22" s="3">
        <v>6.28</v>
      </c>
      <c r="S22" s="20">
        <v>18415.789760717467</v>
      </c>
      <c r="T22" s="21">
        <v>9.1044948528493264E-2</v>
      </c>
      <c r="U22" s="20">
        <v>555.13415272251927</v>
      </c>
      <c r="V22">
        <v>9</v>
      </c>
      <c r="X22" t="s">
        <v>102</v>
      </c>
      <c r="Y22" t="s">
        <v>21</v>
      </c>
      <c r="Z22" s="2">
        <v>166.00338960433939</v>
      </c>
      <c r="AA22" s="3">
        <v>139.96392</v>
      </c>
      <c r="AB22" s="20">
        <v>5282.5596581949885</v>
      </c>
      <c r="AC22" s="21">
        <v>2.8592475847788811E-2</v>
      </c>
      <c r="AD22" s="20">
        <v>181.08919564468988</v>
      </c>
      <c r="AE22">
        <v>8</v>
      </c>
      <c r="AG22" s="19" t="s">
        <v>103</v>
      </c>
      <c r="AH22" s="2" t="s">
        <v>59</v>
      </c>
      <c r="AI22" s="2">
        <v>200</v>
      </c>
      <c r="AJ22" s="3">
        <v>108</v>
      </c>
      <c r="AK22" s="20">
        <v>4397.0082102068982</v>
      </c>
      <c r="AL22" s="21">
        <v>2.3039112684238503E-2</v>
      </c>
      <c r="AM22" s="20">
        <v>152.63105323034608</v>
      </c>
      <c r="AN22">
        <v>25</v>
      </c>
      <c r="AP22" t="s">
        <v>104</v>
      </c>
      <c r="AQ22" s="2" t="s">
        <v>34</v>
      </c>
      <c r="AR22" s="20">
        <v>8953.140106873374</v>
      </c>
      <c r="AS22" s="21">
        <v>3.5603789976147479E-2</v>
      </c>
      <c r="AT22" s="20">
        <v>230.95824665720508</v>
      </c>
      <c r="AU22" s="51"/>
      <c r="AV22" s="23">
        <v>357489.34178296482</v>
      </c>
      <c r="AW22" t="s">
        <v>104</v>
      </c>
      <c r="AX22" s="25">
        <v>2452.2525999999998</v>
      </c>
      <c r="AY22" s="25">
        <v>8034.6513000000004</v>
      </c>
      <c r="AZ22" s="25">
        <v>8761.7661000000007</v>
      </c>
      <c r="BA22" s="25">
        <v>2249.2988999999998</v>
      </c>
      <c r="BB22" s="25">
        <v>7087.817</v>
      </c>
      <c r="BC22" s="25">
        <v>343.02620000000002</v>
      </c>
      <c r="BD22" s="25">
        <v>425.46825893230675</v>
      </c>
      <c r="BE22" s="25">
        <v>222.95359999999999</v>
      </c>
      <c r="BF22" s="25">
        <v>8260.1479999999992</v>
      </c>
      <c r="BG22" s="25">
        <v>8406.6347000000005</v>
      </c>
      <c r="BH22" s="25">
        <v>1183.6859999999999</v>
      </c>
      <c r="BI22" s="25">
        <v>1887.9953</v>
      </c>
      <c r="BJ22" s="25">
        <v>0</v>
      </c>
      <c r="BK22" s="25">
        <v>5259.5959999999995</v>
      </c>
      <c r="BL22" s="25">
        <v>3813.48</v>
      </c>
      <c r="BM22" s="25">
        <v>0</v>
      </c>
      <c r="BN22" s="25">
        <v>4015.2285999999999</v>
      </c>
      <c r="BO22" s="25">
        <v>19179.7192</v>
      </c>
      <c r="BP22" s="25">
        <v>5152.1759000000002</v>
      </c>
      <c r="BQ22" s="25">
        <v>15195.2876</v>
      </c>
      <c r="BR22" s="25">
        <v>4516.5915999999997</v>
      </c>
      <c r="BS22" s="25">
        <v>0</v>
      </c>
      <c r="BT22" s="25">
        <v>0</v>
      </c>
      <c r="BU22" s="25">
        <v>5090.6819999999998</v>
      </c>
      <c r="BV22" s="25">
        <v>6123.3730999999998</v>
      </c>
      <c r="BW22" s="25">
        <v>1785.3959</v>
      </c>
      <c r="BX22" s="25">
        <v>392.67622601303003</v>
      </c>
      <c r="BY22" s="25">
        <v>8166.3905000000004</v>
      </c>
      <c r="BZ22" s="25">
        <v>1355.1130000000001</v>
      </c>
      <c r="CA22" s="25">
        <v>0</v>
      </c>
      <c r="CB22" s="25">
        <v>20361.431799999998</v>
      </c>
      <c r="CC22" s="25">
        <v>166.72730000000001</v>
      </c>
      <c r="CD22" s="25">
        <v>16804.473999999998</v>
      </c>
      <c r="CE22" s="25">
        <v>15863.5826</v>
      </c>
      <c r="CF22" s="25">
        <v>23198.058400000002</v>
      </c>
      <c r="CG22" s="25">
        <v>22566.451700000001</v>
      </c>
      <c r="CH22" s="25">
        <v>6462.7948999999999</v>
      </c>
      <c r="CI22" s="25">
        <v>13886.9604</v>
      </c>
      <c r="CJ22" s="25">
        <v>12356.9085</v>
      </c>
      <c r="CK22" s="25">
        <v>3628.4292</v>
      </c>
      <c r="CL22" s="25">
        <v>230.08150000000001</v>
      </c>
      <c r="CM22" s="25">
        <v>400.66559999999998</v>
      </c>
      <c r="CN22" s="25">
        <v>706.98500000000001</v>
      </c>
      <c r="CO22" s="25">
        <v>0</v>
      </c>
      <c r="CP22" s="25">
        <v>162.8913</v>
      </c>
      <c r="CQ22" s="25">
        <v>0</v>
      </c>
      <c r="CR22" s="25">
        <v>0</v>
      </c>
      <c r="CS22" s="25">
        <v>0</v>
      </c>
      <c r="CT22" s="25">
        <v>0</v>
      </c>
      <c r="CU22" s="25">
        <v>4.9202000000000004</v>
      </c>
      <c r="CV22" s="25">
        <v>512.21579812182358</v>
      </c>
      <c r="CW22" s="25">
        <v>9090.2311000000009</v>
      </c>
      <c r="CX22" s="25">
        <v>0</v>
      </c>
      <c r="CY22" s="25">
        <v>0</v>
      </c>
      <c r="CZ22" s="25">
        <v>5311.9381000000003</v>
      </c>
      <c r="DA22" s="25">
        <v>16224.8763</v>
      </c>
      <c r="DB22" s="25">
        <v>8567.1108000000004</v>
      </c>
      <c r="DC22" s="25">
        <v>22891.6515</v>
      </c>
      <c r="DD22" s="25">
        <v>9877.0206999999991</v>
      </c>
      <c r="DE22" s="25">
        <v>4040.1819</v>
      </c>
      <c r="DF22" s="25">
        <v>0</v>
      </c>
      <c r="DG22" s="25">
        <v>0</v>
      </c>
      <c r="DH22" s="25">
        <v>0</v>
      </c>
      <c r="DI22" s="25">
        <v>0</v>
      </c>
      <c r="DJ22" s="25">
        <v>0</v>
      </c>
      <c r="DK22" s="25">
        <v>0</v>
      </c>
      <c r="DL22" s="25">
        <v>0</v>
      </c>
      <c r="DM22" s="25">
        <v>0</v>
      </c>
      <c r="DN22" s="25">
        <v>0</v>
      </c>
      <c r="DO22" s="25">
        <v>0</v>
      </c>
      <c r="DP22" s="25">
        <v>249.12450000000001</v>
      </c>
      <c r="DQ22" s="25">
        <v>5318.226394448473</v>
      </c>
      <c r="DR22" s="25">
        <v>221.80799999999999</v>
      </c>
      <c r="DS22" s="25">
        <v>47.328000000000003</v>
      </c>
      <c r="DT22" s="25">
        <v>1.1327</v>
      </c>
      <c r="DU22" s="25">
        <v>0</v>
      </c>
      <c r="DV22" s="25">
        <v>92.072699999999998</v>
      </c>
      <c r="DW22" s="25">
        <v>0</v>
      </c>
      <c r="DX22" s="25">
        <v>0</v>
      </c>
      <c r="DY22" s="25">
        <v>0</v>
      </c>
      <c r="DZ22" s="25">
        <v>0</v>
      </c>
      <c r="EA22" s="25">
        <v>0</v>
      </c>
      <c r="EB22" s="25">
        <v>3.2063000000000001</v>
      </c>
      <c r="EC22" s="25">
        <v>115.63760000000001</v>
      </c>
      <c r="ED22" s="25">
        <v>0</v>
      </c>
      <c r="EE22" s="25">
        <v>0</v>
      </c>
      <c r="EF22" s="25">
        <v>0</v>
      </c>
      <c r="EG22" s="25">
        <v>0</v>
      </c>
      <c r="EH22" s="25">
        <v>0</v>
      </c>
      <c r="EI22" s="25">
        <v>0.16128492198642644</v>
      </c>
      <c r="EJ22" s="25">
        <v>0</v>
      </c>
      <c r="EK22" s="25">
        <v>0</v>
      </c>
      <c r="EL22" s="25">
        <v>805.64599999999996</v>
      </c>
      <c r="EM22" s="25">
        <v>5264.4461000000001</v>
      </c>
      <c r="EN22" s="25">
        <v>773.07580349999466</v>
      </c>
      <c r="EO22" s="25">
        <v>1181.1371170271484</v>
      </c>
      <c r="EP22" s="25">
        <v>0</v>
      </c>
      <c r="EQ22" s="25">
        <v>0</v>
      </c>
      <c r="ER22" s="25">
        <v>0</v>
      </c>
      <c r="ES22" s="25">
        <v>735.42229999999995</v>
      </c>
      <c r="ET22" s="25">
        <v>0</v>
      </c>
      <c r="EU22" s="25">
        <v>0</v>
      </c>
      <c r="EV22" s="25">
        <v>2.9207999999999998</v>
      </c>
      <c r="EW22" s="25">
        <v>0</v>
      </c>
      <c r="EX22" s="25">
        <v>0</v>
      </c>
      <c r="EY22" s="25">
        <v>0</v>
      </c>
      <c r="EZ22" s="25">
        <v>0</v>
      </c>
      <c r="FA22" s="25">
        <v>0</v>
      </c>
      <c r="FB22" s="25">
        <v>0</v>
      </c>
    </row>
    <row r="23" spans="1:158" ht="15" customHeight="1" thickBot="1" x14ac:dyDescent="0.3">
      <c r="A23" s="38">
        <v>2046</v>
      </c>
      <c r="B23" s="40" t="e">
        <f t="shared" si="7"/>
        <v>#REF!</v>
      </c>
      <c r="C23" s="40" t="e">
        <f t="shared" si="7"/>
        <v>#REF!</v>
      </c>
      <c r="D23" s="40" t="e">
        <f t="shared" si="7"/>
        <v>#REF!</v>
      </c>
      <c r="E23" s="40"/>
      <c r="F23" s="40" t="e">
        <f t="shared" si="7"/>
        <v>#REF!</v>
      </c>
      <c r="H23" s="38">
        <v>2046</v>
      </c>
      <c r="I23" s="40" t="e">
        <f t="shared" si="6"/>
        <v>#REF!</v>
      </c>
      <c r="J23" s="40" t="e">
        <f t="shared" si="6"/>
        <v>#REF!</v>
      </c>
      <c r="K23" s="40" t="e">
        <f t="shared" si="6"/>
        <v>#REF!</v>
      </c>
      <c r="L23" s="40"/>
      <c r="M23" s="40" t="e">
        <f t="shared" si="6"/>
        <v>#REF!</v>
      </c>
      <c r="O23" s="19" t="s">
        <v>105</v>
      </c>
      <c r="P23" s="2" t="s">
        <v>30</v>
      </c>
      <c r="Q23" s="2">
        <v>110</v>
      </c>
      <c r="R23" s="3">
        <v>6.46</v>
      </c>
      <c r="S23" s="20">
        <v>17792.555862825469</v>
      </c>
      <c r="T23" s="21">
        <v>9.0201870856169819E-2</v>
      </c>
      <c r="U23" s="20">
        <v>548.40533122765157</v>
      </c>
      <c r="V23">
        <v>7</v>
      </c>
      <c r="X23" t="s">
        <v>102</v>
      </c>
      <c r="Y23" t="s">
        <v>21</v>
      </c>
      <c r="Z23" s="2">
        <v>166.00338960433939</v>
      </c>
      <c r="AA23" s="3">
        <v>83.351520000000008</v>
      </c>
      <c r="AB23" s="20">
        <v>5282.5596581949885</v>
      </c>
      <c r="AC23" s="21">
        <v>2.8592475847788811E-2</v>
      </c>
      <c r="AD23" s="20">
        <v>181.08919564468988</v>
      </c>
      <c r="AE23">
        <v>9</v>
      </c>
      <c r="AG23" s="19" t="s">
        <v>106</v>
      </c>
      <c r="AH23" s="2" t="s">
        <v>21</v>
      </c>
      <c r="AI23" s="2">
        <v>175</v>
      </c>
      <c r="AJ23" s="3">
        <v>18.680803517233926</v>
      </c>
      <c r="AK23" s="20">
        <v>5808.4602043272862</v>
      </c>
      <c r="AL23" s="21">
        <v>2.986879294609382E-2</v>
      </c>
      <c r="AM23" s="20">
        <v>193.98029846923922</v>
      </c>
      <c r="AN23">
        <v>10</v>
      </c>
      <c r="AP23" t="s">
        <v>107</v>
      </c>
      <c r="AQ23" s="2" t="s">
        <v>38</v>
      </c>
      <c r="AR23" s="20">
        <v>6920.3466999234961</v>
      </c>
      <c r="AS23" s="21">
        <v>2.7810117814597378E-2</v>
      </c>
      <c r="AT23" s="20">
        <v>183.00949861545101</v>
      </c>
      <c r="AU23" s="51"/>
      <c r="AV23" s="23">
        <v>461866.54310000734</v>
      </c>
      <c r="AW23" t="s">
        <v>107</v>
      </c>
      <c r="AX23" s="25">
        <v>724.80499999999995</v>
      </c>
      <c r="AY23" s="25">
        <v>8584.8479000000007</v>
      </c>
      <c r="AZ23" s="25">
        <v>18477.3488</v>
      </c>
      <c r="BA23" s="25">
        <v>6109.1790000000001</v>
      </c>
      <c r="BB23" s="25">
        <v>19433.121999999999</v>
      </c>
      <c r="BC23" s="25">
        <v>314.7192</v>
      </c>
      <c r="BD23" s="25">
        <v>18296.3698</v>
      </c>
      <c r="BE23" s="25">
        <v>851.74800000000005</v>
      </c>
      <c r="BF23" s="25">
        <v>16178.9756</v>
      </c>
      <c r="BG23" s="25">
        <v>15142.7994</v>
      </c>
      <c r="BH23" s="25">
        <v>319.4812</v>
      </c>
      <c r="BI23" s="25">
        <v>54598.667800000003</v>
      </c>
      <c r="BJ23" s="25">
        <v>879.45</v>
      </c>
      <c r="BK23" s="25">
        <v>5040.8663999999999</v>
      </c>
      <c r="BL23" s="25">
        <v>7994.0258000000003</v>
      </c>
      <c r="BM23" s="25">
        <v>3636.2907</v>
      </c>
      <c r="BN23" s="25">
        <v>18337.212</v>
      </c>
      <c r="BO23" s="25">
        <v>3416.0594000000001</v>
      </c>
      <c r="BP23" s="25">
        <v>2285.1849999999999</v>
      </c>
      <c r="BQ23" s="25">
        <v>3046.3303000000001</v>
      </c>
      <c r="BR23" s="25">
        <v>1425.6329000000001</v>
      </c>
      <c r="BS23" s="25">
        <v>0</v>
      </c>
      <c r="BT23" s="25">
        <v>0</v>
      </c>
      <c r="BU23" s="25">
        <v>608.43309999999997</v>
      </c>
      <c r="BV23" s="25">
        <v>17518.469400000002</v>
      </c>
      <c r="BW23" s="25">
        <v>177.85579999999999</v>
      </c>
      <c r="BX23" s="25">
        <v>4269.1904000000004</v>
      </c>
      <c r="BY23" s="25">
        <v>22833.637599999998</v>
      </c>
      <c r="BZ23" s="25">
        <v>2153.5745000000002</v>
      </c>
      <c r="CA23" s="25">
        <v>1107.3312000000001</v>
      </c>
      <c r="CB23" s="25">
        <v>31853.314900000001</v>
      </c>
      <c r="CC23" s="25">
        <v>0</v>
      </c>
      <c r="CD23" s="25">
        <v>22699.069200000002</v>
      </c>
      <c r="CE23" s="25">
        <v>21186.551800000001</v>
      </c>
      <c r="CF23" s="25">
        <v>10381.2556</v>
      </c>
      <c r="CG23" s="25">
        <v>12101.9377</v>
      </c>
      <c r="CH23" s="25">
        <v>73.100999999999999</v>
      </c>
      <c r="CI23" s="25">
        <v>9314.0733</v>
      </c>
      <c r="CJ23" s="25">
        <v>534.04219999999998</v>
      </c>
      <c r="CK23" s="25">
        <v>952.95690000000002</v>
      </c>
      <c r="CL23" s="25">
        <v>0</v>
      </c>
      <c r="CM23" s="25">
        <v>0</v>
      </c>
      <c r="CN23" s="25">
        <v>0</v>
      </c>
      <c r="CO23" s="25">
        <v>0</v>
      </c>
      <c r="CP23" s="25">
        <v>0</v>
      </c>
      <c r="CQ23" s="25">
        <v>0</v>
      </c>
      <c r="CR23" s="25">
        <v>0</v>
      </c>
      <c r="CS23" s="25">
        <v>0</v>
      </c>
      <c r="CT23" s="25">
        <v>0</v>
      </c>
      <c r="CU23" s="25">
        <v>0</v>
      </c>
      <c r="CV23" s="25">
        <v>10705.5996</v>
      </c>
      <c r="CW23" s="25">
        <v>12318.5834</v>
      </c>
      <c r="CX23" s="25">
        <v>1226.3520000000001</v>
      </c>
      <c r="CY23" s="25">
        <v>0</v>
      </c>
      <c r="CZ23" s="25">
        <v>8721.3107999999993</v>
      </c>
      <c r="DA23" s="25">
        <v>19670.485400000001</v>
      </c>
      <c r="DB23" s="25">
        <v>9481.2726999999995</v>
      </c>
      <c r="DC23" s="25">
        <v>21807.3652</v>
      </c>
      <c r="DD23" s="25">
        <v>4789.6893</v>
      </c>
      <c r="DE23" s="25">
        <v>503.935</v>
      </c>
      <c r="DF23" s="25">
        <v>0</v>
      </c>
      <c r="DG23" s="25">
        <v>0</v>
      </c>
      <c r="DH23" s="25">
        <v>0</v>
      </c>
      <c r="DI23" s="25">
        <v>0</v>
      </c>
      <c r="DJ23" s="25">
        <v>0</v>
      </c>
      <c r="DK23" s="25">
        <v>0</v>
      </c>
      <c r="DL23" s="25">
        <v>0</v>
      </c>
      <c r="DM23" s="25">
        <v>0</v>
      </c>
      <c r="DN23" s="25">
        <v>0</v>
      </c>
      <c r="DO23" s="25">
        <v>0</v>
      </c>
      <c r="DP23" s="25">
        <v>24.775400000000001</v>
      </c>
      <c r="DQ23" s="25">
        <v>6562.3771999999999</v>
      </c>
      <c r="DR23" s="25">
        <v>54.663600000000002</v>
      </c>
      <c r="DS23" s="25">
        <v>10.145049782716784</v>
      </c>
      <c r="DT23" s="25">
        <v>0</v>
      </c>
      <c r="DU23" s="25">
        <v>0</v>
      </c>
      <c r="DV23" s="25">
        <v>0</v>
      </c>
      <c r="DW23" s="25">
        <v>0</v>
      </c>
      <c r="DX23" s="25">
        <v>0</v>
      </c>
      <c r="DY23" s="25">
        <v>0</v>
      </c>
      <c r="DZ23" s="25">
        <v>0</v>
      </c>
      <c r="EA23" s="25">
        <v>0</v>
      </c>
      <c r="EB23" s="25">
        <v>0</v>
      </c>
      <c r="EC23" s="25">
        <v>10.262852923378576</v>
      </c>
      <c r="ED23" s="25">
        <v>0</v>
      </c>
      <c r="EE23" s="25">
        <v>0</v>
      </c>
      <c r="EF23" s="25">
        <v>0</v>
      </c>
      <c r="EG23" s="25">
        <v>0</v>
      </c>
      <c r="EH23" s="25">
        <v>0</v>
      </c>
      <c r="EI23" s="25">
        <v>0</v>
      </c>
      <c r="EJ23" s="25">
        <v>0</v>
      </c>
      <c r="EK23" s="25">
        <v>0</v>
      </c>
      <c r="EL23" s="25">
        <v>22.0397573179063</v>
      </c>
      <c r="EM23" s="25">
        <v>3099.7750399832871</v>
      </c>
      <c r="EN23" s="25">
        <v>0</v>
      </c>
      <c r="EO23" s="25">
        <v>0</v>
      </c>
      <c r="EP23" s="25">
        <v>0</v>
      </c>
      <c r="EQ23" s="25">
        <v>0</v>
      </c>
      <c r="ER23" s="25">
        <v>0</v>
      </c>
      <c r="ES23" s="25">
        <v>0</v>
      </c>
      <c r="ET23" s="25">
        <v>0</v>
      </c>
      <c r="EU23" s="25">
        <v>0</v>
      </c>
      <c r="EV23" s="25">
        <v>0</v>
      </c>
      <c r="EW23" s="25">
        <v>0</v>
      </c>
      <c r="EX23" s="25">
        <v>0</v>
      </c>
      <c r="EY23" s="25">
        <v>0</v>
      </c>
      <c r="EZ23" s="25">
        <v>0</v>
      </c>
      <c r="FA23" s="25">
        <v>0</v>
      </c>
      <c r="FB23" s="25">
        <v>0</v>
      </c>
    </row>
    <row r="24" spans="1:158" ht="15" customHeight="1" thickBot="1" x14ac:dyDescent="0.3">
      <c r="A24" s="38">
        <v>2048</v>
      </c>
      <c r="B24" s="40" t="e">
        <f t="shared" si="7"/>
        <v>#REF!</v>
      </c>
      <c r="C24" s="40" t="e">
        <f t="shared" si="7"/>
        <v>#REF!</v>
      </c>
      <c r="D24" s="40" t="e">
        <f t="shared" si="7"/>
        <v>#REF!</v>
      </c>
      <c r="E24" s="40"/>
      <c r="F24" s="40" t="e">
        <f t="shared" si="7"/>
        <v>#REF!</v>
      </c>
      <c r="H24" s="38">
        <v>2048</v>
      </c>
      <c r="I24" s="40" t="e">
        <f t="shared" si="6"/>
        <v>#REF!</v>
      </c>
      <c r="J24" s="40" t="e">
        <f t="shared" si="6"/>
        <v>#REF!</v>
      </c>
      <c r="K24" s="40" t="e">
        <f t="shared" si="6"/>
        <v>#REF!</v>
      </c>
      <c r="L24" s="40"/>
      <c r="M24" s="40" t="e">
        <f t="shared" si="6"/>
        <v>#REF!</v>
      </c>
      <c r="O24" s="19" t="s">
        <v>108</v>
      </c>
      <c r="P24" s="2" t="s">
        <v>52</v>
      </c>
      <c r="Q24" s="2">
        <v>110</v>
      </c>
      <c r="R24" s="3">
        <v>9.0399999999999991</v>
      </c>
      <c r="S24" s="20">
        <v>17362.96130927786</v>
      </c>
      <c r="T24" s="21">
        <v>8.7714170419911641E-2</v>
      </c>
      <c r="U24" s="20">
        <v>534.30362343984586</v>
      </c>
      <c r="V24">
        <v>15</v>
      </c>
      <c r="X24" t="s">
        <v>102</v>
      </c>
      <c r="Y24" t="s">
        <v>21</v>
      </c>
      <c r="Z24" s="2">
        <v>166.00338960433939</v>
      </c>
      <c r="AA24" s="3">
        <v>280.80944</v>
      </c>
      <c r="AB24" s="20">
        <v>5282.5596581949885</v>
      </c>
      <c r="AC24" s="21">
        <v>2.8592475847788811E-2</v>
      </c>
      <c r="AD24" s="20">
        <v>181.08919564468988</v>
      </c>
      <c r="AE24">
        <v>10</v>
      </c>
      <c r="AG24" s="19" t="s">
        <v>109</v>
      </c>
      <c r="AH24" s="2" t="s">
        <v>21</v>
      </c>
      <c r="AI24" s="2">
        <v>325</v>
      </c>
      <c r="AJ24" s="3">
        <v>50.055536399722222</v>
      </c>
      <c r="AK24" s="20">
        <v>3800</v>
      </c>
      <c r="AL24" s="21">
        <v>1.44898057427129E-2</v>
      </c>
      <c r="AM24" s="20">
        <v>99.010421980718348</v>
      </c>
      <c r="AN24">
        <v>10</v>
      </c>
      <c r="AP24" t="s">
        <v>110</v>
      </c>
      <c r="AQ24" s="2" t="s">
        <v>55</v>
      </c>
      <c r="AR24" s="20">
        <v>6630.7536779530947</v>
      </c>
      <c r="AS24" s="21">
        <v>2.9885359688094928E-2</v>
      </c>
      <c r="AT24" s="20">
        <v>202.80380375009807</v>
      </c>
      <c r="AU24" s="51"/>
      <c r="AV24" s="23">
        <v>288454.73440997564</v>
      </c>
      <c r="AW24" t="s">
        <v>110</v>
      </c>
      <c r="AX24" s="25">
        <v>4.5716231710159416</v>
      </c>
      <c r="AY24" s="25">
        <v>487.4205</v>
      </c>
      <c r="AZ24" s="25">
        <v>97.476299999999995</v>
      </c>
      <c r="BA24" s="25">
        <v>0</v>
      </c>
      <c r="BB24" s="25">
        <v>4422.6449000000002</v>
      </c>
      <c r="BC24" s="25">
        <v>5663.6709000000001</v>
      </c>
      <c r="BD24" s="25">
        <v>14832.1764</v>
      </c>
      <c r="BE24" s="25">
        <v>6597.6039000000001</v>
      </c>
      <c r="BF24" s="25">
        <v>8177.8486000000003</v>
      </c>
      <c r="BG24" s="25">
        <v>8605.5648999999994</v>
      </c>
      <c r="BH24" s="25">
        <v>232.6712</v>
      </c>
      <c r="BI24" s="25">
        <v>63435.311199999996</v>
      </c>
      <c r="BJ24" s="25">
        <v>3420.0875999999998</v>
      </c>
      <c r="BK24" s="25">
        <v>17.158899999999999</v>
      </c>
      <c r="BL24" s="25">
        <v>6132.8665000000001</v>
      </c>
      <c r="BM24" s="25">
        <v>11498.818799999999</v>
      </c>
      <c r="BN24" s="25">
        <v>575.55899999999997</v>
      </c>
      <c r="BO24" s="25">
        <v>164.548</v>
      </c>
      <c r="BP24" s="25">
        <v>0</v>
      </c>
      <c r="BQ24" s="25">
        <v>0</v>
      </c>
      <c r="BR24" s="25">
        <v>81.409099999999995</v>
      </c>
      <c r="BS24" s="25">
        <v>0</v>
      </c>
      <c r="BT24" s="25">
        <v>0</v>
      </c>
      <c r="BU24" s="25">
        <v>0</v>
      </c>
      <c r="BV24" s="25">
        <v>31974.107100000001</v>
      </c>
      <c r="BW24" s="25">
        <v>0</v>
      </c>
      <c r="BX24" s="25">
        <v>5708.9722000000002</v>
      </c>
      <c r="BY24" s="25">
        <v>32700.581699999999</v>
      </c>
      <c r="BZ24" s="25">
        <v>706.45420000000001</v>
      </c>
      <c r="CA24" s="25">
        <v>10786.2713</v>
      </c>
      <c r="CB24" s="25">
        <v>38747.580900000001</v>
      </c>
      <c r="CC24" s="25">
        <v>0</v>
      </c>
      <c r="CD24" s="25">
        <v>5333.5798999999997</v>
      </c>
      <c r="CE24" s="25">
        <v>13782.677299999999</v>
      </c>
      <c r="CF24" s="25">
        <v>518.46410000000003</v>
      </c>
      <c r="CG24" s="25">
        <v>77.891800000000003</v>
      </c>
      <c r="CH24" s="25">
        <v>0</v>
      </c>
      <c r="CI24" s="25">
        <v>0</v>
      </c>
      <c r="CJ24" s="25">
        <v>0</v>
      </c>
      <c r="CK24" s="25">
        <v>0</v>
      </c>
      <c r="CL24" s="25">
        <v>0</v>
      </c>
      <c r="CM24" s="25">
        <v>0</v>
      </c>
      <c r="CN24" s="25">
        <v>0</v>
      </c>
      <c r="CO24" s="25">
        <v>0</v>
      </c>
      <c r="CP24" s="25">
        <v>0</v>
      </c>
      <c r="CQ24" s="25">
        <v>0</v>
      </c>
      <c r="CR24" s="25">
        <v>0</v>
      </c>
      <c r="CS24" s="25">
        <v>0</v>
      </c>
      <c r="CT24" s="25">
        <v>0</v>
      </c>
      <c r="CU24" s="25">
        <v>0</v>
      </c>
      <c r="CV24" s="25">
        <v>0</v>
      </c>
      <c r="CW24" s="25">
        <v>1300.011</v>
      </c>
      <c r="CX24" s="25">
        <v>724.4434</v>
      </c>
      <c r="CY24" s="25">
        <v>0</v>
      </c>
      <c r="CZ24" s="25">
        <v>2628.2323999999999</v>
      </c>
      <c r="DA24" s="25">
        <v>14.584199999999999</v>
      </c>
      <c r="DB24" s="25">
        <v>783.07610713872202</v>
      </c>
      <c r="DC24" s="25">
        <v>7648.8723</v>
      </c>
      <c r="DD24" s="25">
        <v>539.54259999999999</v>
      </c>
      <c r="DE24" s="25">
        <v>0</v>
      </c>
      <c r="DF24" s="25">
        <v>0</v>
      </c>
      <c r="DG24" s="25">
        <v>0</v>
      </c>
      <c r="DH24" s="25">
        <v>0</v>
      </c>
      <c r="DI24" s="25">
        <v>0</v>
      </c>
      <c r="DJ24" s="25">
        <v>0</v>
      </c>
      <c r="DK24" s="25">
        <v>0</v>
      </c>
      <c r="DL24" s="25">
        <v>0</v>
      </c>
      <c r="DM24" s="25">
        <v>0</v>
      </c>
      <c r="DN24" s="25">
        <v>0</v>
      </c>
      <c r="DO24" s="25">
        <v>0</v>
      </c>
      <c r="DP24" s="25">
        <v>10.352499999999999</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21.631079666100256</v>
      </c>
      <c r="EN24" s="25">
        <v>0</v>
      </c>
      <c r="EO24" s="25">
        <v>0</v>
      </c>
      <c r="EP24" s="25">
        <v>0</v>
      </c>
      <c r="EQ24" s="25">
        <v>0</v>
      </c>
      <c r="ER24" s="25">
        <v>0</v>
      </c>
      <c r="ES24" s="25">
        <v>0</v>
      </c>
      <c r="ET24" s="25">
        <v>0</v>
      </c>
      <c r="EU24" s="25">
        <v>0</v>
      </c>
      <c r="EV24" s="25">
        <v>0</v>
      </c>
      <c r="EW24" s="25">
        <v>0</v>
      </c>
      <c r="EX24" s="25">
        <v>0</v>
      </c>
      <c r="EY24" s="25">
        <v>0</v>
      </c>
      <c r="EZ24" s="25">
        <v>0</v>
      </c>
      <c r="FA24" s="25">
        <v>0</v>
      </c>
      <c r="FB24" s="25">
        <v>0</v>
      </c>
    </row>
    <row r="25" spans="1:158" ht="15" customHeight="1" thickBot="1" x14ac:dyDescent="0.3">
      <c r="A25" s="38">
        <v>2050</v>
      </c>
      <c r="B25" s="40" t="e">
        <f t="shared" si="7"/>
        <v>#REF!</v>
      </c>
      <c r="C25" s="40" t="e">
        <f t="shared" si="7"/>
        <v>#REF!</v>
      </c>
      <c r="D25" s="40" t="e">
        <f t="shared" si="7"/>
        <v>#REF!</v>
      </c>
      <c r="E25" s="40"/>
      <c r="F25" s="40" t="e">
        <f t="shared" si="7"/>
        <v>#REF!</v>
      </c>
      <c r="H25" s="38">
        <v>2050</v>
      </c>
      <c r="I25" s="40" t="e">
        <f t="shared" si="6"/>
        <v>#REF!</v>
      </c>
      <c r="J25" s="40" t="e">
        <f t="shared" si="6"/>
        <v>#REF!</v>
      </c>
      <c r="K25" s="40" t="e">
        <f t="shared" si="6"/>
        <v>#REF!</v>
      </c>
      <c r="L25" s="40"/>
      <c r="M25" s="40" t="e">
        <f t="shared" si="6"/>
        <v>#REF!</v>
      </c>
      <c r="O25" s="19" t="s">
        <v>111</v>
      </c>
      <c r="P25" s="2" t="s">
        <v>21</v>
      </c>
      <c r="Q25" s="2">
        <v>115</v>
      </c>
      <c r="R25" s="3">
        <v>5.5699999999999994</v>
      </c>
      <c r="S25" s="20">
        <v>15157.822780180606</v>
      </c>
      <c r="T25" s="21">
        <v>7.8758074688231039E-2</v>
      </c>
      <c r="U25" s="20">
        <v>481.17734139226764</v>
      </c>
      <c r="V25">
        <v>8</v>
      </c>
      <c r="X25" t="s">
        <v>112</v>
      </c>
      <c r="Y25" t="s">
        <v>52</v>
      </c>
      <c r="Z25" s="2">
        <v>147.70202086851714</v>
      </c>
      <c r="AA25" s="3">
        <v>305.29792000000003</v>
      </c>
      <c r="AB25" s="20">
        <v>7159.1581586694701</v>
      </c>
      <c r="AC25" s="21">
        <v>3.6008875439415465E-2</v>
      </c>
      <c r="AD25" s="20">
        <v>223.73019260035315</v>
      </c>
      <c r="AE25">
        <v>15</v>
      </c>
      <c r="AG25" s="19" t="s">
        <v>113</v>
      </c>
      <c r="AH25" s="2" t="s">
        <v>21</v>
      </c>
      <c r="AI25" s="2">
        <v>250</v>
      </c>
      <c r="AJ25" s="3">
        <v>66.067482685198712</v>
      </c>
      <c r="AK25" s="20">
        <v>3800</v>
      </c>
      <c r="AL25" s="21">
        <v>2.0301709823517609E-2</v>
      </c>
      <c r="AM25" s="20">
        <v>138.18235440737527</v>
      </c>
      <c r="AN25">
        <v>10</v>
      </c>
      <c r="AP25" t="s">
        <v>114</v>
      </c>
      <c r="AQ25" s="2" t="s">
        <v>61</v>
      </c>
      <c r="AR25" s="20">
        <v>5578.8925268177345</v>
      </c>
      <c r="AS25" s="21">
        <v>2.6033656598055375E-2</v>
      </c>
      <c r="AT25" s="20">
        <v>174.62864973935169</v>
      </c>
      <c r="AU25" s="51"/>
      <c r="AV25" s="23">
        <v>70039.561985168868</v>
      </c>
      <c r="AW25" t="s">
        <v>114</v>
      </c>
      <c r="AX25" s="25">
        <v>0</v>
      </c>
      <c r="AY25" s="25">
        <v>0</v>
      </c>
      <c r="AZ25" s="25">
        <v>0</v>
      </c>
      <c r="BA25" s="25">
        <v>0</v>
      </c>
      <c r="BB25" s="25">
        <v>4165.1723000000002</v>
      </c>
      <c r="BC25" s="25">
        <v>1323.2467999999999</v>
      </c>
      <c r="BD25" s="25">
        <v>900.82119999999998</v>
      </c>
      <c r="BE25" s="25">
        <v>989.40599999999995</v>
      </c>
      <c r="BF25" s="25">
        <v>363.33</v>
      </c>
      <c r="BG25" s="25">
        <v>1094.5880999999999</v>
      </c>
      <c r="BH25" s="25">
        <v>87.1798</v>
      </c>
      <c r="BI25" s="25">
        <v>4767.1624000000002</v>
      </c>
      <c r="BJ25" s="25">
        <v>83.291200000000003</v>
      </c>
      <c r="BK25" s="25">
        <v>0</v>
      </c>
      <c r="BL25" s="25">
        <v>5407.0436</v>
      </c>
      <c r="BM25" s="25">
        <v>7752.0036</v>
      </c>
      <c r="BN25" s="25">
        <v>11.059984807792244</v>
      </c>
      <c r="BO25" s="25">
        <v>0</v>
      </c>
      <c r="BP25" s="25">
        <v>0</v>
      </c>
      <c r="BQ25" s="25">
        <v>0</v>
      </c>
      <c r="BR25" s="25">
        <v>3.5485000000000002</v>
      </c>
      <c r="BS25" s="25">
        <v>0</v>
      </c>
      <c r="BT25" s="25">
        <v>0</v>
      </c>
      <c r="BU25" s="25">
        <v>0</v>
      </c>
      <c r="BV25" s="25">
        <v>2964.2348000000002</v>
      </c>
      <c r="BW25" s="25">
        <v>0</v>
      </c>
      <c r="BX25" s="25">
        <v>1618.2157999999999</v>
      </c>
      <c r="BY25" s="25">
        <v>10951.678599999999</v>
      </c>
      <c r="BZ25" s="25">
        <v>0</v>
      </c>
      <c r="CA25" s="25">
        <v>1681.5413000000001</v>
      </c>
      <c r="CB25" s="25">
        <v>16714.946</v>
      </c>
      <c r="CC25" s="25">
        <v>0</v>
      </c>
      <c r="CD25" s="25">
        <v>1858.5989999999999</v>
      </c>
      <c r="CE25" s="25">
        <v>6683.0117</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54.155671953450501</v>
      </c>
      <c r="CY25" s="25">
        <v>0</v>
      </c>
      <c r="CZ25" s="25">
        <v>565.32562840762171</v>
      </c>
      <c r="DA25" s="25">
        <v>0</v>
      </c>
      <c r="DB25" s="25">
        <v>0</v>
      </c>
      <c r="DC25" s="25">
        <v>0</v>
      </c>
      <c r="DD25" s="25">
        <v>0</v>
      </c>
      <c r="DE25" s="25">
        <v>0</v>
      </c>
      <c r="DF25" s="25">
        <v>0</v>
      </c>
      <c r="DG25" s="25">
        <v>0</v>
      </c>
      <c r="DH25" s="25">
        <v>0</v>
      </c>
      <c r="DI25" s="25">
        <v>0</v>
      </c>
      <c r="DJ25" s="25">
        <v>0</v>
      </c>
      <c r="DK25" s="25">
        <v>0</v>
      </c>
      <c r="DL25" s="25">
        <v>0</v>
      </c>
      <c r="DM25" s="25">
        <v>0</v>
      </c>
      <c r="DN25" s="25">
        <v>0</v>
      </c>
      <c r="DO25" s="25">
        <v>0</v>
      </c>
      <c r="DP25" s="25">
        <v>0</v>
      </c>
      <c r="DQ25" s="25">
        <v>0</v>
      </c>
      <c r="DR25" s="25">
        <v>0</v>
      </c>
      <c r="DS25" s="25">
        <v>0</v>
      </c>
      <c r="DT25" s="25">
        <v>0</v>
      </c>
      <c r="DU25" s="25">
        <v>0</v>
      </c>
      <c r="DV25" s="25">
        <v>0</v>
      </c>
      <c r="DW25" s="25">
        <v>0</v>
      </c>
      <c r="DX25" s="25">
        <v>0</v>
      </c>
      <c r="DY25" s="25">
        <v>0</v>
      </c>
      <c r="DZ25" s="25">
        <v>0</v>
      </c>
      <c r="EA25" s="25">
        <v>0</v>
      </c>
      <c r="EB25" s="25">
        <v>0</v>
      </c>
      <c r="EC25" s="25">
        <v>0</v>
      </c>
      <c r="ED25" s="25">
        <v>0</v>
      </c>
      <c r="EE25" s="25">
        <v>0</v>
      </c>
      <c r="EF25" s="25">
        <v>0</v>
      </c>
      <c r="EG25" s="25">
        <v>0</v>
      </c>
      <c r="EH25" s="25">
        <v>0</v>
      </c>
      <c r="EI25" s="25">
        <v>0</v>
      </c>
      <c r="EJ25" s="25">
        <v>0</v>
      </c>
      <c r="EK25" s="25">
        <v>0</v>
      </c>
      <c r="EL25" s="25">
        <v>0</v>
      </c>
      <c r="EM25" s="25">
        <v>0</v>
      </c>
      <c r="EN25" s="25">
        <v>0</v>
      </c>
      <c r="EO25" s="25">
        <v>0</v>
      </c>
      <c r="EP25" s="25">
        <v>0</v>
      </c>
      <c r="EQ25" s="25">
        <v>0</v>
      </c>
      <c r="ER25" s="25">
        <v>0</v>
      </c>
      <c r="ES25" s="25">
        <v>0</v>
      </c>
      <c r="ET25" s="25">
        <v>0</v>
      </c>
      <c r="EU25" s="25">
        <v>0</v>
      </c>
      <c r="EV25" s="25">
        <v>0</v>
      </c>
      <c r="EW25" s="25">
        <v>0</v>
      </c>
      <c r="EX25" s="25">
        <v>0</v>
      </c>
      <c r="EY25" s="25">
        <v>0</v>
      </c>
      <c r="EZ25" s="25">
        <v>0</v>
      </c>
      <c r="FA25" s="25">
        <v>0</v>
      </c>
      <c r="FB25" s="25">
        <v>0</v>
      </c>
    </row>
    <row r="26" spans="1:158" ht="15" customHeight="1" x14ac:dyDescent="0.25">
      <c r="O26" s="19" t="s">
        <v>115</v>
      </c>
      <c r="P26" s="2" t="s">
        <v>21</v>
      </c>
      <c r="Q26" s="2">
        <v>115</v>
      </c>
      <c r="R26" s="3">
        <v>7.07</v>
      </c>
      <c r="S26" s="20">
        <v>15217.900944101275</v>
      </c>
      <c r="T26" s="21">
        <v>7.6214160704096659E-2</v>
      </c>
      <c r="U26" s="20">
        <v>469.28824028520461</v>
      </c>
      <c r="V26">
        <v>10</v>
      </c>
      <c r="X26" t="s">
        <v>112</v>
      </c>
      <c r="Y26" t="s">
        <v>52</v>
      </c>
      <c r="Z26" s="2">
        <v>147.70202086851714</v>
      </c>
      <c r="AA26" s="3">
        <v>136.60192000000001</v>
      </c>
      <c r="AB26" s="20">
        <v>7159.1581586694701</v>
      </c>
      <c r="AC26" s="21">
        <v>3.6008875439415465E-2</v>
      </c>
      <c r="AD26" s="20">
        <v>223.73019260035315</v>
      </c>
      <c r="AE26">
        <v>16</v>
      </c>
      <c r="AG26" s="19" t="s">
        <v>116</v>
      </c>
      <c r="AH26" s="2" t="s">
        <v>21</v>
      </c>
      <c r="AI26" s="2">
        <v>340</v>
      </c>
      <c r="AJ26" s="3">
        <v>107.16344986572373</v>
      </c>
      <c r="AK26" s="20">
        <v>3800</v>
      </c>
      <c r="AL26" s="21">
        <v>1.5784167311283813E-2</v>
      </c>
      <c r="AM26" s="20">
        <v>107.51464303627807</v>
      </c>
      <c r="AN26">
        <v>10</v>
      </c>
      <c r="AP26" t="s">
        <v>117</v>
      </c>
      <c r="AQ26" s="2" t="s">
        <v>67</v>
      </c>
      <c r="AR26" s="20">
        <v>4856.7228674318749</v>
      </c>
      <c r="AS26" s="21">
        <v>2.3068444715551906E-2</v>
      </c>
      <c r="AT26" s="20">
        <v>155.42185383719715</v>
      </c>
      <c r="AU26" s="51"/>
      <c r="AV26" s="23">
        <v>8148.3195111368432</v>
      </c>
      <c r="AW26" t="s">
        <v>117</v>
      </c>
      <c r="AX26" s="25">
        <v>0</v>
      </c>
      <c r="AY26" s="25">
        <v>0</v>
      </c>
      <c r="AZ26" s="25">
        <v>0</v>
      </c>
      <c r="BA26" s="25">
        <v>0</v>
      </c>
      <c r="BB26" s="25">
        <v>262.233</v>
      </c>
      <c r="BC26" s="25">
        <v>48.730499999999999</v>
      </c>
      <c r="BD26" s="25">
        <v>0</v>
      </c>
      <c r="BE26" s="25">
        <v>0</v>
      </c>
      <c r="BF26" s="25">
        <v>245.71721113684271</v>
      </c>
      <c r="BG26" s="25">
        <v>4306.7851000000001</v>
      </c>
      <c r="BH26" s="25">
        <v>0</v>
      </c>
      <c r="BI26" s="25">
        <v>0</v>
      </c>
      <c r="BJ26" s="25">
        <v>0</v>
      </c>
      <c r="BK26" s="25">
        <v>0</v>
      </c>
      <c r="BL26" s="25">
        <v>559.7482</v>
      </c>
      <c r="BM26" s="25">
        <v>1188.7008000000001</v>
      </c>
      <c r="BN26" s="25">
        <v>0</v>
      </c>
      <c r="BO26" s="25">
        <v>0</v>
      </c>
      <c r="BP26" s="25">
        <v>0</v>
      </c>
      <c r="BQ26" s="25">
        <v>0</v>
      </c>
      <c r="BR26" s="25">
        <v>0</v>
      </c>
      <c r="BS26" s="25">
        <v>0</v>
      </c>
      <c r="BT26" s="25">
        <v>0</v>
      </c>
      <c r="BU26" s="25">
        <v>0</v>
      </c>
      <c r="BV26" s="25">
        <v>0</v>
      </c>
      <c r="BW26" s="25">
        <v>0</v>
      </c>
      <c r="BX26" s="25">
        <v>0</v>
      </c>
      <c r="BY26" s="25">
        <v>568.28899999999999</v>
      </c>
      <c r="BZ26" s="25">
        <v>0</v>
      </c>
      <c r="CA26" s="25">
        <v>0</v>
      </c>
      <c r="CB26" s="25">
        <v>689.44200000000001</v>
      </c>
      <c r="CC26" s="25">
        <v>0</v>
      </c>
      <c r="CD26" s="25">
        <v>124.47799999999999</v>
      </c>
      <c r="CE26" s="25">
        <v>154.19569999999999</v>
      </c>
      <c r="CF26" s="25">
        <v>0</v>
      </c>
      <c r="CG26" s="25">
        <v>0</v>
      </c>
      <c r="CH26" s="25">
        <v>0</v>
      </c>
      <c r="CI26" s="25">
        <v>0</v>
      </c>
      <c r="CJ26" s="25">
        <v>0</v>
      </c>
      <c r="CK26" s="25">
        <v>0</v>
      </c>
      <c r="CL26" s="25">
        <v>0</v>
      </c>
      <c r="CM26" s="25">
        <v>0</v>
      </c>
      <c r="CN26" s="25">
        <v>0</v>
      </c>
      <c r="CO26" s="25">
        <v>0</v>
      </c>
      <c r="CP26" s="25">
        <v>0</v>
      </c>
      <c r="CQ26" s="25">
        <v>0</v>
      </c>
      <c r="CR26" s="25">
        <v>0</v>
      </c>
      <c r="CS26" s="25">
        <v>0</v>
      </c>
      <c r="CT26" s="25">
        <v>0</v>
      </c>
      <c r="CU26" s="25">
        <v>0</v>
      </c>
      <c r="CV26" s="25">
        <v>0</v>
      </c>
      <c r="CW26" s="25">
        <v>0</v>
      </c>
      <c r="CX26" s="25">
        <v>0</v>
      </c>
      <c r="CY26" s="25">
        <v>0</v>
      </c>
      <c r="CZ26" s="25">
        <v>0</v>
      </c>
      <c r="DA26" s="25">
        <v>0</v>
      </c>
      <c r="DB26" s="25">
        <v>0</v>
      </c>
      <c r="DC26" s="25">
        <v>0</v>
      </c>
      <c r="DD26" s="25">
        <v>0</v>
      </c>
      <c r="DE26" s="25">
        <v>0</v>
      </c>
      <c r="DF26" s="25">
        <v>0</v>
      </c>
      <c r="DG26" s="25">
        <v>0</v>
      </c>
      <c r="DH26" s="25">
        <v>0</v>
      </c>
      <c r="DI26" s="25">
        <v>0</v>
      </c>
      <c r="DJ26" s="25">
        <v>0</v>
      </c>
      <c r="DK26" s="25">
        <v>0</v>
      </c>
      <c r="DL26" s="25">
        <v>0</v>
      </c>
      <c r="DM26" s="25">
        <v>0</v>
      </c>
      <c r="DN26" s="25">
        <v>0</v>
      </c>
      <c r="DO26" s="25">
        <v>0</v>
      </c>
      <c r="DP26" s="25">
        <v>0</v>
      </c>
      <c r="DQ26" s="25">
        <v>0</v>
      </c>
      <c r="DR26" s="25">
        <v>0</v>
      </c>
      <c r="DS26" s="25">
        <v>0</v>
      </c>
      <c r="DT26" s="25">
        <v>0</v>
      </c>
      <c r="DU26" s="25">
        <v>0</v>
      </c>
      <c r="DV26" s="25">
        <v>0</v>
      </c>
      <c r="DW26" s="25">
        <v>0</v>
      </c>
      <c r="DX26" s="25">
        <v>0</v>
      </c>
      <c r="DY26" s="25">
        <v>0</v>
      </c>
      <c r="DZ26" s="25">
        <v>0</v>
      </c>
      <c r="EA26" s="25">
        <v>0</v>
      </c>
      <c r="EB26" s="25">
        <v>0</v>
      </c>
      <c r="EC26" s="25">
        <v>0</v>
      </c>
      <c r="ED26" s="25">
        <v>0</v>
      </c>
      <c r="EE26" s="25">
        <v>0</v>
      </c>
      <c r="EF26" s="25">
        <v>0</v>
      </c>
      <c r="EG26" s="25">
        <v>0</v>
      </c>
      <c r="EH26" s="25">
        <v>0</v>
      </c>
      <c r="EI26" s="25">
        <v>0</v>
      </c>
      <c r="EJ26" s="25">
        <v>0</v>
      </c>
      <c r="EK26" s="25">
        <v>0</v>
      </c>
      <c r="EL26" s="25">
        <v>0</v>
      </c>
      <c r="EM26" s="25">
        <v>0</v>
      </c>
      <c r="EN26" s="25">
        <v>0</v>
      </c>
      <c r="EO26" s="25">
        <v>0</v>
      </c>
      <c r="EP26" s="25">
        <v>0</v>
      </c>
      <c r="EQ26" s="25">
        <v>0</v>
      </c>
      <c r="ER26" s="25">
        <v>0</v>
      </c>
      <c r="ES26" s="25">
        <v>0</v>
      </c>
      <c r="ET26" s="25">
        <v>0</v>
      </c>
      <c r="EU26" s="25">
        <v>0</v>
      </c>
      <c r="EV26" s="25">
        <v>0</v>
      </c>
      <c r="EW26" s="25">
        <v>0</v>
      </c>
      <c r="EX26" s="25">
        <v>0</v>
      </c>
      <c r="EY26" s="25">
        <v>0</v>
      </c>
      <c r="EZ26" s="25">
        <v>0</v>
      </c>
      <c r="FA26" s="25">
        <v>0</v>
      </c>
      <c r="FB26" s="25">
        <v>0</v>
      </c>
    </row>
    <row r="27" spans="1:158" ht="15" customHeight="1" x14ac:dyDescent="0.25">
      <c r="O27" s="19" t="s">
        <v>118</v>
      </c>
      <c r="P27" s="2" t="s">
        <v>92</v>
      </c>
      <c r="Q27" s="2">
        <v>115</v>
      </c>
      <c r="R27" s="3">
        <v>22.7</v>
      </c>
      <c r="S27" s="20">
        <v>13842.738039400905</v>
      </c>
      <c r="T27" s="21">
        <v>6.93885787120926E-2</v>
      </c>
      <c r="U27" s="20">
        <v>427.09467689646033</v>
      </c>
      <c r="V27">
        <v>1</v>
      </c>
      <c r="X27" t="s">
        <v>119</v>
      </c>
      <c r="Y27" t="s">
        <v>25</v>
      </c>
      <c r="Z27" s="2">
        <v>164.39170070046112</v>
      </c>
      <c r="AA27" s="3">
        <v>1088.7166400000001</v>
      </c>
      <c r="AB27" s="20">
        <v>5351.1735402015256</v>
      </c>
      <c r="AC27" s="21">
        <v>2.9078264208438131E-2</v>
      </c>
      <c r="AD27" s="20">
        <v>183.78961306360398</v>
      </c>
      <c r="AE27">
        <v>12</v>
      </c>
      <c r="AG27" s="19" t="s">
        <v>120</v>
      </c>
      <c r="AH27" s="2" t="s">
        <v>25</v>
      </c>
      <c r="AI27" s="2">
        <v>170</v>
      </c>
      <c r="AJ27" s="3">
        <v>45.5</v>
      </c>
      <c r="AK27" s="20">
        <v>5447.0182114327245</v>
      </c>
      <c r="AL27" s="21">
        <v>2.825175247996407E-2</v>
      </c>
      <c r="AM27" s="20">
        <v>182.11813969511419</v>
      </c>
      <c r="AN27">
        <v>12</v>
      </c>
      <c r="AP27" t="s">
        <v>121</v>
      </c>
      <c r="AQ27" s="2" t="s">
        <v>95</v>
      </c>
      <c r="AR27" s="20">
        <v>4296.9732698156113</v>
      </c>
      <c r="AS27" s="21">
        <v>2.0808016751837011E-2</v>
      </c>
      <c r="AT27" s="20">
        <v>140.57599479146421</v>
      </c>
      <c r="AU27" s="51"/>
      <c r="AV27" s="23">
        <v>1221.7233226229716</v>
      </c>
      <c r="AW27" t="s">
        <v>121</v>
      </c>
      <c r="AX27" s="25">
        <v>0</v>
      </c>
      <c r="AY27" s="25">
        <v>0</v>
      </c>
      <c r="AZ27" s="25">
        <v>0</v>
      </c>
      <c r="BA27" s="25">
        <v>0</v>
      </c>
      <c r="BB27" s="25">
        <v>0</v>
      </c>
      <c r="BC27" s="25">
        <v>0</v>
      </c>
      <c r="BD27" s="25">
        <v>0</v>
      </c>
      <c r="BE27" s="25">
        <v>0</v>
      </c>
      <c r="BF27" s="25">
        <v>37.167322622971504</v>
      </c>
      <c r="BG27" s="25">
        <v>967.30709999999999</v>
      </c>
      <c r="BH27" s="25">
        <v>0</v>
      </c>
      <c r="BI27" s="25">
        <v>0</v>
      </c>
      <c r="BJ27" s="25">
        <v>0</v>
      </c>
      <c r="BK27" s="25">
        <v>0</v>
      </c>
      <c r="BL27" s="25">
        <v>0</v>
      </c>
      <c r="BM27" s="25">
        <v>94.000200000000007</v>
      </c>
      <c r="BN27" s="25">
        <v>0</v>
      </c>
      <c r="BO27" s="25">
        <v>0</v>
      </c>
      <c r="BP27" s="25">
        <v>0</v>
      </c>
      <c r="BQ27" s="25">
        <v>0</v>
      </c>
      <c r="BR27" s="25">
        <v>0</v>
      </c>
      <c r="BS27" s="25">
        <v>0</v>
      </c>
      <c r="BT27" s="25">
        <v>0</v>
      </c>
      <c r="BU27" s="25">
        <v>0</v>
      </c>
      <c r="BV27" s="25">
        <v>0</v>
      </c>
      <c r="BW27" s="25">
        <v>0</v>
      </c>
      <c r="BX27" s="25">
        <v>0</v>
      </c>
      <c r="BY27" s="25">
        <v>0</v>
      </c>
      <c r="BZ27" s="25">
        <v>0</v>
      </c>
      <c r="CA27" s="25">
        <v>0</v>
      </c>
      <c r="CB27" s="25">
        <v>123.2487</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row>
    <row r="28" spans="1:158" ht="15" customHeight="1" x14ac:dyDescent="0.25">
      <c r="O28" s="19" t="s">
        <v>122</v>
      </c>
      <c r="P28" s="2" t="s">
        <v>25</v>
      </c>
      <c r="Q28" s="2">
        <v>115</v>
      </c>
      <c r="R28" s="3">
        <v>7.28</v>
      </c>
      <c r="S28" s="20">
        <v>15307.14699789951</v>
      </c>
      <c r="T28" s="21">
        <v>7.6154854540857797E-2</v>
      </c>
      <c r="U28" s="20">
        <v>469.31384119239385</v>
      </c>
      <c r="V28">
        <v>12</v>
      </c>
      <c r="X28" t="s">
        <v>123</v>
      </c>
      <c r="Y28" t="s">
        <v>30</v>
      </c>
      <c r="Z28" s="2">
        <v>151.11510413130929</v>
      </c>
      <c r="AA28" s="3">
        <v>7.2181600000000001</v>
      </c>
      <c r="AB28" s="20">
        <v>6358.6253896601056</v>
      </c>
      <c r="AC28" s="21">
        <v>3.3784774229231623E-2</v>
      </c>
      <c r="AD28" s="20">
        <v>210.2526584141782</v>
      </c>
      <c r="AE28">
        <v>5</v>
      </c>
      <c r="AG28" s="19" t="s">
        <v>124</v>
      </c>
      <c r="AH28" s="2" t="s">
        <v>25</v>
      </c>
      <c r="AI28" s="2">
        <v>175</v>
      </c>
      <c r="AJ28" s="3">
        <v>33.599999999999994</v>
      </c>
      <c r="AK28" s="20">
        <v>5284.7356764416982</v>
      </c>
      <c r="AL28" s="21">
        <v>2.7761007207464744E-2</v>
      </c>
      <c r="AM28" s="20">
        <v>179.88521613857546</v>
      </c>
      <c r="AN28">
        <v>12</v>
      </c>
      <c r="AP28" t="s">
        <v>125</v>
      </c>
      <c r="AQ28" s="2">
        <v>325</v>
      </c>
      <c r="AR28" s="20">
        <v>3834.6955336501769</v>
      </c>
      <c r="AS28" s="21">
        <v>1.9005325718773228E-2</v>
      </c>
      <c r="AT28" s="20">
        <v>128.48741473073835</v>
      </c>
      <c r="AU28" s="51"/>
      <c r="AV28" s="23">
        <v>0</v>
      </c>
      <c r="AW28" s="26" t="s">
        <v>125</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row>
    <row r="29" spans="1:158" ht="15" customHeight="1" x14ac:dyDescent="0.25">
      <c r="O29" s="19" t="s">
        <v>126</v>
      </c>
      <c r="P29" s="2" t="s">
        <v>57</v>
      </c>
      <c r="Q29" s="2">
        <v>115</v>
      </c>
      <c r="R29" s="3">
        <v>12.93</v>
      </c>
      <c r="S29" s="20">
        <v>14393.286169294484</v>
      </c>
      <c r="T29" s="21">
        <v>7.2234031313813674E-2</v>
      </c>
      <c r="U29" s="20">
        <v>445.55314821089496</v>
      </c>
      <c r="V29">
        <v>17</v>
      </c>
      <c r="X29" t="s">
        <v>123</v>
      </c>
      <c r="Y29" t="s">
        <v>30</v>
      </c>
      <c r="Z29" s="2">
        <v>151.11510413130929</v>
      </c>
      <c r="AA29" s="3">
        <v>14.530240000000001</v>
      </c>
      <c r="AB29" s="20">
        <v>6358.6253896601056</v>
      </c>
      <c r="AC29" s="21">
        <v>3.3784774229231623E-2</v>
      </c>
      <c r="AD29" s="20">
        <v>210.2526584141782</v>
      </c>
      <c r="AE29">
        <v>6</v>
      </c>
      <c r="AG29" s="19" t="s">
        <v>127</v>
      </c>
      <c r="AH29" s="2" t="s">
        <v>25</v>
      </c>
      <c r="AI29" s="2">
        <v>180</v>
      </c>
      <c r="AJ29" s="3">
        <v>0</v>
      </c>
      <c r="AK29" s="20">
        <v>6036.0648248871385</v>
      </c>
      <c r="AL29" s="21">
        <v>3.0801016359985046E-2</v>
      </c>
      <c r="AM29" s="20">
        <v>200.6730720336308</v>
      </c>
      <c r="AN29">
        <v>12</v>
      </c>
      <c r="AP29" t="s">
        <v>128</v>
      </c>
      <c r="AQ29" s="2" t="s">
        <v>129</v>
      </c>
      <c r="AR29" s="20">
        <v>3511.9341986947074</v>
      </c>
      <c r="AS29" s="21">
        <v>1.7520850151489169E-2</v>
      </c>
      <c r="AT29" s="20">
        <v>118.12628765803176</v>
      </c>
      <c r="AU29" s="51"/>
      <c r="AV29" s="23">
        <v>0</v>
      </c>
      <c r="AW29" t="s">
        <v>128</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row>
    <row r="30" spans="1:158" ht="15" customHeight="1" x14ac:dyDescent="0.25">
      <c r="O30" s="19" t="s">
        <v>130</v>
      </c>
      <c r="P30" s="2" t="s">
        <v>30</v>
      </c>
      <c r="Q30" s="2">
        <v>115</v>
      </c>
      <c r="R30" s="3">
        <v>6.06</v>
      </c>
      <c r="S30" s="20">
        <v>15305.124303538962</v>
      </c>
      <c r="T30" s="21">
        <v>7.7758440343308463E-2</v>
      </c>
      <c r="U30" s="20">
        <v>476.86868538855498</v>
      </c>
      <c r="V30">
        <v>5</v>
      </c>
      <c r="X30" t="s">
        <v>123</v>
      </c>
      <c r="Y30" t="s">
        <v>30</v>
      </c>
      <c r="Z30" s="2">
        <v>151.11510413130929</v>
      </c>
      <c r="AA30" s="3">
        <v>425.38400000000001</v>
      </c>
      <c r="AB30" s="20">
        <v>6358.6253896601056</v>
      </c>
      <c r="AC30" s="21">
        <v>3.3784774229231623E-2</v>
      </c>
      <c r="AD30" s="20">
        <v>210.2526584141782</v>
      </c>
      <c r="AE30">
        <v>7</v>
      </c>
      <c r="AG30" s="19" t="s">
        <v>131</v>
      </c>
      <c r="AH30" s="2" t="s">
        <v>25</v>
      </c>
      <c r="AI30" s="2">
        <v>155</v>
      </c>
      <c r="AJ30" s="3">
        <v>0</v>
      </c>
      <c r="AK30" s="20">
        <v>6692.607759593815</v>
      </c>
      <c r="AL30" s="21">
        <v>3.4501317769157089E-2</v>
      </c>
      <c r="AM30" s="20">
        <v>218.75733283729477</v>
      </c>
      <c r="AN30">
        <v>12</v>
      </c>
      <c r="AU30" s="51"/>
      <c r="AV30" s="23"/>
      <c r="AW30" s="27"/>
      <c r="AX30" s="25"/>
      <c r="AY30" s="25"/>
      <c r="AZ30" s="25"/>
      <c r="BA30" s="25"/>
      <c r="BB30" s="25"/>
      <c r="BC30" s="25"/>
      <c r="BD30" s="25"/>
      <c r="BE30" s="25"/>
      <c r="BF30" s="25"/>
      <c r="BI30" s="25"/>
      <c r="BJ30" s="25"/>
      <c r="BK30" s="25"/>
      <c r="BL30" s="25"/>
      <c r="BM30" s="25"/>
      <c r="BN30" s="25"/>
      <c r="BO30" s="25"/>
      <c r="BP30" s="25"/>
      <c r="BQ30" s="25"/>
      <c r="BR30" s="25"/>
      <c r="BS30" s="25"/>
      <c r="BT30" s="25"/>
      <c r="BU30" s="25"/>
      <c r="BV30" s="25"/>
      <c r="BW30" s="25"/>
      <c r="BX30" s="25"/>
      <c r="BY30" s="25"/>
      <c r="BZ30" s="25"/>
    </row>
    <row r="31" spans="1:158" ht="15" customHeight="1" x14ac:dyDescent="0.25">
      <c r="O31" s="19" t="s">
        <v>132</v>
      </c>
      <c r="P31" s="2" t="s">
        <v>52</v>
      </c>
      <c r="Q31" s="2">
        <v>115</v>
      </c>
      <c r="R31" s="3">
        <v>9.99</v>
      </c>
      <c r="S31" s="20">
        <v>15086.995560472616</v>
      </c>
      <c r="T31" s="21">
        <v>7.4381198147105129E-2</v>
      </c>
      <c r="U31" s="20">
        <v>459.36182574668726</v>
      </c>
      <c r="V31">
        <v>15</v>
      </c>
      <c r="X31" t="s">
        <v>133</v>
      </c>
      <c r="Y31" t="s">
        <v>59</v>
      </c>
      <c r="Z31" s="2">
        <v>150.30325476293299</v>
      </c>
      <c r="AA31" s="3">
        <v>187.51823999999999</v>
      </c>
      <c r="AB31" s="20">
        <v>6178.2428953855142</v>
      </c>
      <c r="AC31" s="21">
        <v>3.4183366018407421E-2</v>
      </c>
      <c r="AD31" s="20">
        <v>211.76952820045264</v>
      </c>
      <c r="AE31">
        <v>25</v>
      </c>
      <c r="AG31" s="19" t="s">
        <v>134</v>
      </c>
      <c r="AH31" s="2" t="s">
        <v>21</v>
      </c>
      <c r="AI31" s="2">
        <v>340</v>
      </c>
      <c r="AJ31" s="3">
        <v>70</v>
      </c>
      <c r="AK31" s="20">
        <v>3800</v>
      </c>
      <c r="AL31" s="21">
        <v>1.5784167311283813E-2</v>
      </c>
      <c r="AM31" s="20">
        <v>107.51464303627807</v>
      </c>
      <c r="AN31">
        <v>9</v>
      </c>
      <c r="AU31" s="51"/>
      <c r="AV31" s="23"/>
      <c r="AW31" s="27"/>
      <c r="AX31" s="25"/>
      <c r="AY31" s="25"/>
      <c r="AZ31" s="25"/>
      <c r="BA31" s="25"/>
      <c r="BB31" s="25"/>
      <c r="BC31" s="25"/>
      <c r="BD31" s="25"/>
      <c r="BE31" s="25"/>
      <c r="BF31" s="25"/>
      <c r="BI31" s="25"/>
      <c r="BJ31" s="25"/>
      <c r="BK31" s="25"/>
      <c r="BL31" s="25"/>
      <c r="BM31" s="25"/>
      <c r="BN31" s="25"/>
      <c r="BO31" s="25"/>
      <c r="BP31" s="25"/>
      <c r="BQ31" s="25"/>
      <c r="BR31" s="25"/>
      <c r="BS31" s="25"/>
      <c r="BT31" s="25"/>
      <c r="BU31" s="25"/>
      <c r="BV31" s="25"/>
      <c r="BW31" s="25"/>
      <c r="BX31" s="25"/>
      <c r="BY31" s="25"/>
      <c r="BZ31" s="25"/>
    </row>
    <row r="32" spans="1:158" ht="15" customHeight="1" x14ac:dyDescent="0.25">
      <c r="O32" s="19" t="s">
        <v>135</v>
      </c>
      <c r="P32" s="2" t="s">
        <v>57</v>
      </c>
      <c r="Q32" s="2">
        <v>115</v>
      </c>
      <c r="R32" s="3">
        <v>9.11</v>
      </c>
      <c r="S32" s="20">
        <v>14883.450679705576</v>
      </c>
      <c r="T32" s="21">
        <v>7.4474805493577503E-2</v>
      </c>
      <c r="U32" s="20">
        <v>459.18775555445757</v>
      </c>
      <c r="V32">
        <v>17</v>
      </c>
      <c r="X32" t="s">
        <v>136</v>
      </c>
      <c r="Y32" t="s">
        <v>21</v>
      </c>
      <c r="Z32" s="2">
        <v>290.23110721883364</v>
      </c>
      <c r="AA32" s="3">
        <v>248.46768000000003</v>
      </c>
      <c r="AB32" s="20">
        <v>3000</v>
      </c>
      <c r="AC32" s="21">
        <v>1.3941737609872218E-2</v>
      </c>
      <c r="AD32" s="20">
        <v>93.904081186503916</v>
      </c>
      <c r="AE32">
        <v>8</v>
      </c>
      <c r="AG32" s="19" t="s">
        <v>137</v>
      </c>
      <c r="AH32" s="2" t="s">
        <v>21</v>
      </c>
      <c r="AI32" s="2">
        <v>265</v>
      </c>
      <c r="AJ32" s="3">
        <v>70</v>
      </c>
      <c r="AK32" s="20">
        <v>3800</v>
      </c>
      <c r="AL32" s="21">
        <v>1.9318240157126396E-2</v>
      </c>
      <c r="AM32" s="20">
        <v>131.71939051957639</v>
      </c>
      <c r="AN32">
        <v>9</v>
      </c>
      <c r="AU32" s="51"/>
      <c r="AV32" s="23"/>
      <c r="AW32" s="27"/>
      <c r="AX32" s="25"/>
      <c r="AY32" s="25"/>
      <c r="AZ32" s="25"/>
      <c r="BA32" s="25"/>
      <c r="BB32" s="25"/>
      <c r="BC32" s="25"/>
      <c r="BD32" s="25"/>
      <c r="BE32" s="25"/>
      <c r="BF32" s="25"/>
      <c r="BI32" s="25"/>
      <c r="BJ32" s="25"/>
      <c r="BK32" s="25"/>
      <c r="BL32" s="25"/>
      <c r="BM32" s="25"/>
      <c r="BN32" s="25"/>
      <c r="BO32" s="25"/>
      <c r="BP32" s="25"/>
      <c r="BQ32" s="25"/>
      <c r="BR32" s="25"/>
      <c r="BS32" s="25"/>
      <c r="BT32" s="25"/>
      <c r="BU32" s="25"/>
      <c r="BV32" s="25"/>
      <c r="BW32" s="25"/>
      <c r="BX32" s="25"/>
      <c r="BY32" s="25"/>
      <c r="BZ32" s="25"/>
    </row>
    <row r="33" spans="15:78" ht="15" customHeight="1" x14ac:dyDescent="0.25">
      <c r="O33" s="19" t="s">
        <v>138</v>
      </c>
      <c r="P33" s="2" t="s">
        <v>21</v>
      </c>
      <c r="Q33" s="2">
        <v>115</v>
      </c>
      <c r="R33" s="3">
        <v>7.78</v>
      </c>
      <c r="S33" s="20">
        <v>15172.920421679933</v>
      </c>
      <c r="T33" s="21">
        <v>7.5638514151362607E-2</v>
      </c>
      <c r="U33" s="20">
        <v>466.2158912610696</v>
      </c>
      <c r="V33">
        <v>8</v>
      </c>
      <c r="X33" t="s">
        <v>136</v>
      </c>
      <c r="Y33" t="s">
        <v>21</v>
      </c>
      <c r="Z33" s="2">
        <v>290.23110721883364</v>
      </c>
      <c r="AA33" s="3">
        <v>1966.4840800000002</v>
      </c>
      <c r="AB33" s="20">
        <v>3000</v>
      </c>
      <c r="AC33" s="21">
        <v>1.3941737609872218E-2</v>
      </c>
      <c r="AD33" s="20">
        <v>93.904081186503916</v>
      </c>
      <c r="AE33">
        <v>9</v>
      </c>
      <c r="AG33" s="19" t="s">
        <v>139</v>
      </c>
      <c r="AH33" s="2" t="s">
        <v>21</v>
      </c>
      <c r="AI33" s="2">
        <v>180</v>
      </c>
      <c r="AJ33" s="3">
        <v>70</v>
      </c>
      <c r="AK33" s="20">
        <v>5330.2049666565572</v>
      </c>
      <c r="AL33" s="21">
        <v>2.7185476565087522E-2</v>
      </c>
      <c r="AM33" s="20">
        <v>179.13580886285402</v>
      </c>
      <c r="AN33">
        <v>9</v>
      </c>
      <c r="AU33" s="51"/>
      <c r="AV33" s="23"/>
      <c r="AW33" s="27"/>
      <c r="AX33" s="25"/>
      <c r="AY33" s="25"/>
      <c r="AZ33" s="25"/>
      <c r="BA33" s="25"/>
      <c r="BB33" s="25"/>
      <c r="BC33" s="25"/>
      <c r="BD33" s="25"/>
      <c r="BE33" s="25"/>
      <c r="BF33" s="25"/>
      <c r="BI33" s="25"/>
      <c r="BJ33" s="25"/>
      <c r="BK33" s="25"/>
      <c r="BL33" s="25"/>
      <c r="BM33" s="25"/>
      <c r="BN33" s="25"/>
      <c r="BO33" s="25"/>
      <c r="BP33" s="25"/>
      <c r="BQ33" s="25"/>
      <c r="BR33" s="25"/>
      <c r="BS33" s="25"/>
      <c r="BT33" s="25"/>
      <c r="BU33" s="25"/>
      <c r="BV33" s="25"/>
      <c r="BW33" s="25"/>
      <c r="BX33" s="25"/>
      <c r="BY33" s="25"/>
      <c r="BZ33" s="25"/>
    </row>
    <row r="34" spans="15:78" ht="15" customHeight="1" x14ac:dyDescent="0.25">
      <c r="O34" s="19" t="s">
        <v>140</v>
      </c>
      <c r="P34" s="2" t="s">
        <v>30</v>
      </c>
      <c r="Q34" s="2">
        <v>115</v>
      </c>
      <c r="R34" s="3">
        <v>9.1300000000000008</v>
      </c>
      <c r="S34" s="20">
        <v>14360.980257540665</v>
      </c>
      <c r="T34" s="21">
        <v>7.3590278904241135E-2</v>
      </c>
      <c r="U34" s="20">
        <v>453.1247277625987</v>
      </c>
      <c r="V34">
        <v>7</v>
      </c>
      <c r="X34" t="s">
        <v>136</v>
      </c>
      <c r="Y34" t="s">
        <v>21</v>
      </c>
      <c r="Z34" s="2">
        <v>290.23110721883364</v>
      </c>
      <c r="AA34" s="3">
        <v>6340.8624</v>
      </c>
      <c r="AB34" s="20">
        <v>4000</v>
      </c>
      <c r="AC34" s="21">
        <v>1.3941737609872218E-2</v>
      </c>
      <c r="AD34" s="20">
        <v>93.904081186503916</v>
      </c>
      <c r="AE34">
        <v>10</v>
      </c>
      <c r="AG34" s="19" t="s">
        <v>141</v>
      </c>
      <c r="AH34" s="2" t="s">
        <v>21</v>
      </c>
      <c r="AI34" s="2">
        <v>320</v>
      </c>
      <c r="AJ34" s="3">
        <v>68</v>
      </c>
      <c r="AK34" s="20">
        <v>3800</v>
      </c>
      <c r="AL34" s="21">
        <v>1.6030959205025827E-2</v>
      </c>
      <c r="AM34" s="20">
        <v>109.70423922097362</v>
      </c>
      <c r="AN34">
        <v>9</v>
      </c>
      <c r="AU34" s="51"/>
      <c r="AV34" s="23"/>
      <c r="AW34" s="27"/>
      <c r="AX34" s="25"/>
      <c r="AY34" s="25"/>
      <c r="AZ34" s="25"/>
      <c r="BA34" s="25"/>
      <c r="BB34" s="25"/>
      <c r="BC34" s="25"/>
      <c r="BD34" s="25"/>
      <c r="BE34" s="25"/>
      <c r="BF34" s="25"/>
      <c r="BI34" s="25"/>
      <c r="BJ34" s="25"/>
      <c r="BK34" s="25"/>
      <c r="BL34" s="25"/>
      <c r="BM34" s="25"/>
      <c r="BN34" s="25"/>
      <c r="BO34" s="25"/>
      <c r="BP34" s="25"/>
      <c r="BQ34" s="25"/>
      <c r="BR34" s="25"/>
      <c r="BS34" s="25"/>
      <c r="BT34" s="25"/>
      <c r="BU34" s="25"/>
      <c r="BV34" s="25"/>
      <c r="BW34" s="25"/>
      <c r="BX34" s="25"/>
      <c r="BY34" s="25"/>
      <c r="BZ34" s="25"/>
    </row>
    <row r="35" spans="15:78" ht="15" customHeight="1" x14ac:dyDescent="0.25">
      <c r="O35" s="19" t="s">
        <v>142</v>
      </c>
      <c r="P35" s="2" t="s">
        <v>52</v>
      </c>
      <c r="Q35" s="2">
        <v>115</v>
      </c>
      <c r="R35" s="3">
        <v>10.09</v>
      </c>
      <c r="S35" s="20">
        <v>14747.868733677253</v>
      </c>
      <c r="T35" s="21">
        <v>7.3838673679427008E-2</v>
      </c>
      <c r="U35" s="20">
        <v>455.35758086476699</v>
      </c>
      <c r="V35">
        <v>15</v>
      </c>
      <c r="X35" t="s">
        <v>143</v>
      </c>
      <c r="Y35" t="s">
        <v>63</v>
      </c>
      <c r="Z35" s="2">
        <v>264.36295154301183</v>
      </c>
      <c r="AA35" s="3">
        <v>336.90672000000001</v>
      </c>
      <c r="AB35" s="20">
        <v>3094.0131110151615</v>
      </c>
      <c r="AC35" s="21">
        <v>1.5934002980530101E-2</v>
      </c>
      <c r="AD35" s="20">
        <v>106.74129493132669</v>
      </c>
      <c r="AE35">
        <v>31</v>
      </c>
      <c r="AG35" s="19" t="s">
        <v>144</v>
      </c>
      <c r="AH35" s="2" t="s">
        <v>21</v>
      </c>
      <c r="AI35" s="2">
        <v>220</v>
      </c>
      <c r="AJ35" s="3">
        <v>37</v>
      </c>
      <c r="AK35" s="20">
        <v>3914.1074867840612</v>
      </c>
      <c r="AL35" s="21">
        <v>2.2452202960050145E-2</v>
      </c>
      <c r="AM35" s="20">
        <v>151.87205488185933</v>
      </c>
      <c r="AN35">
        <v>9</v>
      </c>
      <c r="AU35" s="51"/>
      <c r="AV35" s="23"/>
      <c r="AW35" s="27"/>
      <c r="AX35" s="25"/>
      <c r="AY35" s="25"/>
      <c r="AZ35" s="25"/>
      <c r="BA35" s="25"/>
      <c r="BB35" s="25"/>
      <c r="BC35" s="25"/>
      <c r="BD35" s="25"/>
      <c r="BE35" s="25"/>
      <c r="BF35" s="25"/>
      <c r="BI35" s="25"/>
      <c r="BJ35" s="25"/>
      <c r="BK35" s="25"/>
      <c r="BL35" s="25"/>
      <c r="BM35" s="25"/>
      <c r="BN35" s="25"/>
      <c r="BO35" s="25"/>
      <c r="BP35" s="25"/>
      <c r="BQ35" s="25"/>
      <c r="BR35" s="25"/>
      <c r="BS35" s="25"/>
      <c r="BT35" s="25"/>
      <c r="BU35" s="25"/>
      <c r="BV35" s="25"/>
      <c r="BW35" s="25"/>
      <c r="BX35" s="25"/>
      <c r="BY35" s="25"/>
      <c r="BZ35" s="25"/>
    </row>
    <row r="36" spans="15:78" ht="15" customHeight="1" x14ac:dyDescent="0.25">
      <c r="O36" s="19" t="s">
        <v>145</v>
      </c>
      <c r="P36" s="2" t="s">
        <v>25</v>
      </c>
      <c r="Q36" s="2">
        <v>115</v>
      </c>
      <c r="R36" s="3">
        <v>5.98</v>
      </c>
      <c r="S36" s="20">
        <v>15788.420317307427</v>
      </c>
      <c r="T36" s="21">
        <v>7.8295341614849648E-2</v>
      </c>
      <c r="U36" s="20">
        <v>481.3492603439725</v>
      </c>
      <c r="V36">
        <v>12</v>
      </c>
      <c r="X36" t="s">
        <v>146</v>
      </c>
      <c r="Y36" t="s">
        <v>25</v>
      </c>
      <c r="Z36" s="2">
        <v>221.20188901505725</v>
      </c>
      <c r="AA36" s="3">
        <v>1999.10112</v>
      </c>
      <c r="AB36" s="20">
        <v>3423.9963101929688</v>
      </c>
      <c r="AC36" s="21">
        <v>1.8095838542407209E-2</v>
      </c>
      <c r="AD36" s="20">
        <v>120.66362855792056</v>
      </c>
      <c r="AE36">
        <v>12</v>
      </c>
      <c r="AG36" s="19" t="s">
        <v>147</v>
      </c>
      <c r="AH36" s="2" t="s">
        <v>21</v>
      </c>
      <c r="AI36" s="2">
        <v>300</v>
      </c>
      <c r="AJ36" s="3">
        <v>55</v>
      </c>
      <c r="AK36" s="20">
        <v>3800</v>
      </c>
      <c r="AL36" s="21">
        <v>1.5288553664318014E-2</v>
      </c>
      <c r="AM36" s="20">
        <v>105.48622256816788</v>
      </c>
      <c r="AN36">
        <v>9</v>
      </c>
      <c r="AU36" s="51"/>
      <c r="AV36" s="23"/>
      <c r="AW36" s="27"/>
      <c r="AX36" s="25"/>
      <c r="AY36" s="25"/>
      <c r="AZ36" s="25"/>
      <c r="BA36" s="25"/>
      <c r="BB36" s="25"/>
      <c r="BC36" s="25"/>
      <c r="BD36" s="25"/>
      <c r="BE36" s="25"/>
      <c r="BF36" s="25"/>
      <c r="BI36" s="25"/>
      <c r="BJ36" s="25"/>
      <c r="BK36" s="25"/>
      <c r="BL36" s="25"/>
      <c r="BM36" s="25"/>
      <c r="BN36" s="25"/>
      <c r="BO36" s="25"/>
      <c r="BP36" s="25"/>
      <c r="BQ36" s="25"/>
      <c r="BR36" s="25"/>
      <c r="BS36" s="25"/>
      <c r="BT36" s="25"/>
      <c r="BU36" s="25"/>
      <c r="BV36" s="25"/>
      <c r="BW36" s="25"/>
      <c r="BX36" s="25"/>
      <c r="BY36" s="25"/>
      <c r="BZ36" s="25"/>
    </row>
    <row r="37" spans="15:78" ht="15" customHeight="1" x14ac:dyDescent="0.25">
      <c r="O37" s="19" t="s">
        <v>148</v>
      </c>
      <c r="P37" s="2" t="s">
        <v>25</v>
      </c>
      <c r="Q37" s="2">
        <v>120</v>
      </c>
      <c r="R37" s="3">
        <v>8.5399999999999991</v>
      </c>
      <c r="S37" s="20">
        <v>12985.523858238263</v>
      </c>
      <c r="T37" s="21">
        <v>6.5142190252592755E-2</v>
      </c>
      <c r="U37" s="20">
        <v>404.58590908309509</v>
      </c>
      <c r="V37">
        <v>12</v>
      </c>
      <c r="X37" t="s">
        <v>149</v>
      </c>
      <c r="Y37" t="s">
        <v>30</v>
      </c>
      <c r="Z37" s="2">
        <v>274.99999999999994</v>
      </c>
      <c r="AA37" s="3">
        <v>254.76399999999998</v>
      </c>
      <c r="AB37" s="20">
        <v>3000</v>
      </c>
      <c r="AC37" s="21">
        <v>1.4612232239450322E-2</v>
      </c>
      <c r="AD37" s="20">
        <v>98.301923599728525</v>
      </c>
      <c r="AE37">
        <v>5</v>
      </c>
      <c r="AG37" s="19"/>
      <c r="AH37" s="2"/>
      <c r="AI37" s="2"/>
      <c r="AJ37" s="3"/>
      <c r="AK37" s="28"/>
      <c r="AL37" s="28"/>
      <c r="AM37" s="28"/>
      <c r="AN37" s="2"/>
      <c r="AU37" s="51"/>
      <c r="AV37" s="23"/>
      <c r="AW37" s="27"/>
      <c r="AX37" s="25"/>
      <c r="AY37" s="25"/>
      <c r="AZ37" s="25"/>
      <c r="BA37" s="25"/>
      <c r="BB37" s="25"/>
      <c r="BC37" s="25"/>
      <c r="BD37" s="25"/>
      <c r="BE37" s="25"/>
      <c r="BF37" s="25"/>
      <c r="BI37" s="25"/>
      <c r="BJ37" s="25"/>
      <c r="BK37" s="25"/>
      <c r="BL37" s="25"/>
      <c r="BM37" s="25"/>
      <c r="BN37" s="25"/>
      <c r="BO37" s="25"/>
      <c r="BP37" s="25"/>
      <c r="BQ37" s="25"/>
      <c r="BR37" s="25"/>
      <c r="BS37" s="25"/>
      <c r="BT37" s="25"/>
      <c r="BU37" s="25"/>
      <c r="BV37" s="25"/>
      <c r="BW37" s="25"/>
      <c r="BX37" s="25"/>
      <c r="BY37" s="25"/>
      <c r="BZ37" s="25"/>
    </row>
    <row r="38" spans="15:78" ht="15" customHeight="1" x14ac:dyDescent="0.25">
      <c r="O38" s="19" t="s">
        <v>150</v>
      </c>
      <c r="P38" s="2" t="s">
        <v>21</v>
      </c>
      <c r="Q38" s="2">
        <v>120</v>
      </c>
      <c r="R38" s="3">
        <v>9.42</v>
      </c>
      <c r="S38" s="20">
        <v>12818.452866273774</v>
      </c>
      <c r="T38" s="21">
        <v>6.4469477440823486E-2</v>
      </c>
      <c r="U38" s="20">
        <v>400.50174883920533</v>
      </c>
      <c r="V38">
        <v>8</v>
      </c>
      <c r="X38" t="s">
        <v>151</v>
      </c>
      <c r="Y38" t="s">
        <v>59</v>
      </c>
      <c r="Z38" s="2">
        <v>250</v>
      </c>
      <c r="AA38" s="3">
        <v>864.28552000000002</v>
      </c>
      <c r="AB38" s="20">
        <v>3000</v>
      </c>
      <c r="AC38" s="21">
        <v>1.556409629157918E-2</v>
      </c>
      <c r="AD38" s="20">
        <v>104.5558991518476</v>
      </c>
      <c r="AE38">
        <v>25</v>
      </c>
      <c r="AG38" s="19"/>
      <c r="AH38" s="2"/>
      <c r="AI38" s="2"/>
      <c r="AJ38" s="3"/>
      <c r="AK38" s="28"/>
      <c r="AL38" s="28"/>
      <c r="AM38" s="28"/>
      <c r="AN38" s="2"/>
      <c r="AU38" s="51"/>
      <c r="AV38" s="23"/>
      <c r="AW38" s="27"/>
      <c r="AX38" s="25"/>
      <c r="AY38" s="25"/>
      <c r="AZ38" s="25"/>
      <c r="BA38" s="25"/>
      <c r="BB38" s="25"/>
      <c r="BC38" s="25"/>
      <c r="BD38" s="25"/>
      <c r="BE38" s="25"/>
      <c r="BF38" s="25"/>
      <c r="BI38" s="25"/>
      <c r="BJ38" s="25"/>
      <c r="BK38" s="25"/>
      <c r="BL38" s="25"/>
      <c r="BM38" s="25"/>
      <c r="BN38" s="25"/>
      <c r="BO38" s="25"/>
      <c r="BP38" s="25"/>
      <c r="BQ38" s="25"/>
      <c r="BR38" s="25"/>
      <c r="BS38" s="25"/>
      <c r="BT38" s="25"/>
      <c r="BU38" s="25"/>
      <c r="BV38" s="25"/>
      <c r="BW38" s="25"/>
      <c r="BX38" s="25"/>
      <c r="BY38" s="25"/>
      <c r="BZ38" s="25"/>
    </row>
    <row r="39" spans="15:78" ht="15" customHeight="1" x14ac:dyDescent="0.25">
      <c r="O39" s="19" t="s">
        <v>152</v>
      </c>
      <c r="P39" s="2" t="s">
        <v>25</v>
      </c>
      <c r="Q39" s="2">
        <v>120</v>
      </c>
      <c r="R39" s="3">
        <v>11.34</v>
      </c>
      <c r="S39" s="20">
        <v>11965.73709701802</v>
      </c>
      <c r="T39" s="21">
        <v>6.2979757347453244E-2</v>
      </c>
      <c r="U39" s="20">
        <v>389.70851084108341</v>
      </c>
      <c r="V39">
        <v>12</v>
      </c>
      <c r="AG39" s="19"/>
      <c r="AH39" s="2"/>
      <c r="AI39" s="2"/>
      <c r="AJ39" s="3"/>
      <c r="AK39" s="28"/>
      <c r="AL39" s="28"/>
      <c r="AM39" s="28"/>
      <c r="AN39" s="2"/>
      <c r="AU39" s="51"/>
      <c r="AV39" s="23"/>
      <c r="AW39" s="27"/>
      <c r="AX39" s="25"/>
      <c r="AY39" s="25"/>
      <c r="AZ39" s="25"/>
      <c r="BA39" s="25"/>
      <c r="BB39" s="25"/>
      <c r="BC39" s="25"/>
      <c r="BD39" s="25"/>
      <c r="BE39" s="25"/>
      <c r="BF39" s="25"/>
      <c r="BI39" s="25"/>
      <c r="BJ39" s="25"/>
      <c r="BK39" s="25"/>
      <c r="BL39" s="25"/>
      <c r="BM39" s="25"/>
      <c r="BN39" s="25"/>
      <c r="BO39" s="25"/>
      <c r="BP39" s="25"/>
      <c r="BQ39" s="25"/>
      <c r="BR39" s="25"/>
      <c r="BS39" s="25"/>
      <c r="BT39" s="25"/>
      <c r="BU39" s="25"/>
      <c r="BV39" s="25"/>
      <c r="BW39" s="25"/>
      <c r="BX39" s="25"/>
      <c r="BY39" s="25"/>
      <c r="BZ39" s="25"/>
    </row>
    <row r="40" spans="15:78" x14ac:dyDescent="0.25">
      <c r="O40" s="19" t="s">
        <v>153</v>
      </c>
      <c r="P40" s="2" t="s">
        <v>25</v>
      </c>
      <c r="Q40" s="2">
        <v>120</v>
      </c>
      <c r="R40" s="3">
        <v>9.3699999999999992</v>
      </c>
      <c r="S40" s="20">
        <v>12827.157604693595</v>
      </c>
      <c r="T40" s="21">
        <v>6.4505145767411579E-2</v>
      </c>
      <c r="U40" s="20">
        <v>400.71915222870041</v>
      </c>
      <c r="V40">
        <v>12</v>
      </c>
      <c r="AG40" s="19"/>
      <c r="AH40" s="2"/>
      <c r="AI40" s="2"/>
      <c r="AJ40" s="3"/>
      <c r="AK40" s="28"/>
      <c r="AL40" s="28"/>
      <c r="AM40" s="28"/>
      <c r="AN40" s="2"/>
      <c r="AV40" s="23"/>
      <c r="AW40" s="29"/>
      <c r="AX40" s="25"/>
      <c r="AY40" s="25"/>
      <c r="AZ40" s="25"/>
      <c r="BA40" s="25"/>
      <c r="BB40" s="25"/>
      <c r="BC40" s="25"/>
      <c r="BD40" s="25"/>
      <c r="BE40" s="25"/>
      <c r="BF40" s="25"/>
      <c r="BI40" s="25"/>
      <c r="BJ40" s="25"/>
      <c r="BK40" s="25"/>
      <c r="BL40" s="25"/>
      <c r="BM40" s="25"/>
      <c r="BN40" s="25"/>
      <c r="BO40" s="25"/>
      <c r="BP40" s="25"/>
      <c r="BQ40" s="25"/>
      <c r="BR40" s="25"/>
      <c r="BS40" s="25"/>
      <c r="BT40" s="25"/>
      <c r="BU40" s="25"/>
      <c r="BV40" s="25"/>
      <c r="BW40" s="25"/>
      <c r="BX40" s="25"/>
      <c r="BY40" s="25"/>
      <c r="BZ40" s="25"/>
    </row>
    <row r="41" spans="15:78" x14ac:dyDescent="0.25">
      <c r="O41" s="19" t="s">
        <v>154</v>
      </c>
      <c r="P41" s="2" t="s">
        <v>98</v>
      </c>
      <c r="Q41" s="2">
        <v>120</v>
      </c>
      <c r="R41" s="3">
        <v>38.74</v>
      </c>
      <c r="S41" s="20">
        <v>11515.75129630286</v>
      </c>
      <c r="T41" s="21">
        <v>5.7408554753853439E-2</v>
      </c>
      <c r="U41" s="20">
        <v>356.37359055718633</v>
      </c>
      <c r="V41">
        <v>21</v>
      </c>
      <c r="AG41" s="19"/>
      <c r="AH41" s="2"/>
      <c r="AI41" s="2"/>
      <c r="AJ41" s="3"/>
      <c r="AK41" s="28"/>
      <c r="AL41" s="28"/>
      <c r="AM41" s="28"/>
      <c r="AN41" s="2"/>
      <c r="AV41" s="23"/>
      <c r="AW41" s="29"/>
      <c r="AX41" s="25"/>
      <c r="AY41" s="25"/>
      <c r="AZ41" s="25"/>
      <c r="BA41" s="25"/>
      <c r="BB41" s="25"/>
      <c r="BC41" s="25"/>
      <c r="BD41" s="25"/>
      <c r="BE41" s="25"/>
      <c r="BF41" s="25"/>
      <c r="BI41" s="25"/>
      <c r="BJ41" s="25"/>
      <c r="BK41" s="25"/>
      <c r="BL41" s="25"/>
      <c r="BM41" s="25"/>
      <c r="BN41" s="25"/>
      <c r="BO41" s="25"/>
      <c r="BP41" s="25"/>
      <c r="BQ41" s="25"/>
      <c r="BR41" s="25"/>
      <c r="BS41" s="25"/>
      <c r="BT41" s="25"/>
      <c r="BU41" s="25"/>
      <c r="BV41" s="25"/>
      <c r="BW41" s="25"/>
      <c r="BX41" s="25"/>
      <c r="BY41" s="25"/>
      <c r="BZ41" s="25"/>
    </row>
    <row r="42" spans="15:78" x14ac:dyDescent="0.25">
      <c r="O42" s="19" t="s">
        <v>155</v>
      </c>
      <c r="P42" s="2" t="s">
        <v>21</v>
      </c>
      <c r="Q42" s="2">
        <v>120</v>
      </c>
      <c r="R42" s="3">
        <v>9.4700000000000006</v>
      </c>
      <c r="S42" s="20">
        <v>13089.959760084821</v>
      </c>
      <c r="T42" s="21">
        <v>6.4807248341488086E-2</v>
      </c>
      <c r="U42" s="20">
        <v>403.11326171262772</v>
      </c>
      <c r="V42">
        <v>8</v>
      </c>
      <c r="AG42" s="19"/>
      <c r="AH42" s="2"/>
      <c r="AI42" s="2"/>
      <c r="AJ42" s="3"/>
      <c r="AK42" s="28"/>
      <c r="AL42" s="28"/>
      <c r="AM42" s="28"/>
      <c r="AN42" s="2"/>
      <c r="AV42" s="23"/>
      <c r="AW42" s="29"/>
      <c r="AX42" s="25"/>
      <c r="AY42" s="25"/>
      <c r="AZ42" s="25"/>
      <c r="BA42" s="25"/>
      <c r="BB42" s="25"/>
      <c r="BC42" s="25"/>
      <c r="BD42" s="25"/>
      <c r="BE42" s="25"/>
      <c r="BF42" s="25"/>
      <c r="BI42" s="25"/>
      <c r="BJ42" s="25"/>
      <c r="BK42" s="25"/>
      <c r="BL42" s="25"/>
      <c r="BM42" s="25"/>
      <c r="BN42" s="25"/>
      <c r="BO42" s="25"/>
      <c r="BP42" s="25"/>
      <c r="BQ42" s="25"/>
      <c r="BR42" s="25"/>
      <c r="BS42" s="25"/>
      <c r="BT42" s="25"/>
      <c r="BU42" s="25"/>
      <c r="BV42" s="25"/>
      <c r="BW42" s="25"/>
      <c r="BX42" s="25"/>
      <c r="BY42" s="25"/>
      <c r="BZ42" s="25"/>
    </row>
    <row r="43" spans="15:78" x14ac:dyDescent="0.25">
      <c r="O43" s="19" t="s">
        <v>156</v>
      </c>
      <c r="P43" s="2" t="s">
        <v>25</v>
      </c>
      <c r="Q43" s="2">
        <v>120</v>
      </c>
      <c r="R43" s="3">
        <v>7.49</v>
      </c>
      <c r="S43" s="20">
        <v>13232.716670412741</v>
      </c>
      <c r="T43" s="21">
        <v>6.6090946424079547E-2</v>
      </c>
      <c r="U43" s="20">
        <v>410.31629714769952</v>
      </c>
      <c r="V43">
        <v>12</v>
      </c>
      <c r="AG43" s="19"/>
      <c r="AH43" s="2"/>
      <c r="AI43" s="2"/>
      <c r="AJ43" s="3"/>
      <c r="AK43" s="28"/>
      <c r="AL43" s="28"/>
      <c r="AM43" s="28"/>
      <c r="AN43" s="2"/>
      <c r="AV43" s="23"/>
      <c r="AW43" s="29"/>
      <c r="AX43" s="25"/>
      <c r="AY43" s="25"/>
      <c r="AZ43" s="25"/>
      <c r="BA43" s="25"/>
      <c r="BB43" s="25"/>
      <c r="BC43" s="25"/>
      <c r="BD43" s="25"/>
      <c r="BE43" s="25"/>
      <c r="BF43" s="25"/>
      <c r="BI43" s="25"/>
      <c r="BJ43" s="25"/>
      <c r="BK43" s="25"/>
      <c r="BL43" s="25"/>
      <c r="BM43" s="25"/>
      <c r="BN43" s="25"/>
      <c r="BO43" s="25"/>
      <c r="BP43" s="25"/>
      <c r="BQ43" s="25"/>
      <c r="BR43" s="25"/>
      <c r="BS43" s="25"/>
      <c r="BT43" s="25"/>
      <c r="BU43" s="25"/>
      <c r="BV43" s="25"/>
      <c r="BW43" s="25"/>
      <c r="BX43" s="25"/>
      <c r="BY43" s="25"/>
      <c r="BZ43" s="25"/>
    </row>
    <row r="44" spans="15:78" x14ac:dyDescent="0.25">
      <c r="O44" s="19" t="s">
        <v>157</v>
      </c>
      <c r="P44" s="2" t="s">
        <v>25</v>
      </c>
      <c r="Q44" s="2">
        <v>120</v>
      </c>
      <c r="R44" s="3">
        <v>9.86</v>
      </c>
      <c r="S44" s="20">
        <v>12745.410631298304</v>
      </c>
      <c r="T44" s="21">
        <v>6.4166996407034188E-2</v>
      </c>
      <c r="U44" s="20">
        <v>398.65635409313893</v>
      </c>
      <c r="V44">
        <v>12</v>
      </c>
      <c r="AG44" s="19"/>
      <c r="AH44" s="2"/>
      <c r="AI44" s="2"/>
      <c r="AJ44" s="3"/>
      <c r="AK44" s="28"/>
      <c r="AL44" s="28"/>
      <c r="AM44" s="28"/>
      <c r="AN44" s="2"/>
      <c r="AV44" s="23"/>
      <c r="AW44" s="27"/>
      <c r="AX44" s="25"/>
      <c r="AY44" s="25"/>
      <c r="AZ44" s="25"/>
      <c r="BA44" s="25"/>
      <c r="BB44" s="25"/>
      <c r="BC44" s="25"/>
      <c r="BD44" s="25"/>
      <c r="BE44" s="25"/>
      <c r="BF44" s="25"/>
      <c r="BI44" s="25"/>
      <c r="BJ44" s="25"/>
      <c r="BK44" s="25"/>
      <c r="BL44" s="25"/>
      <c r="BM44" s="25"/>
      <c r="BN44" s="25"/>
      <c r="BO44" s="25"/>
      <c r="BP44" s="25"/>
      <c r="BQ44" s="25"/>
      <c r="BR44" s="25"/>
      <c r="BS44" s="25"/>
      <c r="BT44" s="25"/>
      <c r="BU44" s="25"/>
      <c r="BV44" s="25"/>
      <c r="BW44" s="25"/>
      <c r="BX44" s="25"/>
      <c r="BY44" s="25"/>
      <c r="BZ44" s="25"/>
    </row>
    <row r="45" spans="15:78" x14ac:dyDescent="0.25">
      <c r="O45" s="19" t="s">
        <v>158</v>
      </c>
      <c r="P45" s="2" t="s">
        <v>30</v>
      </c>
      <c r="Q45" s="2">
        <v>120</v>
      </c>
      <c r="R45" s="3">
        <v>10.09</v>
      </c>
      <c r="S45" s="20">
        <v>12362.050608983278</v>
      </c>
      <c r="T45" s="21">
        <v>6.3699843665180486E-2</v>
      </c>
      <c r="U45" s="20">
        <v>394.95012770535834</v>
      </c>
      <c r="V45">
        <v>7</v>
      </c>
      <c r="AG45" s="19"/>
      <c r="AH45" s="2"/>
      <c r="AI45" s="2"/>
      <c r="AJ45" s="3"/>
      <c r="AK45" s="28"/>
      <c r="AL45" s="28"/>
      <c r="AM45" s="28"/>
      <c r="AN45" s="2"/>
      <c r="AV45" s="23"/>
      <c r="AW45" s="27"/>
      <c r="AX45" s="25"/>
      <c r="AY45" s="25"/>
      <c r="AZ45" s="25"/>
      <c r="BA45" s="25"/>
      <c r="BB45" s="25"/>
      <c r="BC45" s="25"/>
      <c r="BD45" s="25"/>
      <c r="BE45" s="25"/>
      <c r="BF45" s="25"/>
      <c r="BI45" s="25"/>
      <c r="BJ45" s="25"/>
      <c r="BK45" s="25"/>
      <c r="BL45" s="25"/>
      <c r="BM45" s="25"/>
      <c r="BN45" s="25"/>
      <c r="BO45" s="25"/>
      <c r="BP45" s="25"/>
      <c r="BQ45" s="25"/>
      <c r="BR45" s="25"/>
      <c r="BS45" s="25"/>
      <c r="BT45" s="25"/>
      <c r="BU45" s="25"/>
      <c r="BV45" s="25"/>
      <c r="BW45" s="25"/>
      <c r="BX45" s="25"/>
      <c r="BY45" s="25"/>
      <c r="BZ45" s="25"/>
    </row>
    <row r="46" spans="15:78" x14ac:dyDescent="0.25">
      <c r="O46" s="19" t="s">
        <v>159</v>
      </c>
      <c r="P46" s="2" t="s">
        <v>21</v>
      </c>
      <c r="Q46" s="2">
        <v>120</v>
      </c>
      <c r="R46" s="3">
        <v>10.73</v>
      </c>
      <c r="S46" s="20">
        <v>12617.479257244588</v>
      </c>
      <c r="T46" s="21">
        <v>6.3622752876182229E-2</v>
      </c>
      <c r="U46" s="20">
        <v>395.32823966372729</v>
      </c>
      <c r="V46">
        <v>10</v>
      </c>
      <c r="AG46" s="19"/>
      <c r="AH46" s="2"/>
      <c r="AI46" s="2"/>
      <c r="AJ46" s="3"/>
      <c r="AK46" s="28"/>
      <c r="AL46" s="28"/>
      <c r="AM46" s="28"/>
      <c r="AN46" s="2"/>
      <c r="AV46" s="23"/>
      <c r="AW46" s="27"/>
      <c r="AX46" s="25"/>
      <c r="AY46" s="25"/>
      <c r="AZ46" s="25"/>
      <c r="BA46" s="25"/>
      <c r="BB46" s="25"/>
      <c r="BC46" s="25"/>
      <c r="BD46" s="25"/>
      <c r="BE46" s="25"/>
      <c r="BF46" s="25"/>
      <c r="BI46" s="25"/>
      <c r="BJ46" s="25"/>
      <c r="BK46" s="25"/>
      <c r="BL46" s="25"/>
      <c r="BM46" s="25"/>
      <c r="BN46" s="25"/>
      <c r="BO46" s="25"/>
      <c r="BP46" s="25"/>
      <c r="BQ46" s="25"/>
      <c r="BR46" s="25"/>
      <c r="BS46" s="25"/>
      <c r="BT46" s="25"/>
      <c r="BU46" s="25"/>
      <c r="BV46" s="25"/>
      <c r="BW46" s="25"/>
      <c r="BX46" s="25"/>
      <c r="BY46" s="25"/>
      <c r="BZ46" s="25"/>
    </row>
    <row r="47" spans="15:78" x14ac:dyDescent="0.25">
      <c r="O47" s="19" t="s">
        <v>160</v>
      </c>
      <c r="P47" s="2" t="s">
        <v>21</v>
      </c>
      <c r="Q47" s="2">
        <v>120</v>
      </c>
      <c r="R47" s="3">
        <v>9.0299999999999994</v>
      </c>
      <c r="S47" s="20">
        <v>12888.734466053631</v>
      </c>
      <c r="T47" s="21">
        <v>6.4755666278935892E-2</v>
      </c>
      <c r="U47" s="20">
        <v>402.24224735330972</v>
      </c>
      <c r="V47">
        <v>10</v>
      </c>
      <c r="AG47" s="19"/>
      <c r="AH47" s="2"/>
      <c r="AI47" s="2"/>
      <c r="AJ47" s="3"/>
      <c r="AK47" s="28"/>
      <c r="AL47" s="28"/>
      <c r="AM47" s="28"/>
      <c r="AN47" s="2"/>
      <c r="AV47" s="23"/>
      <c r="AW47" s="27"/>
      <c r="AX47" s="25"/>
      <c r="AY47" s="25"/>
      <c r="AZ47" s="25"/>
      <c r="BA47" s="25"/>
      <c r="BB47" s="25"/>
      <c r="BC47" s="25"/>
      <c r="BD47" s="25"/>
      <c r="BE47" s="25"/>
      <c r="BF47" s="25"/>
      <c r="BI47" s="25"/>
      <c r="BJ47" s="25"/>
      <c r="BK47" s="25"/>
      <c r="BL47" s="25"/>
      <c r="BM47" s="25"/>
      <c r="BN47" s="25"/>
      <c r="BO47" s="25"/>
      <c r="BP47" s="25"/>
      <c r="BQ47" s="25"/>
      <c r="BR47" s="25"/>
      <c r="BS47" s="25"/>
      <c r="BT47" s="25"/>
      <c r="BU47" s="25"/>
      <c r="BV47" s="25"/>
      <c r="BW47" s="25"/>
      <c r="BX47" s="25"/>
      <c r="BY47" s="25"/>
      <c r="BZ47" s="25"/>
    </row>
    <row r="48" spans="15:78" x14ac:dyDescent="0.25">
      <c r="O48" s="19" t="s">
        <v>161</v>
      </c>
      <c r="P48" s="2" t="s">
        <v>25</v>
      </c>
      <c r="Q48" s="2">
        <v>120</v>
      </c>
      <c r="R48" s="3">
        <v>17.37</v>
      </c>
      <c r="S48" s="20">
        <v>11748.986658814281</v>
      </c>
      <c r="T48" s="21">
        <v>6.0633666020149121E-2</v>
      </c>
      <c r="U48" s="20">
        <v>376.11197330494309</v>
      </c>
      <c r="V48">
        <v>12</v>
      </c>
      <c r="AG48" s="19"/>
      <c r="AH48" s="2"/>
      <c r="AI48" s="2"/>
      <c r="AJ48" s="3"/>
      <c r="AK48" s="28"/>
      <c r="AL48" s="28"/>
      <c r="AM48" s="28"/>
      <c r="AN48" s="2"/>
      <c r="AV48" s="23"/>
      <c r="AW48" s="27"/>
      <c r="AX48" s="25"/>
      <c r="AY48" s="25"/>
      <c r="AZ48" s="25"/>
      <c r="BA48" s="25"/>
      <c r="BB48" s="25"/>
      <c r="BC48" s="25"/>
      <c r="BD48" s="25"/>
      <c r="BE48" s="25"/>
      <c r="BF48" s="25"/>
      <c r="BI48" s="25"/>
      <c r="BJ48" s="25"/>
      <c r="BK48" s="25"/>
      <c r="BL48" s="25"/>
      <c r="BM48" s="25"/>
      <c r="BN48" s="25"/>
      <c r="BO48" s="25"/>
      <c r="BP48" s="25"/>
      <c r="BQ48" s="25"/>
      <c r="BR48" s="25"/>
      <c r="BS48" s="25"/>
      <c r="BT48" s="25"/>
      <c r="BU48" s="25"/>
      <c r="BV48" s="25"/>
      <c r="BW48" s="25"/>
      <c r="BX48" s="25"/>
      <c r="BY48" s="25"/>
      <c r="BZ48" s="25"/>
    </row>
    <row r="49" spans="15:78" x14ac:dyDescent="0.25">
      <c r="O49" s="19" t="s">
        <v>162</v>
      </c>
      <c r="P49" s="2" t="s">
        <v>44</v>
      </c>
      <c r="Q49" s="2">
        <v>120</v>
      </c>
      <c r="R49" s="3">
        <v>12.23</v>
      </c>
      <c r="S49" s="20">
        <v>12463.752988255797</v>
      </c>
      <c r="T49" s="21">
        <v>6.2883061117528671E-2</v>
      </c>
      <c r="U49" s="20">
        <v>390.80649469312408</v>
      </c>
      <c r="V49">
        <v>34</v>
      </c>
      <c r="AG49" s="19"/>
      <c r="AH49" s="2"/>
      <c r="AI49" s="2"/>
      <c r="AJ49" s="3"/>
      <c r="AK49" s="28"/>
      <c r="AL49" s="28"/>
      <c r="AM49" s="28"/>
      <c r="AN49" s="2"/>
      <c r="AO49"/>
      <c r="AV49" s="23"/>
      <c r="AW49" s="27"/>
      <c r="AX49" s="25"/>
      <c r="AY49" s="25"/>
      <c r="AZ49" s="25"/>
      <c r="BA49" s="25"/>
      <c r="BB49" s="25"/>
      <c r="BC49" s="25"/>
      <c r="BD49" s="25"/>
      <c r="BE49" s="25"/>
      <c r="BF49" s="25"/>
      <c r="BI49" s="25"/>
      <c r="BJ49" s="25"/>
      <c r="BK49" s="25"/>
      <c r="BL49" s="25"/>
      <c r="BM49" s="25"/>
      <c r="BN49" s="25"/>
      <c r="BO49" s="25"/>
      <c r="BP49" s="25"/>
      <c r="BQ49" s="25"/>
      <c r="BR49" s="25"/>
      <c r="BS49" s="25"/>
      <c r="BT49" s="25"/>
      <c r="BU49" s="25"/>
      <c r="BV49" s="25"/>
      <c r="BW49" s="25"/>
      <c r="BX49" s="25"/>
      <c r="BY49" s="25"/>
      <c r="BZ49" s="25"/>
    </row>
    <row r="50" spans="15:78" x14ac:dyDescent="0.25">
      <c r="O50" s="19" t="s">
        <v>163</v>
      </c>
      <c r="P50" s="2" t="s">
        <v>25</v>
      </c>
      <c r="Q50" s="2">
        <v>125</v>
      </c>
      <c r="R50" s="3">
        <v>11.41</v>
      </c>
      <c r="S50" s="20">
        <v>11034.958696941694</v>
      </c>
      <c r="T50" s="21">
        <v>5.6028885312699693E-2</v>
      </c>
      <c r="U50" s="20">
        <v>350.02209505083255</v>
      </c>
      <c r="V50">
        <v>12</v>
      </c>
      <c r="AG50" s="19"/>
      <c r="AH50" s="2"/>
      <c r="AI50" s="2"/>
      <c r="AJ50" s="3"/>
      <c r="AK50" s="28"/>
      <c r="AL50" s="28"/>
      <c r="AM50" s="28"/>
      <c r="AN50" s="2"/>
      <c r="AO50"/>
    </row>
    <row r="51" spans="15:78" x14ac:dyDescent="0.25">
      <c r="O51" s="19" t="s">
        <v>164</v>
      </c>
      <c r="P51" s="2" t="s">
        <v>52</v>
      </c>
      <c r="Q51" s="2">
        <v>125</v>
      </c>
      <c r="R51" s="3">
        <v>15.68</v>
      </c>
      <c r="S51" s="20">
        <v>10912.098440274291</v>
      </c>
      <c r="T51" s="21">
        <v>5.4638797265016296E-2</v>
      </c>
      <c r="U51" s="20">
        <v>341.83990948253029</v>
      </c>
      <c r="V51">
        <v>15</v>
      </c>
      <c r="AG51" s="19"/>
      <c r="AH51" s="2"/>
      <c r="AI51" s="2"/>
      <c r="AJ51" s="3"/>
      <c r="AK51" s="28"/>
      <c r="AL51" s="28"/>
      <c r="AM51" s="28"/>
      <c r="AN51" s="2"/>
      <c r="AO51"/>
    </row>
    <row r="52" spans="15:78" x14ac:dyDescent="0.25">
      <c r="O52" s="19" t="s">
        <v>165</v>
      </c>
      <c r="P52" s="2" t="s">
        <v>25</v>
      </c>
      <c r="Q52" s="2">
        <v>125</v>
      </c>
      <c r="R52" s="3">
        <v>11.39</v>
      </c>
      <c r="S52" s="20">
        <v>11037.34687479861</v>
      </c>
      <c r="T52" s="21">
        <v>5.6039275889802759E-2</v>
      </c>
      <c r="U52" s="20">
        <v>350.08605083295396</v>
      </c>
      <c r="V52">
        <v>12</v>
      </c>
      <c r="AG52" s="19"/>
      <c r="AH52" s="2"/>
      <c r="AI52" s="2"/>
      <c r="AJ52" s="3"/>
      <c r="AK52" s="28"/>
      <c r="AL52" s="28"/>
      <c r="AM52" s="28"/>
      <c r="AN52" s="2"/>
      <c r="AO52"/>
    </row>
    <row r="53" spans="15:78" x14ac:dyDescent="0.25">
      <c r="O53" s="19" t="s">
        <v>166</v>
      </c>
      <c r="P53" s="2" t="s">
        <v>21</v>
      </c>
      <c r="Q53" s="2">
        <v>125</v>
      </c>
      <c r="R53" s="3">
        <v>9.9600000000000009</v>
      </c>
      <c r="S53" s="20">
        <v>11231.137658860702</v>
      </c>
      <c r="T53" s="21">
        <v>5.6859365745169525E-2</v>
      </c>
      <c r="U53" s="20">
        <v>355.11614538856406</v>
      </c>
      <c r="V53">
        <v>8</v>
      </c>
      <c r="AG53" s="19"/>
      <c r="AH53" s="2"/>
      <c r="AI53" s="2"/>
      <c r="AJ53" s="3"/>
      <c r="AK53" s="28"/>
      <c r="AL53" s="28"/>
      <c r="AM53" s="28"/>
      <c r="AN53" s="2"/>
      <c r="AO53"/>
    </row>
    <row r="54" spans="15:78" x14ac:dyDescent="0.25">
      <c r="O54" s="19" t="s">
        <v>167</v>
      </c>
      <c r="P54" s="2" t="s">
        <v>30</v>
      </c>
      <c r="Q54" s="2">
        <v>125</v>
      </c>
      <c r="R54" s="3">
        <v>14.61</v>
      </c>
      <c r="S54" s="20">
        <v>10461.827681313865</v>
      </c>
      <c r="T54" s="21">
        <v>5.444495077491783E-2</v>
      </c>
      <c r="U54" s="20">
        <v>339.58878314698688</v>
      </c>
      <c r="V54">
        <v>7</v>
      </c>
      <c r="AG54" s="19"/>
      <c r="AH54" s="2"/>
      <c r="AI54" s="2"/>
      <c r="AJ54" s="3"/>
      <c r="AK54" s="28"/>
      <c r="AL54" s="28"/>
      <c r="AM54" s="28"/>
      <c r="AN54" s="2"/>
      <c r="AO54"/>
    </row>
    <row r="55" spans="15:78" x14ac:dyDescent="0.25">
      <c r="O55" s="19" t="s">
        <v>168</v>
      </c>
      <c r="P55" s="2" t="s">
        <v>25</v>
      </c>
      <c r="Q55" s="2">
        <v>125</v>
      </c>
      <c r="R55" s="3">
        <v>12.51</v>
      </c>
      <c r="S55" s="20">
        <v>11153.032681040106</v>
      </c>
      <c r="T55" s="21">
        <v>5.5801734560253863E-2</v>
      </c>
      <c r="U55" s="20">
        <v>349.04167083603789</v>
      </c>
      <c r="V55">
        <v>12</v>
      </c>
      <c r="AG55" s="19"/>
      <c r="AH55" s="2"/>
      <c r="AI55" s="2"/>
      <c r="AJ55" s="3"/>
      <c r="AK55" s="28"/>
      <c r="AL55" s="28"/>
      <c r="AM55" s="28"/>
      <c r="AN55" s="2"/>
      <c r="AO55"/>
    </row>
    <row r="56" spans="15:78" x14ac:dyDescent="0.25">
      <c r="O56" s="19" t="s">
        <v>169</v>
      </c>
      <c r="P56" s="2" t="s">
        <v>59</v>
      </c>
      <c r="Q56" s="2">
        <v>125</v>
      </c>
      <c r="R56" s="3">
        <v>1.5099999999999998</v>
      </c>
      <c r="S56" s="20">
        <v>22598.45103945864</v>
      </c>
      <c r="T56" s="21">
        <v>8.8162858283358861E-2</v>
      </c>
      <c r="U56" s="20">
        <v>528.85736549869443</v>
      </c>
      <c r="V56">
        <v>25</v>
      </c>
      <c r="AG56" s="19"/>
      <c r="AH56" s="2"/>
      <c r="AI56" s="2"/>
      <c r="AJ56" s="3"/>
      <c r="AK56" s="28"/>
      <c r="AL56" s="28"/>
      <c r="AM56" s="28"/>
      <c r="AN56" s="2"/>
      <c r="AO56"/>
    </row>
    <row r="57" spans="15:78" x14ac:dyDescent="0.25">
      <c r="O57" s="19" t="s">
        <v>170</v>
      </c>
      <c r="P57" s="2" t="s">
        <v>25</v>
      </c>
      <c r="Q57" s="2">
        <v>125</v>
      </c>
      <c r="R57" s="3">
        <v>12.51</v>
      </c>
      <c r="S57" s="20">
        <v>10914.617716329598</v>
      </c>
      <c r="T57" s="21">
        <v>5.5461861069805399E-2</v>
      </c>
      <c r="U57" s="20">
        <v>346.58352304191988</v>
      </c>
      <c r="V57">
        <v>12</v>
      </c>
      <c r="AG57" s="19"/>
      <c r="AH57" s="2"/>
      <c r="AI57" s="2"/>
      <c r="AJ57" s="3"/>
      <c r="AK57" s="28"/>
      <c r="AL57" s="28"/>
      <c r="AM57" s="28"/>
      <c r="AN57" s="2"/>
      <c r="AO57"/>
    </row>
    <row r="58" spans="15:78" x14ac:dyDescent="0.25">
      <c r="O58" s="19" t="s">
        <v>171</v>
      </c>
      <c r="P58" s="2" t="s">
        <v>21</v>
      </c>
      <c r="Q58" s="2">
        <v>125</v>
      </c>
      <c r="R58" s="3">
        <v>11.37</v>
      </c>
      <c r="S58" s="20">
        <v>11039.74286835929</v>
      </c>
      <c r="T58" s="21">
        <v>5.6049692746714952E-2</v>
      </c>
      <c r="U58" s="20">
        <v>350.15016467238974</v>
      </c>
      <c r="V58">
        <v>8</v>
      </c>
      <c r="AG58" s="19"/>
      <c r="AH58" s="2"/>
      <c r="AI58" s="2"/>
      <c r="AJ58" s="3"/>
      <c r="AK58" s="28"/>
      <c r="AL58" s="28"/>
      <c r="AM58" s="28"/>
      <c r="AN58" s="2"/>
      <c r="AO58"/>
    </row>
    <row r="59" spans="15:78" x14ac:dyDescent="0.25">
      <c r="O59" s="19" t="s">
        <v>172</v>
      </c>
      <c r="P59" s="2" t="s">
        <v>25</v>
      </c>
      <c r="Q59" s="2">
        <v>130</v>
      </c>
      <c r="R59" s="3">
        <v>9.64</v>
      </c>
      <c r="S59" s="20">
        <v>11331.230614464346</v>
      </c>
      <c r="T59" s="21">
        <v>5.3446594303721492E-2</v>
      </c>
      <c r="U59" s="20">
        <v>336.12782132149727</v>
      </c>
      <c r="V59">
        <v>12</v>
      </c>
      <c r="AG59" s="19"/>
      <c r="AH59" s="2"/>
      <c r="AI59" s="2"/>
      <c r="AJ59" s="3"/>
      <c r="AK59" s="28"/>
      <c r="AL59" s="28"/>
      <c r="AM59" s="28"/>
      <c r="AN59" s="2"/>
      <c r="AO59"/>
    </row>
    <row r="60" spans="15:78" x14ac:dyDescent="0.25">
      <c r="O60" s="19" t="s">
        <v>173</v>
      </c>
      <c r="P60" s="2" t="s">
        <v>63</v>
      </c>
      <c r="Q60" s="2">
        <v>130</v>
      </c>
      <c r="R60" s="3">
        <v>12.99</v>
      </c>
      <c r="S60" s="20">
        <v>10728.803188971979</v>
      </c>
      <c r="T60" s="21">
        <v>5.1428033126650771E-2</v>
      </c>
      <c r="U60" s="20">
        <v>323.60595695727329</v>
      </c>
      <c r="V60">
        <v>31</v>
      </c>
      <c r="AG60" s="19"/>
      <c r="AH60" s="2"/>
      <c r="AI60" s="2"/>
      <c r="AJ60" s="3"/>
      <c r="AK60" s="30"/>
      <c r="AL60" s="30"/>
      <c r="AM60" s="30"/>
      <c r="AN60" s="2"/>
      <c r="AO60"/>
    </row>
    <row r="61" spans="15:78" x14ac:dyDescent="0.25">
      <c r="O61" s="19" t="s">
        <v>174</v>
      </c>
      <c r="P61" s="2" t="s">
        <v>52</v>
      </c>
      <c r="Q61" s="2">
        <v>130</v>
      </c>
      <c r="R61" s="3">
        <v>13.92</v>
      </c>
      <c r="S61" s="20">
        <v>9646.0150600112393</v>
      </c>
      <c r="T61" s="21">
        <v>4.9451763306970764E-2</v>
      </c>
      <c r="U61" s="20">
        <v>310.14182740402168</v>
      </c>
      <c r="V61">
        <v>16</v>
      </c>
      <c r="AG61" s="19"/>
      <c r="AH61" s="2"/>
      <c r="AI61" s="2"/>
      <c r="AJ61" s="3"/>
      <c r="AK61" s="28"/>
      <c r="AL61" s="28"/>
      <c r="AM61" s="28"/>
      <c r="AN61" s="2"/>
      <c r="AO61"/>
    </row>
    <row r="62" spans="15:78" x14ac:dyDescent="0.25">
      <c r="O62" s="19" t="s">
        <v>175</v>
      </c>
      <c r="P62" s="2" t="s">
        <v>52</v>
      </c>
      <c r="Q62" s="2">
        <v>130</v>
      </c>
      <c r="R62" s="3">
        <v>13.97</v>
      </c>
      <c r="S62" s="20">
        <v>9850.9880293780407</v>
      </c>
      <c r="T62" s="21">
        <v>4.9684026871971251E-2</v>
      </c>
      <c r="U62" s="20">
        <v>311.91821149849369</v>
      </c>
      <c r="V62">
        <v>16</v>
      </c>
      <c r="AG62" s="19"/>
      <c r="AH62" s="2"/>
      <c r="AI62" s="2"/>
      <c r="AJ62" s="3"/>
      <c r="AK62" s="30"/>
      <c r="AL62" s="30"/>
      <c r="AM62" s="30"/>
      <c r="AN62" s="2"/>
      <c r="AO62"/>
    </row>
    <row r="63" spans="15:78" x14ac:dyDescent="0.25">
      <c r="O63" s="19" t="s">
        <v>176</v>
      </c>
      <c r="P63" s="2" t="s">
        <v>21</v>
      </c>
      <c r="Q63" s="2">
        <v>130</v>
      </c>
      <c r="R63" s="3">
        <v>12.59</v>
      </c>
      <c r="S63" s="20">
        <v>9975.6594870852932</v>
      </c>
      <c r="T63" s="21">
        <v>5.0239849732556165E-2</v>
      </c>
      <c r="U63" s="20">
        <v>315.36449224937621</v>
      </c>
      <c r="V63">
        <v>8</v>
      </c>
      <c r="AG63" s="19"/>
      <c r="AH63" s="2"/>
      <c r="AI63" s="2"/>
      <c r="AJ63" s="3"/>
      <c r="AK63" s="28"/>
      <c r="AL63" s="28"/>
      <c r="AM63" s="28"/>
      <c r="AN63" s="2"/>
      <c r="AO63"/>
    </row>
    <row r="64" spans="15:78" x14ac:dyDescent="0.25">
      <c r="O64" s="19" t="s">
        <v>177</v>
      </c>
      <c r="P64" s="2" t="s">
        <v>30</v>
      </c>
      <c r="Q64" s="2">
        <v>135</v>
      </c>
      <c r="R64" s="3">
        <v>19.52</v>
      </c>
      <c r="S64" s="20">
        <v>8287.2567212824179</v>
      </c>
      <c r="T64" s="21">
        <v>4.5214457886459107E-2</v>
      </c>
      <c r="U64" s="20">
        <v>273.42931785901516</v>
      </c>
      <c r="V64">
        <v>7</v>
      </c>
      <c r="AG64" s="19"/>
      <c r="AH64" s="2"/>
      <c r="AI64" s="2"/>
      <c r="AJ64" s="3"/>
      <c r="AK64" s="28"/>
      <c r="AL64" s="28"/>
      <c r="AM64" s="28"/>
      <c r="AN64" s="2"/>
      <c r="AO64"/>
    </row>
    <row r="65" spans="15:41" x14ac:dyDescent="0.25">
      <c r="O65" s="19" t="s">
        <v>178</v>
      </c>
      <c r="P65" s="2" t="s">
        <v>52</v>
      </c>
      <c r="Q65" s="2">
        <v>135</v>
      </c>
      <c r="R65" s="3">
        <v>21.06</v>
      </c>
      <c r="S65" s="20">
        <v>8381.7291777581358</v>
      </c>
      <c r="T65" s="21">
        <v>4.4953938958949349E-2</v>
      </c>
      <c r="U65" s="20">
        <v>272.38530958699141</v>
      </c>
      <c r="V65">
        <v>15</v>
      </c>
      <c r="AG65" s="19"/>
      <c r="AH65" s="2"/>
      <c r="AI65" s="2"/>
      <c r="AJ65" s="3"/>
      <c r="AK65" s="28"/>
      <c r="AL65" s="28"/>
      <c r="AM65" s="28"/>
      <c r="AN65" s="2"/>
      <c r="AO65"/>
    </row>
    <row r="66" spans="15:41" x14ac:dyDescent="0.25">
      <c r="O66" s="19" t="s">
        <v>179</v>
      </c>
      <c r="P66" s="2" t="s">
        <v>25</v>
      </c>
      <c r="Q66" s="2">
        <v>135</v>
      </c>
      <c r="R66" s="3">
        <v>17.02</v>
      </c>
      <c r="S66" s="20">
        <v>8566.59968794206</v>
      </c>
      <c r="T66" s="21">
        <v>4.5952537208411651E-2</v>
      </c>
      <c r="U66" s="20">
        <v>278.3925447227731</v>
      </c>
      <c r="V66">
        <v>12</v>
      </c>
      <c r="AG66" s="19"/>
      <c r="AH66" s="2"/>
      <c r="AI66" s="2"/>
      <c r="AJ66" s="3"/>
      <c r="AK66" s="28"/>
      <c r="AL66" s="28"/>
      <c r="AM66" s="28"/>
      <c r="AN66" s="2"/>
      <c r="AO66"/>
    </row>
    <row r="67" spans="15:41" x14ac:dyDescent="0.25">
      <c r="O67" s="19" t="s">
        <v>180</v>
      </c>
      <c r="P67" s="2" t="s">
        <v>30</v>
      </c>
      <c r="Q67" s="2">
        <v>135</v>
      </c>
      <c r="R67" s="3">
        <v>20.149999999999999</v>
      </c>
      <c r="S67" s="20">
        <v>8192.5903372228622</v>
      </c>
      <c r="T67" s="21">
        <v>4.5060405246461967E-2</v>
      </c>
      <c r="U67" s="20">
        <v>272.23310762135321</v>
      </c>
      <c r="V67">
        <v>7</v>
      </c>
      <c r="AG67" s="19"/>
      <c r="AH67" s="2"/>
      <c r="AI67" s="2"/>
      <c r="AJ67" s="3"/>
      <c r="AK67" s="28"/>
      <c r="AL67" s="28"/>
      <c r="AM67" s="28"/>
      <c r="AN67" s="2"/>
      <c r="AO67"/>
    </row>
    <row r="68" spans="15:41" x14ac:dyDescent="0.25">
      <c r="O68" s="19" t="s">
        <v>181</v>
      </c>
      <c r="P68" s="2" t="s">
        <v>21</v>
      </c>
      <c r="Q68" s="2">
        <v>135</v>
      </c>
      <c r="R68" s="3">
        <v>14.72</v>
      </c>
      <c r="S68" s="20">
        <v>8693.1436223944438</v>
      </c>
      <c r="T68" s="21">
        <v>4.6640125812851159E-2</v>
      </c>
      <c r="U68" s="20">
        <v>282.4961030345429</v>
      </c>
      <c r="V68">
        <v>10</v>
      </c>
      <c r="AG68" s="19"/>
      <c r="AH68" s="2"/>
      <c r="AI68" s="2"/>
      <c r="AJ68" s="3"/>
      <c r="AK68" s="28"/>
      <c r="AL68" s="28"/>
      <c r="AM68" s="28"/>
      <c r="AN68" s="2"/>
      <c r="AO68"/>
    </row>
    <row r="69" spans="15:41" x14ac:dyDescent="0.25">
      <c r="O69" s="19" t="s">
        <v>182</v>
      </c>
      <c r="P69" s="2" t="s">
        <v>25</v>
      </c>
      <c r="Q69" s="2">
        <v>135</v>
      </c>
      <c r="R69" s="3">
        <v>17.059999999999999</v>
      </c>
      <c r="S69" s="20">
        <v>8564.3792008040509</v>
      </c>
      <c r="T69" s="21">
        <v>4.5941023289257282E-2</v>
      </c>
      <c r="U69" s="20">
        <v>278.32348788010546</v>
      </c>
      <c r="V69">
        <v>12</v>
      </c>
      <c r="AG69" s="19"/>
      <c r="AH69" s="2"/>
      <c r="AI69" s="2"/>
      <c r="AJ69" s="3"/>
      <c r="AK69" s="30"/>
      <c r="AL69" s="30"/>
      <c r="AM69" s="30"/>
      <c r="AN69" s="2"/>
      <c r="AO69"/>
    </row>
    <row r="70" spans="15:41" x14ac:dyDescent="0.25">
      <c r="O70" s="19" t="s">
        <v>183</v>
      </c>
      <c r="P70" s="2" t="s">
        <v>25</v>
      </c>
      <c r="Q70" s="2">
        <v>135</v>
      </c>
      <c r="R70" s="3">
        <v>17.059999999999999</v>
      </c>
      <c r="S70" s="20">
        <v>8217.4006784529611</v>
      </c>
      <c r="T70" s="21">
        <v>4.591670383868262E-2</v>
      </c>
      <c r="U70" s="20">
        <v>276.80714137858286</v>
      </c>
      <c r="V70">
        <v>12</v>
      </c>
      <c r="AG70" s="19"/>
      <c r="AH70" s="2"/>
      <c r="AI70" s="2"/>
      <c r="AJ70" s="3"/>
      <c r="AK70" s="28"/>
      <c r="AL70" s="28"/>
      <c r="AM70" s="28"/>
      <c r="AN70" s="2"/>
      <c r="AO70"/>
    </row>
    <row r="71" spans="15:41" x14ac:dyDescent="0.25">
      <c r="O71" s="19" t="s">
        <v>184</v>
      </c>
      <c r="P71" s="2" t="s">
        <v>25</v>
      </c>
      <c r="Q71" s="2">
        <v>140</v>
      </c>
      <c r="R71" s="3">
        <v>20.53</v>
      </c>
      <c r="S71" s="20">
        <v>7490.8997164038974</v>
      </c>
      <c r="T71" s="21">
        <v>4.1140152083141951E-2</v>
      </c>
      <c r="U71" s="20">
        <v>251.53550177482995</v>
      </c>
      <c r="V71">
        <v>12</v>
      </c>
      <c r="AG71" s="19"/>
      <c r="AH71" s="2"/>
      <c r="AI71" s="2"/>
      <c r="AJ71" s="3"/>
      <c r="AK71" s="28"/>
      <c r="AL71" s="28"/>
      <c r="AM71" s="28"/>
      <c r="AN71" s="2"/>
      <c r="AO71"/>
    </row>
    <row r="72" spans="15:41" x14ac:dyDescent="0.25">
      <c r="O72" s="19" t="s">
        <v>185</v>
      </c>
      <c r="P72" s="2" t="s">
        <v>21</v>
      </c>
      <c r="Q72" s="2">
        <v>140</v>
      </c>
      <c r="R72" s="3">
        <v>16.899999999999999</v>
      </c>
      <c r="S72" s="20">
        <v>7844.6155276213458</v>
      </c>
      <c r="T72" s="21">
        <v>4.2052027197392899E-2</v>
      </c>
      <c r="U72" s="20">
        <v>257.70668882659834</v>
      </c>
      <c r="V72">
        <v>9</v>
      </c>
      <c r="AG72" s="19"/>
      <c r="AH72" s="2"/>
      <c r="AI72" s="2"/>
      <c r="AJ72" s="3"/>
      <c r="AK72" s="30"/>
      <c r="AL72" s="30"/>
      <c r="AM72" s="30"/>
      <c r="AN72" s="2"/>
      <c r="AO72"/>
    </row>
    <row r="73" spans="15:41" x14ac:dyDescent="0.25">
      <c r="O73" s="19" t="s">
        <v>186</v>
      </c>
      <c r="P73" s="2" t="s">
        <v>25</v>
      </c>
      <c r="Q73" s="2">
        <v>140</v>
      </c>
      <c r="R73" s="3">
        <v>22.31</v>
      </c>
      <c r="S73" s="20">
        <v>7629.2237091217703</v>
      </c>
      <c r="T73" s="21">
        <v>4.0848281692582318E-2</v>
      </c>
      <c r="U73" s="20">
        <v>250.3872211003102</v>
      </c>
      <c r="V73">
        <v>12</v>
      </c>
      <c r="AG73" s="19"/>
      <c r="AH73" s="2"/>
      <c r="AI73" s="2"/>
      <c r="AJ73" s="3"/>
      <c r="AK73" s="28"/>
      <c r="AL73" s="28"/>
      <c r="AM73" s="28"/>
      <c r="AN73" s="2"/>
      <c r="AO73"/>
    </row>
    <row r="74" spans="15:41" x14ac:dyDescent="0.25">
      <c r="O74" s="19" t="s">
        <v>187</v>
      </c>
      <c r="P74" s="2" t="s">
        <v>30</v>
      </c>
      <c r="Q74" s="2">
        <v>140</v>
      </c>
      <c r="R74" s="3">
        <v>32.33</v>
      </c>
      <c r="S74" s="20">
        <v>8348.65499069621</v>
      </c>
      <c r="T74" s="21">
        <v>4.0794443748886279E-2</v>
      </c>
      <c r="U74" s="20">
        <v>251.9853713025712</v>
      </c>
      <c r="V74">
        <v>6</v>
      </c>
      <c r="AA74" s="4"/>
      <c r="AG74" s="19"/>
      <c r="AH74" s="2"/>
      <c r="AI74" s="2"/>
      <c r="AJ74" s="3"/>
      <c r="AK74" s="28"/>
      <c r="AL74" s="28"/>
      <c r="AM74" s="28"/>
      <c r="AN74" s="2"/>
      <c r="AO74"/>
    </row>
    <row r="75" spans="15:41" x14ac:dyDescent="0.25">
      <c r="O75" s="19" t="s">
        <v>188</v>
      </c>
      <c r="P75" s="2" t="s">
        <v>25</v>
      </c>
      <c r="Q75" s="2">
        <v>140</v>
      </c>
      <c r="R75" s="3">
        <v>17.75</v>
      </c>
      <c r="S75" s="20">
        <v>7799.813703086902</v>
      </c>
      <c r="T75" s="21">
        <v>4.1821587926399881E-2</v>
      </c>
      <c r="U75" s="20">
        <v>256.30918405651522</v>
      </c>
      <c r="V75">
        <v>12</v>
      </c>
      <c r="AA75" s="4"/>
      <c r="AG75" s="19"/>
      <c r="AH75" s="2"/>
      <c r="AI75" s="2"/>
      <c r="AJ75" s="3"/>
      <c r="AK75" s="28"/>
      <c r="AL75" s="28"/>
      <c r="AM75" s="28"/>
      <c r="AN75" s="2"/>
      <c r="AO75"/>
    </row>
    <row r="76" spans="15:41" x14ac:dyDescent="0.25">
      <c r="O76" s="19" t="s">
        <v>189</v>
      </c>
      <c r="P76" s="2" t="s">
        <v>21</v>
      </c>
      <c r="Q76" s="2">
        <v>145</v>
      </c>
      <c r="R76" s="3">
        <v>15.67</v>
      </c>
      <c r="S76" s="20">
        <v>7338.3299171129747</v>
      </c>
      <c r="T76" s="21">
        <v>3.9291254500555428E-2</v>
      </c>
      <c r="U76" s="20">
        <v>243.0732178008987</v>
      </c>
      <c r="V76">
        <v>9</v>
      </c>
      <c r="AA76" s="4"/>
      <c r="AG76" s="19"/>
      <c r="AH76" s="2"/>
      <c r="AI76" s="2"/>
      <c r="AJ76" s="3"/>
      <c r="AK76" s="28"/>
      <c r="AL76" s="28"/>
      <c r="AM76" s="28"/>
      <c r="AN76" s="2"/>
      <c r="AO76"/>
    </row>
    <row r="77" spans="15:41" x14ac:dyDescent="0.25">
      <c r="O77" s="19" t="s">
        <v>190</v>
      </c>
      <c r="P77" s="2" t="s">
        <v>21</v>
      </c>
      <c r="Q77" s="2">
        <v>145</v>
      </c>
      <c r="R77" s="3">
        <v>18.52</v>
      </c>
      <c r="S77" s="20">
        <v>6998.8301536810832</v>
      </c>
      <c r="T77" s="21">
        <v>3.8485527809328277E-2</v>
      </c>
      <c r="U77" s="20">
        <v>237.62413188894021</v>
      </c>
      <c r="V77">
        <v>10</v>
      </c>
      <c r="AG77" s="19"/>
      <c r="AH77" s="2"/>
      <c r="AI77" s="2"/>
      <c r="AJ77" s="3"/>
      <c r="AK77" s="28"/>
      <c r="AL77" s="28"/>
      <c r="AM77" s="28"/>
      <c r="AN77" s="2"/>
      <c r="AO77"/>
    </row>
    <row r="78" spans="15:41" x14ac:dyDescent="0.25">
      <c r="O78" s="19" t="s">
        <v>191</v>
      </c>
      <c r="P78" s="2" t="s">
        <v>25</v>
      </c>
      <c r="Q78" s="2">
        <v>145</v>
      </c>
      <c r="R78" s="3">
        <v>26</v>
      </c>
      <c r="S78" s="20">
        <v>6947.3677219894507</v>
      </c>
      <c r="T78" s="21">
        <v>3.7157318599939392E-2</v>
      </c>
      <c r="U78" s="20">
        <v>229.96496617639843</v>
      </c>
      <c r="V78">
        <v>12</v>
      </c>
      <c r="AG78" s="19"/>
      <c r="AH78" s="2"/>
      <c r="AI78" s="2"/>
      <c r="AJ78" s="3"/>
      <c r="AK78" s="28"/>
      <c r="AL78" s="28"/>
      <c r="AM78" s="28"/>
      <c r="AN78" s="2"/>
      <c r="AO78"/>
    </row>
    <row r="79" spans="15:41" x14ac:dyDescent="0.25">
      <c r="O79" s="19" t="s">
        <v>192</v>
      </c>
      <c r="P79" s="2" t="s">
        <v>52</v>
      </c>
      <c r="Q79" s="2">
        <v>145</v>
      </c>
      <c r="R79" s="3">
        <v>36.57</v>
      </c>
      <c r="S79" s="20">
        <v>6906.4164877922349</v>
      </c>
      <c r="T79" s="21">
        <v>3.6098056430989872E-2</v>
      </c>
      <c r="U79" s="20">
        <v>223.68085337095647</v>
      </c>
      <c r="V79">
        <v>16</v>
      </c>
      <c r="AG79" s="19"/>
      <c r="AH79" s="2"/>
      <c r="AI79" s="2"/>
      <c r="AJ79" s="3"/>
      <c r="AK79" s="28"/>
      <c r="AL79" s="28"/>
      <c r="AM79" s="28"/>
      <c r="AN79" s="2"/>
      <c r="AO79"/>
    </row>
    <row r="80" spans="15:41" x14ac:dyDescent="0.25">
      <c r="O80" s="19" t="s">
        <v>193</v>
      </c>
      <c r="P80" s="2" t="s">
        <v>30</v>
      </c>
      <c r="Q80" s="2">
        <v>145</v>
      </c>
      <c r="R80" s="3">
        <v>45.21</v>
      </c>
      <c r="S80" s="20">
        <v>6497.9210255527196</v>
      </c>
      <c r="T80" s="21">
        <v>3.5306771886566946E-2</v>
      </c>
      <c r="U80" s="20">
        <v>217.50561007829018</v>
      </c>
      <c r="V80">
        <v>7</v>
      </c>
      <c r="AG80" s="19"/>
      <c r="AH80" s="2"/>
      <c r="AI80" s="2"/>
      <c r="AJ80" s="3"/>
      <c r="AK80" s="28"/>
      <c r="AL80" s="28"/>
      <c r="AM80" s="28"/>
      <c r="AN80" s="2"/>
      <c r="AO80"/>
    </row>
    <row r="81" spans="15:41" x14ac:dyDescent="0.25">
      <c r="O81" s="19" t="s">
        <v>194</v>
      </c>
      <c r="P81" s="2" t="s">
        <v>30</v>
      </c>
      <c r="Q81" s="2">
        <v>150</v>
      </c>
      <c r="R81" s="3">
        <v>7.9</v>
      </c>
      <c r="S81" s="20">
        <v>8356.5045832524393</v>
      </c>
      <c r="T81" s="21">
        <v>4.2171662819204231E-2</v>
      </c>
      <c r="U81" s="20">
        <v>260.49073653820233</v>
      </c>
      <c r="V81">
        <v>5</v>
      </c>
      <c r="AG81" s="19"/>
      <c r="AH81" s="2"/>
      <c r="AI81" s="2"/>
      <c r="AJ81" s="3"/>
      <c r="AK81" s="28"/>
      <c r="AL81" s="28"/>
      <c r="AM81" s="28"/>
      <c r="AN81" s="2"/>
      <c r="AO81"/>
    </row>
    <row r="82" spans="15:41" x14ac:dyDescent="0.25">
      <c r="O82" s="19" t="s">
        <v>195</v>
      </c>
      <c r="P82" s="2" t="s">
        <v>59</v>
      </c>
      <c r="Q82" s="2">
        <v>150</v>
      </c>
      <c r="R82" s="3">
        <v>0.73999999999999844</v>
      </c>
      <c r="S82" s="20">
        <v>32967.620423067798</v>
      </c>
      <c r="T82" s="21">
        <v>8.8020395303445798E-2</v>
      </c>
      <c r="U82" s="20">
        <v>527.29202149630305</v>
      </c>
      <c r="V82">
        <v>25</v>
      </c>
      <c r="AG82" s="19"/>
      <c r="AH82" s="2"/>
      <c r="AI82" s="2"/>
      <c r="AJ82" s="3"/>
      <c r="AK82" s="28"/>
      <c r="AL82" s="28"/>
      <c r="AM82" s="28"/>
      <c r="AN82" s="2"/>
      <c r="AO82"/>
    </row>
    <row r="83" spans="15:41" x14ac:dyDescent="0.25">
      <c r="O83" s="19" t="s">
        <v>196</v>
      </c>
      <c r="P83" s="2" t="s">
        <v>52</v>
      </c>
      <c r="Q83" s="2">
        <v>150</v>
      </c>
      <c r="R83" s="3">
        <v>54.76</v>
      </c>
      <c r="S83" s="20">
        <v>6910.4060807130209</v>
      </c>
      <c r="T83" s="21">
        <v>3.3488963986556722E-2</v>
      </c>
      <c r="U83" s="20">
        <v>209.63522797991621</v>
      </c>
      <c r="V83">
        <v>15</v>
      </c>
      <c r="AG83" s="19"/>
      <c r="AH83" s="2"/>
      <c r="AI83" s="2"/>
      <c r="AJ83" s="3"/>
      <c r="AK83" s="28"/>
      <c r="AL83" s="28"/>
      <c r="AM83" s="28"/>
      <c r="AN83" s="2"/>
      <c r="AO83"/>
    </row>
    <row r="84" spans="15:41" x14ac:dyDescent="0.25">
      <c r="O84" s="19" t="s">
        <v>197</v>
      </c>
      <c r="P84" s="2" t="s">
        <v>30</v>
      </c>
      <c r="Q84" s="2">
        <v>150</v>
      </c>
      <c r="R84" s="3">
        <v>44.01</v>
      </c>
      <c r="S84" s="20">
        <v>6204.8713023744458</v>
      </c>
      <c r="T84" s="21">
        <v>3.2905908852753879E-2</v>
      </c>
      <c r="U84" s="20">
        <v>205.26020131514798</v>
      </c>
      <c r="V84">
        <v>7</v>
      </c>
      <c r="AG84" s="19"/>
      <c r="AH84" s="2"/>
      <c r="AI84" s="2"/>
      <c r="AJ84" s="3"/>
      <c r="AK84" s="28"/>
      <c r="AL84" s="28"/>
      <c r="AM84" s="28"/>
      <c r="AN84" s="2"/>
      <c r="AO84"/>
    </row>
    <row r="85" spans="15:41" x14ac:dyDescent="0.25">
      <c r="O85" s="19" t="s">
        <v>198</v>
      </c>
      <c r="P85" s="2" t="s">
        <v>30</v>
      </c>
      <c r="Q85" s="2">
        <v>150</v>
      </c>
      <c r="R85" s="3">
        <v>42.92</v>
      </c>
      <c r="S85" s="20">
        <v>6215.6712383646982</v>
      </c>
      <c r="T85" s="21">
        <v>3.2982007672750398E-2</v>
      </c>
      <c r="U85" s="20">
        <v>205.73974792867762</v>
      </c>
      <c r="V85">
        <v>7</v>
      </c>
      <c r="AG85" s="19"/>
      <c r="AH85" s="2"/>
      <c r="AI85" s="2"/>
      <c r="AJ85" s="3"/>
      <c r="AK85" s="28"/>
      <c r="AL85" s="28"/>
      <c r="AM85" s="28"/>
      <c r="AN85" s="2"/>
      <c r="AO85"/>
    </row>
    <row r="86" spans="15:41" x14ac:dyDescent="0.25">
      <c r="O86" s="19" t="s">
        <v>199</v>
      </c>
      <c r="P86" s="2" t="s">
        <v>25</v>
      </c>
      <c r="Q86" s="2">
        <v>150</v>
      </c>
      <c r="R86" s="3">
        <v>26.37</v>
      </c>
      <c r="S86" s="20">
        <v>6462.1957886099226</v>
      </c>
      <c r="T86" s="21">
        <v>3.4601810541298537E-2</v>
      </c>
      <c r="U86" s="20">
        <v>215.89612401096929</v>
      </c>
      <c r="V86">
        <v>12</v>
      </c>
      <c r="AG86" s="19"/>
      <c r="AH86" s="2"/>
      <c r="AI86" s="2"/>
      <c r="AJ86" s="3"/>
      <c r="AK86" s="28"/>
      <c r="AL86" s="28"/>
      <c r="AM86" s="28"/>
      <c r="AN86" s="2"/>
      <c r="AO86"/>
    </row>
    <row r="87" spans="15:41" x14ac:dyDescent="0.25">
      <c r="O87" s="19" t="s">
        <v>200</v>
      </c>
      <c r="P87" s="2" t="s">
        <v>30</v>
      </c>
      <c r="Q87" s="2">
        <v>150</v>
      </c>
      <c r="R87" s="3">
        <v>11.929999999999996</v>
      </c>
      <c r="S87" s="20">
        <v>6976.6671176105301</v>
      </c>
      <c r="T87" s="21">
        <v>3.809342113537522E-2</v>
      </c>
      <c r="U87" s="20">
        <v>236.94418749292598</v>
      </c>
      <c r="V87">
        <v>7</v>
      </c>
      <c r="AG87" s="19"/>
      <c r="AH87" s="2"/>
      <c r="AI87" s="2"/>
      <c r="AJ87" s="3"/>
      <c r="AK87" s="28"/>
      <c r="AL87" s="28"/>
      <c r="AM87" s="28"/>
      <c r="AN87" s="2"/>
      <c r="AO87"/>
    </row>
    <row r="88" spans="15:41" x14ac:dyDescent="0.25">
      <c r="O88" s="19" t="s">
        <v>201</v>
      </c>
      <c r="P88" s="2" t="s">
        <v>59</v>
      </c>
      <c r="Q88" s="2">
        <v>155</v>
      </c>
      <c r="R88" s="3">
        <v>0</v>
      </c>
      <c r="S88" s="20">
        <v>17570.388747521309</v>
      </c>
      <c r="T88" s="21">
        <v>6.1242978900504889E-2</v>
      </c>
      <c r="U88" s="20">
        <v>381.19808392935022</v>
      </c>
      <c r="V88">
        <v>25</v>
      </c>
      <c r="AG88" s="19"/>
      <c r="AH88" s="2"/>
      <c r="AI88" s="2"/>
      <c r="AJ88" s="3"/>
      <c r="AK88" s="28"/>
      <c r="AL88" s="28"/>
      <c r="AM88" s="28"/>
      <c r="AN88" s="2"/>
      <c r="AO88"/>
    </row>
    <row r="89" spans="15:41" x14ac:dyDescent="0.25">
      <c r="O89" s="19" t="s">
        <v>202</v>
      </c>
      <c r="P89" s="2" t="s">
        <v>25</v>
      </c>
      <c r="Q89" s="2">
        <v>155</v>
      </c>
      <c r="R89" s="3">
        <v>0</v>
      </c>
      <c r="S89" s="20">
        <v>6091.1042625125483</v>
      </c>
      <c r="T89" s="21">
        <v>3.4115590055548005E-2</v>
      </c>
      <c r="U89" s="20">
        <v>213.67295999331947</v>
      </c>
      <c r="V89">
        <v>12</v>
      </c>
      <c r="AG89" s="19"/>
      <c r="AH89" s="2"/>
      <c r="AI89" s="2"/>
      <c r="AJ89" s="3"/>
      <c r="AK89" s="28"/>
      <c r="AL89" s="28"/>
      <c r="AM89" s="28"/>
      <c r="AN89" s="2"/>
      <c r="AO89"/>
    </row>
    <row r="90" spans="15:41" x14ac:dyDescent="0.25">
      <c r="O90" s="19" t="s">
        <v>203</v>
      </c>
      <c r="P90" s="2" t="s">
        <v>21</v>
      </c>
      <c r="Q90" s="2">
        <v>160</v>
      </c>
      <c r="R90" s="3">
        <v>100.75</v>
      </c>
      <c r="S90" s="20">
        <v>5640.7959172646479</v>
      </c>
      <c r="T90" s="21">
        <v>3.0305678646214342E-2</v>
      </c>
      <c r="U90" s="20">
        <v>191.59777431775052</v>
      </c>
      <c r="V90">
        <v>8</v>
      </c>
      <c r="AG90" s="19"/>
      <c r="AH90" s="2"/>
      <c r="AI90" s="2"/>
      <c r="AJ90" s="3"/>
      <c r="AK90" s="28"/>
      <c r="AL90" s="28"/>
      <c r="AM90" s="28"/>
      <c r="AN90" s="2"/>
      <c r="AO90"/>
    </row>
    <row r="91" spans="15:41" x14ac:dyDescent="0.25">
      <c r="O91" s="19" t="s">
        <v>204</v>
      </c>
      <c r="P91" s="2" t="s">
        <v>25</v>
      </c>
      <c r="Q91" s="2">
        <v>160</v>
      </c>
      <c r="R91" s="3">
        <v>0</v>
      </c>
      <c r="S91" s="20">
        <v>5877.9988864315937</v>
      </c>
      <c r="T91" s="21">
        <v>3.2551287115247358E-2</v>
      </c>
      <c r="U91" s="20">
        <v>205.3551106927442</v>
      </c>
      <c r="V91">
        <v>12</v>
      </c>
      <c r="AG91" s="19"/>
      <c r="AH91" s="2"/>
      <c r="AI91" s="2"/>
      <c r="AJ91" s="3"/>
      <c r="AK91" s="28"/>
      <c r="AL91" s="28"/>
      <c r="AM91" s="28"/>
      <c r="AN91" s="2"/>
      <c r="AO91"/>
    </row>
    <row r="92" spans="15:41" x14ac:dyDescent="0.25">
      <c r="O92" s="19" t="s">
        <v>205</v>
      </c>
      <c r="P92" s="2" t="s">
        <v>21</v>
      </c>
      <c r="Q92" s="2">
        <v>160</v>
      </c>
      <c r="R92" s="3">
        <v>29.33</v>
      </c>
      <c r="S92" s="20">
        <v>5512.918490475502</v>
      </c>
      <c r="T92" s="21">
        <v>3.0387119395926896E-2</v>
      </c>
      <c r="U92" s="20">
        <v>191.82286401791742</v>
      </c>
      <c r="V92">
        <v>9</v>
      </c>
      <c r="AG92" s="19"/>
      <c r="AH92" s="2"/>
      <c r="AI92" s="2"/>
      <c r="AJ92" s="3"/>
      <c r="AK92" s="28"/>
      <c r="AL92" s="28"/>
      <c r="AM92" s="28"/>
      <c r="AN92" s="2"/>
      <c r="AO92"/>
    </row>
    <row r="93" spans="15:41" x14ac:dyDescent="0.25">
      <c r="O93" s="19" t="s">
        <v>206</v>
      </c>
      <c r="P93" s="2" t="s">
        <v>21</v>
      </c>
      <c r="Q93" s="2">
        <v>165</v>
      </c>
      <c r="R93" s="3">
        <v>66.009999999999977</v>
      </c>
      <c r="S93" s="20">
        <v>5210.3029686989703</v>
      </c>
      <c r="T93" s="21">
        <v>2.8803578343657793E-2</v>
      </c>
      <c r="U93" s="20">
        <v>182.86415122662746</v>
      </c>
      <c r="V93">
        <v>10</v>
      </c>
      <c r="AG93" s="19"/>
      <c r="AH93" s="2"/>
      <c r="AI93" s="2"/>
      <c r="AJ93" s="3"/>
      <c r="AK93" s="28"/>
      <c r="AL93" s="28"/>
      <c r="AM93" s="28"/>
      <c r="AN93" s="2"/>
      <c r="AO93"/>
    </row>
    <row r="94" spans="15:41" x14ac:dyDescent="0.25">
      <c r="O94" s="19" t="s">
        <v>207</v>
      </c>
      <c r="P94" s="2" t="s">
        <v>25</v>
      </c>
      <c r="Q94" s="2">
        <v>165</v>
      </c>
      <c r="R94" s="3">
        <v>40.08</v>
      </c>
      <c r="S94" s="20">
        <v>5556.9806001964662</v>
      </c>
      <c r="T94" s="21">
        <v>2.8261724586799361E-2</v>
      </c>
      <c r="U94" s="20">
        <v>179.99798050977932</v>
      </c>
      <c r="V94">
        <v>12</v>
      </c>
      <c r="AG94" s="19"/>
      <c r="AH94" s="2"/>
      <c r="AI94" s="2"/>
      <c r="AJ94" s="3"/>
      <c r="AK94" s="28"/>
      <c r="AL94" s="28"/>
      <c r="AM94" s="28"/>
      <c r="AN94" s="2"/>
      <c r="AO94"/>
    </row>
    <row r="95" spans="15:41" x14ac:dyDescent="0.25">
      <c r="O95" s="19" t="s">
        <v>208</v>
      </c>
      <c r="P95" s="2" t="s">
        <v>25</v>
      </c>
      <c r="Q95" s="2">
        <v>165</v>
      </c>
      <c r="R95" s="3">
        <v>34.04</v>
      </c>
      <c r="S95" s="20">
        <v>5380.8538268024549</v>
      </c>
      <c r="T95" s="21">
        <v>2.8442617332491166E-2</v>
      </c>
      <c r="U95" s="20">
        <v>180.94684209045485</v>
      </c>
      <c r="V95">
        <v>12</v>
      </c>
      <c r="AG95" s="19"/>
      <c r="AH95" s="2"/>
      <c r="AI95" s="2"/>
      <c r="AJ95" s="3"/>
      <c r="AK95" s="28"/>
      <c r="AL95" s="28"/>
      <c r="AM95" s="28"/>
      <c r="AN95" s="2"/>
      <c r="AO95"/>
    </row>
    <row r="96" spans="15:41" x14ac:dyDescent="0.25">
      <c r="O96" s="19" t="s">
        <v>209</v>
      </c>
      <c r="P96" s="2" t="s">
        <v>21</v>
      </c>
      <c r="Q96" s="2">
        <v>170</v>
      </c>
      <c r="R96" s="3">
        <v>24.790000000000006</v>
      </c>
      <c r="S96" s="20">
        <v>5089.1397901538603</v>
      </c>
      <c r="T96" s="21">
        <v>2.8071349562629619E-2</v>
      </c>
      <c r="U96" s="20">
        <v>179.22188007772536</v>
      </c>
      <c r="V96">
        <v>10</v>
      </c>
      <c r="AG96" s="19"/>
      <c r="AH96" s="2"/>
      <c r="AI96" s="2"/>
      <c r="AJ96" s="3"/>
      <c r="AK96" s="28"/>
      <c r="AL96" s="28"/>
      <c r="AM96" s="28"/>
      <c r="AN96" s="2"/>
      <c r="AO96"/>
    </row>
    <row r="97" spans="15:41" x14ac:dyDescent="0.25">
      <c r="O97" s="19" t="s">
        <v>210</v>
      </c>
      <c r="P97" s="2" t="s">
        <v>30</v>
      </c>
      <c r="Q97" s="2">
        <v>170</v>
      </c>
      <c r="R97" s="3">
        <v>41.02</v>
      </c>
      <c r="S97" s="20">
        <v>4806.5986008938817</v>
      </c>
      <c r="T97" s="21">
        <v>2.6512058801213607E-2</v>
      </c>
      <c r="U97" s="20">
        <v>169.16478456826684</v>
      </c>
      <c r="V97">
        <v>7</v>
      </c>
      <c r="AG97" s="19"/>
      <c r="AH97" s="2"/>
      <c r="AI97" s="2"/>
      <c r="AJ97" s="3"/>
      <c r="AK97" s="28"/>
      <c r="AL97" s="28"/>
      <c r="AM97" s="28"/>
      <c r="AN97" s="2"/>
      <c r="AO97"/>
    </row>
    <row r="98" spans="15:41" x14ac:dyDescent="0.25">
      <c r="O98" s="19" t="s">
        <v>211</v>
      </c>
      <c r="P98" s="2" t="s">
        <v>25</v>
      </c>
      <c r="Q98" s="2">
        <v>175</v>
      </c>
      <c r="R98" s="3">
        <v>49.3</v>
      </c>
      <c r="S98" s="20">
        <v>4429.7257093440885</v>
      </c>
      <c r="T98" s="21">
        <v>2.4979878373143458E-2</v>
      </c>
      <c r="U98" s="20">
        <v>159.92071880925045</v>
      </c>
      <c r="V98">
        <v>12</v>
      </c>
      <c r="AG98" s="19"/>
      <c r="AH98" s="2"/>
      <c r="AI98" s="2"/>
      <c r="AJ98" s="3"/>
      <c r="AK98" s="28"/>
      <c r="AL98" s="28"/>
      <c r="AM98" s="28"/>
      <c r="AN98" s="2"/>
      <c r="AO98"/>
    </row>
    <row r="99" spans="15:41" x14ac:dyDescent="0.25">
      <c r="O99" s="19" t="s">
        <v>212</v>
      </c>
      <c r="P99" s="2" t="s">
        <v>25</v>
      </c>
      <c r="Q99" s="2">
        <v>185</v>
      </c>
      <c r="R99" s="3">
        <v>17.260000000000002</v>
      </c>
      <c r="S99" s="20">
        <v>4546.9680488668837</v>
      </c>
      <c r="T99" s="21">
        <v>2.6408146463538732E-2</v>
      </c>
      <c r="U99" s="20">
        <v>170.42599004965984</v>
      </c>
      <c r="V99">
        <v>12</v>
      </c>
      <c r="AG99" s="19"/>
      <c r="AH99" s="2"/>
      <c r="AI99" s="2"/>
      <c r="AJ99" s="3"/>
      <c r="AK99" s="28"/>
      <c r="AL99" s="28"/>
      <c r="AM99" s="28"/>
      <c r="AN99" s="2"/>
      <c r="AO99"/>
    </row>
    <row r="100" spans="15:41" x14ac:dyDescent="0.25">
      <c r="O100" s="19" t="s">
        <v>213</v>
      </c>
      <c r="P100" s="2" t="s">
        <v>21</v>
      </c>
      <c r="Q100" s="2">
        <v>190</v>
      </c>
      <c r="R100" s="3">
        <v>60.26</v>
      </c>
      <c r="S100" s="20">
        <v>4215.8087118912927</v>
      </c>
      <c r="T100" s="21">
        <v>2.3093966089391894E-2</v>
      </c>
      <c r="U100" s="20">
        <v>150.1353176704929</v>
      </c>
      <c r="V100">
        <v>10</v>
      </c>
      <c r="AG100" s="19"/>
      <c r="AH100" s="2"/>
      <c r="AI100" s="2"/>
      <c r="AJ100" s="3"/>
      <c r="AK100" s="28"/>
      <c r="AL100" s="28"/>
      <c r="AM100" s="28"/>
      <c r="AN100" s="2"/>
      <c r="AO100"/>
    </row>
    <row r="101" spans="15:41" x14ac:dyDescent="0.25">
      <c r="O101" s="19" t="s">
        <v>214</v>
      </c>
      <c r="P101" s="2" t="s">
        <v>25</v>
      </c>
      <c r="Q101" s="2">
        <v>190</v>
      </c>
      <c r="R101" s="3">
        <v>58.94</v>
      </c>
      <c r="S101" s="20">
        <v>3869.5159244905817</v>
      </c>
      <c r="T101" s="21">
        <v>2.1376409436959756E-2</v>
      </c>
      <c r="U101" s="20">
        <v>138.77687487970309</v>
      </c>
      <c r="V101">
        <v>12</v>
      </c>
      <c r="AG101" s="19"/>
      <c r="AH101" s="2"/>
      <c r="AI101" s="2"/>
      <c r="AJ101" s="3"/>
      <c r="AK101" s="28"/>
      <c r="AL101" s="28"/>
      <c r="AM101" s="28"/>
      <c r="AN101" s="2"/>
      <c r="AO101"/>
    </row>
    <row r="102" spans="15:41" x14ac:dyDescent="0.25">
      <c r="O102" s="19" t="s">
        <v>215</v>
      </c>
      <c r="P102" s="2" t="s">
        <v>25</v>
      </c>
      <c r="Q102" s="2">
        <v>195</v>
      </c>
      <c r="R102" s="3">
        <v>53.41</v>
      </c>
      <c r="S102" s="20">
        <v>3948.6362432004453</v>
      </c>
      <c r="T102" s="21">
        <v>2.0701416264781159E-2</v>
      </c>
      <c r="U102" s="20">
        <v>135.10380222625281</v>
      </c>
      <c r="V102">
        <v>12</v>
      </c>
      <c r="AG102" s="19"/>
      <c r="AH102" s="2"/>
      <c r="AI102" s="2"/>
      <c r="AJ102" s="3"/>
      <c r="AK102" s="28"/>
      <c r="AL102" s="28"/>
      <c r="AM102" s="28"/>
      <c r="AN102" s="2"/>
      <c r="AO102"/>
    </row>
    <row r="103" spans="15:41" x14ac:dyDescent="0.25">
      <c r="O103" s="19" t="s">
        <v>216</v>
      </c>
      <c r="P103" s="2" t="s">
        <v>25</v>
      </c>
      <c r="Q103" s="2">
        <v>205</v>
      </c>
      <c r="R103" s="3">
        <v>23.4</v>
      </c>
      <c r="S103" s="20">
        <v>4272.6225109216266</v>
      </c>
      <c r="T103" s="21">
        <v>2.3425368980771553E-2</v>
      </c>
      <c r="U103" s="20">
        <v>148.57458466623299</v>
      </c>
      <c r="V103">
        <v>12</v>
      </c>
      <c r="AG103" s="19"/>
      <c r="AH103" s="2"/>
      <c r="AI103" s="2"/>
      <c r="AJ103" s="3"/>
      <c r="AK103" s="28"/>
      <c r="AL103" s="28"/>
      <c r="AM103" s="28"/>
      <c r="AN103" s="2"/>
      <c r="AO103"/>
    </row>
    <row r="104" spans="15:41" x14ac:dyDescent="0.25">
      <c r="O104" s="19" t="s">
        <v>217</v>
      </c>
      <c r="P104" s="2" t="s">
        <v>25</v>
      </c>
      <c r="Q104" s="2">
        <v>205</v>
      </c>
      <c r="R104" s="3">
        <v>57.13</v>
      </c>
      <c r="S104" s="20">
        <v>3566.7254584396242</v>
      </c>
      <c r="T104" s="21">
        <v>1.9825410308486946E-2</v>
      </c>
      <c r="U104" s="20">
        <v>125.75141036197378</v>
      </c>
      <c r="V104">
        <v>12</v>
      </c>
      <c r="AO104"/>
    </row>
    <row r="105" spans="15:41" x14ac:dyDescent="0.25">
      <c r="O105" s="19" t="s">
        <v>218</v>
      </c>
      <c r="P105" s="2" t="s">
        <v>21</v>
      </c>
      <c r="Q105" s="2">
        <v>205</v>
      </c>
      <c r="R105" s="3">
        <v>34.51</v>
      </c>
      <c r="S105" s="20">
        <v>3869.7725001781928</v>
      </c>
      <c r="T105" s="21">
        <v>2.1514553712759052E-2</v>
      </c>
      <c r="U105" s="20">
        <v>136.52088968424263</v>
      </c>
      <c r="V105">
        <v>10</v>
      </c>
      <c r="AO105"/>
    </row>
    <row r="106" spans="15:41" x14ac:dyDescent="0.25">
      <c r="O106" s="19" t="s">
        <v>219</v>
      </c>
      <c r="P106" s="2" t="s">
        <v>25</v>
      </c>
      <c r="Q106" s="2">
        <v>205</v>
      </c>
      <c r="R106" s="3">
        <v>90.43</v>
      </c>
      <c r="S106" s="20">
        <v>3659.4262593163553</v>
      </c>
      <c r="T106" s="21">
        <v>2.0560188475939923E-2</v>
      </c>
      <c r="U106" s="20">
        <v>130.64311022203736</v>
      </c>
      <c r="V106">
        <v>12</v>
      </c>
      <c r="AO106"/>
    </row>
    <row r="107" spans="15:41" x14ac:dyDescent="0.25">
      <c r="O107" s="19" t="s">
        <v>220</v>
      </c>
      <c r="P107" s="2" t="s">
        <v>21</v>
      </c>
      <c r="Q107" s="2">
        <v>205</v>
      </c>
      <c r="R107" s="3">
        <v>0</v>
      </c>
      <c r="S107" s="20">
        <v>4105.5085771171744</v>
      </c>
      <c r="T107" s="21">
        <v>2.1943733228175739E-2</v>
      </c>
      <c r="U107" s="20">
        <v>138.57390870801467</v>
      </c>
      <c r="V107">
        <v>10</v>
      </c>
      <c r="AO107"/>
    </row>
    <row r="108" spans="15:41" x14ac:dyDescent="0.25">
      <c r="O108" s="19" t="s">
        <v>221</v>
      </c>
      <c r="P108" s="2" t="s">
        <v>25</v>
      </c>
      <c r="Q108" s="2">
        <v>205</v>
      </c>
      <c r="R108" s="3">
        <v>36.78</v>
      </c>
      <c r="S108" s="20">
        <v>3833.0313045580997</v>
      </c>
      <c r="T108" s="21">
        <v>2.1308655866020678E-2</v>
      </c>
      <c r="U108" s="20">
        <v>135.17558486017873</v>
      </c>
      <c r="V108">
        <v>12</v>
      </c>
      <c r="AO108"/>
    </row>
    <row r="109" spans="15:41" x14ac:dyDescent="0.25">
      <c r="O109" s="19" t="s">
        <v>222</v>
      </c>
      <c r="P109" s="2" t="s">
        <v>25</v>
      </c>
      <c r="Q109" s="2">
        <v>215</v>
      </c>
      <c r="R109" s="3">
        <v>40.01</v>
      </c>
      <c r="S109" s="20">
        <v>3740.8478668525313</v>
      </c>
      <c r="T109" s="21">
        <v>2.0140572338795161E-2</v>
      </c>
      <c r="U109" s="20">
        <v>129.80416252069938</v>
      </c>
      <c r="V109">
        <v>12</v>
      </c>
      <c r="AO109"/>
    </row>
    <row r="110" spans="15:41" x14ac:dyDescent="0.25">
      <c r="O110" s="19" t="s">
        <v>223</v>
      </c>
      <c r="P110" s="2" t="s">
        <v>25</v>
      </c>
      <c r="Q110" s="2">
        <v>215</v>
      </c>
      <c r="R110" s="3">
        <v>15.46</v>
      </c>
      <c r="S110" s="20">
        <v>4821.0715424640894</v>
      </c>
      <c r="T110" s="21">
        <v>2.4891636593448049E-2</v>
      </c>
      <c r="U110" s="20">
        <v>159.83209956431239</v>
      </c>
      <c r="V110">
        <v>12</v>
      </c>
      <c r="AO110"/>
    </row>
    <row r="111" spans="15:41" x14ac:dyDescent="0.25">
      <c r="O111" s="19" t="s">
        <v>224</v>
      </c>
      <c r="P111" s="2" t="s">
        <v>25</v>
      </c>
      <c r="Q111" s="2">
        <v>225</v>
      </c>
      <c r="R111" s="3">
        <v>93.300000000000011</v>
      </c>
      <c r="S111" s="20">
        <v>3297.4223476417319</v>
      </c>
      <c r="T111" s="21">
        <v>1.8228513252032046E-2</v>
      </c>
      <c r="U111" s="20">
        <v>118.27088442593774</v>
      </c>
      <c r="V111">
        <v>12</v>
      </c>
      <c r="AO111"/>
    </row>
    <row r="112" spans="15:41" x14ac:dyDescent="0.25">
      <c r="O112" s="19" t="s">
        <v>225</v>
      </c>
      <c r="P112" s="2" t="s">
        <v>63</v>
      </c>
      <c r="Q112" s="2">
        <v>225</v>
      </c>
      <c r="R112" s="3">
        <v>0</v>
      </c>
      <c r="S112" s="20">
        <v>4162.292812581667</v>
      </c>
      <c r="T112" s="21">
        <v>2.1598124461964012E-2</v>
      </c>
      <c r="U112" s="20">
        <v>139.25226216306453</v>
      </c>
      <c r="V112">
        <v>31</v>
      </c>
      <c r="AO112"/>
    </row>
    <row r="113" spans="15:41" x14ac:dyDescent="0.25">
      <c r="O113" s="19" t="s">
        <v>226</v>
      </c>
      <c r="P113" s="2" t="s">
        <v>21</v>
      </c>
      <c r="Q113" s="2">
        <v>250</v>
      </c>
      <c r="R113" s="3">
        <v>74.050000000000011</v>
      </c>
      <c r="S113" s="20">
        <v>3000</v>
      </c>
      <c r="T113" s="21">
        <v>1.6132241323498824E-2</v>
      </c>
      <c r="U113" s="20">
        <v>105.45155775827058</v>
      </c>
      <c r="V113">
        <v>10</v>
      </c>
      <c r="W113"/>
      <c r="AF113"/>
      <c r="AO113"/>
    </row>
    <row r="114" spans="15:41" x14ac:dyDescent="0.25">
      <c r="O114" s="19" t="s">
        <v>227</v>
      </c>
      <c r="P114" s="2" t="s">
        <v>59</v>
      </c>
      <c r="Q114" s="2">
        <v>250</v>
      </c>
      <c r="R114" s="3">
        <v>85.53</v>
      </c>
      <c r="S114" s="20">
        <v>3000</v>
      </c>
      <c r="T114" s="21">
        <v>1.5982681544521041E-2</v>
      </c>
      <c r="U114" s="20">
        <v>104.5558991518476</v>
      </c>
      <c r="V114">
        <v>25</v>
      </c>
      <c r="W114"/>
      <c r="AF114"/>
      <c r="AO114"/>
    </row>
    <row r="115" spans="15:41" x14ac:dyDescent="0.25">
      <c r="O115" s="19" t="s">
        <v>228</v>
      </c>
      <c r="P115" s="2" t="s">
        <v>21</v>
      </c>
      <c r="Q115" s="2">
        <v>250</v>
      </c>
      <c r="R115" s="3">
        <v>42.3</v>
      </c>
      <c r="S115" s="20">
        <v>3135.0852313259657</v>
      </c>
      <c r="T115" s="21">
        <v>1.6899771545015364E-2</v>
      </c>
      <c r="U115" s="20">
        <v>110.03847908023818</v>
      </c>
      <c r="V115">
        <v>10</v>
      </c>
      <c r="W115"/>
      <c r="AF115"/>
      <c r="AO115"/>
    </row>
    <row r="116" spans="15:41" x14ac:dyDescent="0.25">
      <c r="O116" s="19" t="s">
        <v>229</v>
      </c>
      <c r="P116" s="2" t="s">
        <v>21</v>
      </c>
      <c r="Q116" s="2">
        <v>255</v>
      </c>
      <c r="R116" s="3">
        <v>0</v>
      </c>
      <c r="S116" s="20">
        <v>3044.378831341518</v>
      </c>
      <c r="T116" s="21">
        <v>1.6577001929864905E-2</v>
      </c>
      <c r="U116" s="20">
        <v>108.0951045239099</v>
      </c>
      <c r="V116">
        <v>8</v>
      </c>
      <c r="W116"/>
      <c r="AF116"/>
      <c r="AO116"/>
    </row>
    <row r="117" spans="15:41" x14ac:dyDescent="0.25">
      <c r="O117" s="19" t="s">
        <v>230</v>
      </c>
      <c r="P117" s="2" t="s">
        <v>30</v>
      </c>
      <c r="Q117" s="2">
        <v>275</v>
      </c>
      <c r="R117" s="3">
        <v>124.16</v>
      </c>
      <c r="S117" s="20">
        <v>3000</v>
      </c>
      <c r="T117" s="21">
        <v>1.498743142742217E-2</v>
      </c>
      <c r="U117" s="20">
        <v>98.301923599729577</v>
      </c>
      <c r="V117">
        <v>5</v>
      </c>
      <c r="W117"/>
      <c r="AF117"/>
      <c r="AO117"/>
    </row>
    <row r="118" spans="15:41" x14ac:dyDescent="0.25">
      <c r="O118" s="19" t="s">
        <v>231</v>
      </c>
      <c r="P118" s="2" t="s">
        <v>63</v>
      </c>
      <c r="Q118" s="2">
        <v>275</v>
      </c>
      <c r="R118" s="3">
        <v>0</v>
      </c>
      <c r="S118" s="20">
        <v>3000</v>
      </c>
      <c r="T118" s="21">
        <v>1.5715391403847569E-2</v>
      </c>
      <c r="U118" s="20">
        <v>102.74964354070858</v>
      </c>
      <c r="V118">
        <v>31</v>
      </c>
      <c r="W118"/>
      <c r="AF118"/>
      <c r="AO118"/>
    </row>
    <row r="119" spans="15:41" x14ac:dyDescent="0.25">
      <c r="O119" s="19" t="s">
        <v>232</v>
      </c>
      <c r="P119" s="2" t="s">
        <v>25</v>
      </c>
      <c r="Q119" s="2">
        <v>280</v>
      </c>
      <c r="R119" s="3">
        <v>102.91</v>
      </c>
      <c r="S119" s="20">
        <v>3000</v>
      </c>
      <c r="T119" s="21">
        <v>1.4456319952173627E-2</v>
      </c>
      <c r="U119" s="20">
        <v>95.045968179515143</v>
      </c>
      <c r="V119">
        <v>12</v>
      </c>
      <c r="W119"/>
      <c r="AF119"/>
      <c r="AO119"/>
    </row>
    <row r="120" spans="15:41" x14ac:dyDescent="0.25">
      <c r="O120" s="19" t="s">
        <v>233</v>
      </c>
      <c r="P120" s="2" t="s">
        <v>21</v>
      </c>
      <c r="Q120" s="2">
        <v>285</v>
      </c>
      <c r="R120" s="3">
        <v>289.22999999999996</v>
      </c>
      <c r="S120" s="20">
        <v>3000</v>
      </c>
      <c r="T120" s="21">
        <v>1.4230044522436289E-2</v>
      </c>
      <c r="U120" s="20">
        <v>93.620617641800067</v>
      </c>
      <c r="V120">
        <v>10</v>
      </c>
      <c r="W120"/>
      <c r="AF120"/>
      <c r="AO120"/>
    </row>
    <row r="121" spans="15:41" x14ac:dyDescent="0.25">
      <c r="O121" s="19" t="s">
        <v>234</v>
      </c>
      <c r="P121" s="2" t="s">
        <v>21</v>
      </c>
      <c r="Q121" s="2">
        <v>285</v>
      </c>
      <c r="R121" s="3">
        <v>358.52</v>
      </c>
      <c r="S121" s="20">
        <v>3000</v>
      </c>
      <c r="T121" s="21">
        <v>1.4975298933149399E-2</v>
      </c>
      <c r="U121" s="20">
        <v>98.157939169476592</v>
      </c>
      <c r="V121">
        <v>10</v>
      </c>
      <c r="W121"/>
      <c r="AF121"/>
      <c r="AO121"/>
    </row>
    <row r="122" spans="15:41" x14ac:dyDescent="0.25">
      <c r="O122" s="19" t="s">
        <v>235</v>
      </c>
      <c r="P122" s="2" t="s">
        <v>21</v>
      </c>
      <c r="Q122" s="2">
        <v>300</v>
      </c>
      <c r="R122" s="3">
        <v>29.2</v>
      </c>
      <c r="S122" s="20">
        <v>3067.8350198467742</v>
      </c>
      <c r="T122" s="21">
        <v>1.6076353436612529E-2</v>
      </c>
      <c r="U122" s="20">
        <v>104.96270692880344</v>
      </c>
      <c r="V122">
        <v>9</v>
      </c>
      <c r="W122"/>
      <c r="AF122"/>
      <c r="AO122"/>
    </row>
    <row r="123" spans="15:41" x14ac:dyDescent="0.25">
      <c r="O123" s="31" t="s">
        <v>236</v>
      </c>
      <c r="P123" s="2" t="s">
        <v>21</v>
      </c>
      <c r="Q123" s="2">
        <v>310</v>
      </c>
      <c r="R123" s="3">
        <v>1829.9699999999998</v>
      </c>
      <c r="S123" s="20">
        <v>4000</v>
      </c>
      <c r="T123" s="21">
        <v>1.3543971188688084E-2</v>
      </c>
      <c r="U123" s="20">
        <v>89.012361772840379</v>
      </c>
      <c r="V123">
        <v>10</v>
      </c>
      <c r="W123"/>
      <c r="AF123"/>
      <c r="AO123"/>
    </row>
    <row r="124" spans="15:41" x14ac:dyDescent="0.25">
      <c r="Q124" s="2"/>
      <c r="R124" s="5"/>
      <c r="S124" s="20"/>
      <c r="T124" s="21"/>
      <c r="U124" s="20"/>
      <c r="W124"/>
      <c r="AF124"/>
      <c r="AO124"/>
    </row>
    <row r="125" spans="15:41" x14ac:dyDescent="0.25">
      <c r="Q125" s="2"/>
      <c r="R125" s="5"/>
      <c r="S125" s="20"/>
      <c r="T125" s="21"/>
      <c r="U125" s="20"/>
      <c r="W125"/>
      <c r="AF125"/>
      <c r="AO125"/>
    </row>
    <row r="126" spans="15:41" x14ac:dyDescent="0.25">
      <c r="Q126" s="2"/>
      <c r="R126" s="5"/>
      <c r="S126" s="20"/>
      <c r="T126" s="21"/>
      <c r="U126" s="20"/>
      <c r="W126"/>
      <c r="AF126"/>
      <c r="AO126"/>
    </row>
    <row r="127" spans="15:41" x14ac:dyDescent="0.25">
      <c r="Q127" s="2"/>
      <c r="R127" s="5"/>
      <c r="S127" s="20"/>
      <c r="T127" s="21"/>
      <c r="U127" s="20"/>
      <c r="W127"/>
      <c r="AF127"/>
      <c r="AO127"/>
    </row>
    <row r="128" spans="15:41" x14ac:dyDescent="0.25">
      <c r="Q128" s="2"/>
      <c r="R128" s="5"/>
      <c r="S128" s="20"/>
      <c r="T128" s="21"/>
      <c r="U128" s="20"/>
      <c r="W128"/>
      <c r="AF128"/>
      <c r="AO128"/>
    </row>
    <row r="129" spans="17:41" x14ac:dyDescent="0.25">
      <c r="Q129" s="2"/>
      <c r="R129" s="5"/>
      <c r="S129" s="20"/>
      <c r="T129" s="21"/>
      <c r="U129" s="20"/>
      <c r="W129"/>
      <c r="AF129"/>
      <c r="AO129"/>
    </row>
    <row r="130" spans="17:41" x14ac:dyDescent="0.25">
      <c r="Q130" s="2"/>
      <c r="R130" s="5"/>
      <c r="S130" s="20"/>
      <c r="T130" s="21"/>
      <c r="U130" s="20"/>
      <c r="W130"/>
      <c r="AF130"/>
      <c r="AO130"/>
    </row>
    <row r="131" spans="17:41" x14ac:dyDescent="0.25">
      <c r="Q131" s="2"/>
      <c r="R131" s="5"/>
      <c r="S131" s="20"/>
      <c r="T131" s="21"/>
      <c r="U131" s="20"/>
      <c r="W131"/>
      <c r="AF131"/>
      <c r="AO131"/>
    </row>
    <row r="132" spans="17:41" x14ac:dyDescent="0.25">
      <c r="Q132" s="2"/>
      <c r="R132" s="5"/>
      <c r="S132" s="20"/>
      <c r="T132" s="21"/>
      <c r="U132" s="20"/>
      <c r="W132"/>
      <c r="AF132"/>
      <c r="AO132"/>
    </row>
    <row r="133" spans="17:41" x14ac:dyDescent="0.25">
      <c r="Q133" s="2"/>
      <c r="R133" s="5"/>
      <c r="S133" s="20"/>
      <c r="T133" s="21"/>
      <c r="U133" s="20"/>
      <c r="W133"/>
      <c r="AF133"/>
      <c r="AO133"/>
    </row>
    <row r="134" spans="17:41" x14ac:dyDescent="0.25">
      <c r="Q134" s="2"/>
      <c r="R134" s="6"/>
      <c r="S134" s="20"/>
      <c r="T134" s="21"/>
      <c r="U134" s="20"/>
      <c r="W134"/>
      <c r="AF134"/>
      <c r="AO134"/>
    </row>
    <row r="135" spans="17:41" x14ac:dyDescent="0.25">
      <c r="Q135" s="2"/>
      <c r="R135" s="5"/>
      <c r="S135" s="20"/>
      <c r="T135" s="21"/>
      <c r="U135" s="20"/>
      <c r="W135"/>
      <c r="AF135"/>
      <c r="AO135"/>
    </row>
    <row r="136" spans="17:41" x14ac:dyDescent="0.25">
      <c r="Q136" s="2"/>
      <c r="R136" s="5"/>
      <c r="S136" s="20"/>
      <c r="T136" s="21"/>
      <c r="U136" s="20"/>
      <c r="W136"/>
      <c r="AF136"/>
      <c r="AO136"/>
    </row>
    <row r="137" spans="17:41" x14ac:dyDescent="0.25">
      <c r="Q137" s="2"/>
      <c r="R137" s="5"/>
      <c r="S137" s="20"/>
      <c r="T137" s="21"/>
      <c r="U137" s="20"/>
      <c r="W137"/>
      <c r="AF137"/>
      <c r="AO137"/>
    </row>
    <row r="138" spans="17:41" x14ac:dyDescent="0.25">
      <c r="Q138" s="2"/>
      <c r="R138" s="6"/>
      <c r="S138" s="20"/>
      <c r="T138" s="21"/>
      <c r="U138" s="20"/>
      <c r="W138"/>
      <c r="AF138"/>
      <c r="AO138"/>
    </row>
    <row r="139" spans="17:41" x14ac:dyDescent="0.25">
      <c r="Q139" s="2"/>
      <c r="R139" s="6"/>
      <c r="S139" s="20"/>
      <c r="T139" s="21"/>
      <c r="U139" s="20"/>
      <c r="W139"/>
      <c r="AF139"/>
      <c r="AO139"/>
    </row>
    <row r="140" spans="17:41" x14ac:dyDescent="0.25">
      <c r="Q140" s="2"/>
      <c r="R140" s="6"/>
      <c r="S140" s="20"/>
      <c r="T140" s="21"/>
      <c r="U140" s="20"/>
      <c r="W140"/>
      <c r="AF140"/>
      <c r="AO140"/>
    </row>
    <row r="141" spans="17:41" x14ac:dyDescent="0.25">
      <c r="Q141" s="2"/>
      <c r="R141" s="5"/>
      <c r="S141" s="20"/>
      <c r="T141" s="21"/>
      <c r="U141" s="20"/>
      <c r="W141"/>
      <c r="AF141"/>
      <c r="AO141"/>
    </row>
    <row r="142" spans="17:41" x14ac:dyDescent="0.25">
      <c r="Q142" s="2"/>
      <c r="R142" s="5"/>
      <c r="S142" s="20"/>
      <c r="T142" s="21"/>
      <c r="U142" s="20"/>
      <c r="W142"/>
      <c r="AF142"/>
      <c r="AO142"/>
    </row>
    <row r="143" spans="17:41" x14ac:dyDescent="0.25">
      <c r="Q143" s="2"/>
      <c r="R143" s="5"/>
      <c r="S143" s="20"/>
      <c r="T143" s="21"/>
      <c r="U143" s="20"/>
      <c r="W143"/>
      <c r="AF143"/>
      <c r="AO143"/>
    </row>
    <row r="144" spans="17:41" x14ac:dyDescent="0.25">
      <c r="Q144" s="2"/>
      <c r="R144" s="5"/>
      <c r="S144" s="20"/>
      <c r="T144" s="21"/>
      <c r="U144" s="20"/>
      <c r="W144"/>
      <c r="AF144"/>
      <c r="AO144"/>
    </row>
    <row r="145" spans="17:41" x14ac:dyDescent="0.25">
      <c r="Q145" s="2"/>
      <c r="R145" s="5"/>
      <c r="S145" s="20"/>
      <c r="T145" s="21"/>
      <c r="U145" s="20"/>
      <c r="W145"/>
      <c r="AF145"/>
      <c r="AO145"/>
    </row>
    <row r="146" spans="17:41" x14ac:dyDescent="0.25">
      <c r="Q146" s="2"/>
      <c r="R146" s="6"/>
      <c r="S146" s="20"/>
      <c r="T146" s="21"/>
      <c r="U146" s="20"/>
      <c r="W146"/>
      <c r="AF146"/>
      <c r="AO146"/>
    </row>
    <row r="147" spans="17:41" x14ac:dyDescent="0.25">
      <c r="Q147" s="2"/>
      <c r="R147" s="5"/>
      <c r="S147" s="20"/>
      <c r="T147" s="21"/>
      <c r="U147" s="20"/>
      <c r="W147"/>
      <c r="AF147"/>
      <c r="AO147"/>
    </row>
    <row r="148" spans="17:41" x14ac:dyDescent="0.25">
      <c r="Q148" s="2"/>
      <c r="R148" s="5"/>
      <c r="S148" s="20"/>
      <c r="T148" s="21"/>
      <c r="U148" s="20"/>
      <c r="W148"/>
      <c r="AF148"/>
      <c r="AO148"/>
    </row>
    <row r="149" spans="17:41" x14ac:dyDescent="0.25">
      <c r="Q149" s="2"/>
      <c r="R149" s="5"/>
      <c r="S149" s="20"/>
      <c r="T149" s="21"/>
      <c r="U149" s="20"/>
      <c r="W149"/>
      <c r="AF149"/>
      <c r="AO149"/>
    </row>
    <row r="150" spans="17:41" x14ac:dyDescent="0.25">
      <c r="Q150" s="2"/>
      <c r="R150" s="6"/>
      <c r="S150" s="20"/>
      <c r="T150" s="21"/>
      <c r="U150" s="20"/>
      <c r="W150"/>
      <c r="AF150"/>
      <c r="AO150"/>
    </row>
    <row r="151" spans="17:41" x14ac:dyDescent="0.25">
      <c r="Q151" s="2"/>
      <c r="R151" s="5"/>
      <c r="S151" s="20"/>
      <c r="T151" s="21"/>
      <c r="U151" s="20"/>
      <c r="W151"/>
      <c r="AF151"/>
      <c r="AO151"/>
    </row>
    <row r="152" spans="17:41" x14ac:dyDescent="0.25">
      <c r="Q152" s="2"/>
      <c r="R152" s="5"/>
      <c r="S152" s="20"/>
      <c r="T152" s="21"/>
      <c r="U152" s="20"/>
      <c r="W152"/>
      <c r="AF152"/>
      <c r="AO152"/>
    </row>
    <row r="153" spans="17:41" x14ac:dyDescent="0.25">
      <c r="Q153" s="2"/>
      <c r="R153" s="5"/>
      <c r="S153" s="20"/>
      <c r="T153" s="21"/>
      <c r="U153" s="20"/>
      <c r="W153"/>
      <c r="AF153"/>
      <c r="AO153"/>
    </row>
    <row r="154" spans="17:41" x14ac:dyDescent="0.25">
      <c r="Q154" s="2"/>
      <c r="R154" s="5"/>
      <c r="S154" s="20"/>
      <c r="T154" s="21"/>
      <c r="U154" s="20"/>
      <c r="W154"/>
      <c r="AF154"/>
      <c r="AO154"/>
    </row>
    <row r="155" spans="17:41" x14ac:dyDescent="0.25">
      <c r="Q155" s="2"/>
      <c r="R155" s="6"/>
      <c r="S155" s="20"/>
      <c r="T155" s="21"/>
      <c r="U155" s="20"/>
      <c r="W155"/>
      <c r="AF155"/>
      <c r="AO155"/>
    </row>
    <row r="156" spans="17:41" x14ac:dyDescent="0.25">
      <c r="Q156" s="2"/>
      <c r="R156" s="5"/>
      <c r="S156" s="20"/>
      <c r="T156" s="21"/>
      <c r="U156" s="20"/>
      <c r="W156"/>
      <c r="AF156"/>
      <c r="AO156"/>
    </row>
    <row r="157" spans="17:41" x14ac:dyDescent="0.25">
      <c r="Q157" s="2"/>
      <c r="R157" s="6"/>
      <c r="S157" s="20"/>
      <c r="T157" s="21"/>
      <c r="U157" s="20"/>
      <c r="W157"/>
      <c r="AF157"/>
      <c r="AO157"/>
    </row>
    <row r="158" spans="17:41" x14ac:dyDescent="0.25">
      <c r="W158"/>
      <c r="AF158"/>
      <c r="AO158"/>
    </row>
  </sheetData>
  <mergeCells count="7">
    <mergeCell ref="AQ2:AW2"/>
    <mergeCell ref="AU5:AU39"/>
    <mergeCell ref="A3:F3"/>
    <mergeCell ref="H3:M3"/>
    <mergeCell ref="R2:V2"/>
    <mergeCell ref="AA2:AE2"/>
    <mergeCell ref="AJ2:AN2"/>
  </mergeCells>
  <conditionalFormatting sqref="S27:S31 S33:S123">
    <cfRule type="cellIs" dxfId="4" priority="5" operator="equal">
      <formula>3000</formula>
    </cfRule>
  </conditionalFormatting>
  <conditionalFormatting sqref="AB5:AB38">
    <cfRule type="cellIs" dxfId="3" priority="4" operator="equal">
      <formula>3000</formula>
    </cfRule>
  </conditionalFormatting>
  <conditionalFormatting sqref="AB32">
    <cfRule type="cellIs" dxfId="2" priority="3" operator="equal">
      <formula>4000</formula>
    </cfRule>
  </conditionalFormatting>
  <conditionalFormatting sqref="AK5:AK36">
    <cfRule type="cellIs" dxfId="1" priority="2" operator="equal">
      <formula>3800</formula>
    </cfRule>
  </conditionalFormatting>
  <conditionalFormatting sqref="S32">
    <cfRule type="cellIs" dxfId="0" priority="1" operator="equal">
      <formula>3000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BAU + IRT</vt:lpstr>
      <vt:lpstr>Improved Tech 2030</vt:lpstr>
      <vt:lpstr>Improved Tech - All Barriers or</vt:lpstr>
      <vt:lpstr>Improved Tech INT2 Screen2 orig</vt:lpstr>
      <vt:lpstr>Improved Tech INT2-All Barriers</vt:lpstr>
      <vt:lpstr>Improved Tech INT1-Screen2 orig</vt:lpstr>
      <vt:lpstr>Improved Tech INT1-All Barriers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Augustine</dc:creator>
  <cp:lastModifiedBy>Chad Augustine</cp:lastModifiedBy>
  <dcterms:created xsi:type="dcterms:W3CDTF">2017-05-02T22:32:08Z</dcterms:created>
  <dcterms:modified xsi:type="dcterms:W3CDTF">2019-10-15T21:26:56Z</dcterms:modified>
</cp:coreProperties>
</file>