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pears/dev/tools/CapStatement/"/>
    </mc:Choice>
  </mc:AlternateContent>
  <xr:revisionPtr revIDLastSave="0" documentId="13_ncr:1_{9F02A038-74E3-3E4D-AEDC-FBDA15268912}" xr6:coauthVersionLast="47" xr6:coauthVersionMax="47" xr10:uidLastSave="{00000000-0000-0000-0000-000000000000}"/>
  <bookViews>
    <workbookView xWindow="-32960" yWindow="-1100" windowWidth="29040" windowHeight="17800" xr2:uid="{00000000-000D-0000-FFFF-FFFF00000000}"/>
  </bookViews>
  <sheets>
    <sheet name="config" sheetId="12" r:id="rId1"/>
    <sheet name="meta" sheetId="1" r:id="rId2"/>
    <sheet name="igs" sheetId="10" r:id="rId3"/>
    <sheet name="profiles" sheetId="2" r:id="rId4"/>
    <sheet name="resources" sheetId="4" r:id="rId5"/>
    <sheet name="ops" sheetId="5" r:id="rId6"/>
    <sheet name="interactions" sheetId="6" r:id="rId7"/>
    <sheet name="rest_interactions" sheetId="11" r:id="rId8"/>
    <sheet name="sps" sheetId="7" r:id="rId9"/>
    <sheet name="sp_combos" sheetId="8" r:id="rId10"/>
  </sheets>
  <definedNames>
    <definedName name="_xlnm._FilterDatabase" localSheetId="9" hidden="1">sp_combos!$B$1:$B$76</definedName>
    <definedName name="_xlnm._FilterDatabase" localSheetId="8" hidden="1">sps!$A$1:$AB$8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7" l="1"/>
  <c r="F7" i="7"/>
  <c r="F6" i="7"/>
  <c r="F5" i="7"/>
  <c r="F4" i="7"/>
  <c r="F3" i="7"/>
  <c r="F2" i="7"/>
  <c r="AB6" i="7"/>
  <c r="J6" i="7"/>
  <c r="J2" i="7"/>
  <c r="AB2" i="7"/>
  <c r="J3" i="7"/>
  <c r="AB3" i="7"/>
  <c r="J4" i="7"/>
  <c r="AB4" i="7"/>
  <c r="AB5" i="7"/>
  <c r="AA5" i="7"/>
  <c r="Y5" i="7"/>
  <c r="J5" i="7"/>
  <c r="AB8" i="7"/>
  <c r="AB7" i="7"/>
  <c r="J8" i="7"/>
  <c r="J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X1" authorId="0" shapeId="0" xr:uid="{CAFAF164-B5B4-4280-B703-1E7EE7F64AEA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not used -for algorithmic generation of combos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X1" authorId="0" shapeId="0" xr:uid="{B8B118CB-23C6-4556-9470-64A59EB595D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being used since enumerating for US Core</t>
        </r>
      </text>
    </comment>
  </commentList>
</comments>
</file>

<file path=xl/sharedStrings.xml><?xml version="1.0" encoding="utf-8"?>
<sst xmlns="http://schemas.openxmlformats.org/spreadsheetml/2006/main" count="222" uniqueCount="149">
  <si>
    <t>Element</t>
  </si>
  <si>
    <t>Value</t>
  </si>
  <si>
    <t>id</t>
  </si>
  <si>
    <t>description</t>
  </si>
  <si>
    <t>ig</t>
  </si>
  <si>
    <t>mode</t>
  </si>
  <si>
    <t>server</t>
  </si>
  <si>
    <t>documentation</t>
  </si>
  <si>
    <t>security</t>
  </si>
  <si>
    <t>Profile</t>
  </si>
  <si>
    <t>Name</t>
  </si>
  <si>
    <t>Conformance</t>
  </si>
  <si>
    <t>Type</t>
  </si>
  <si>
    <t>SHALL</t>
  </si>
  <si>
    <t>type</t>
  </si>
  <si>
    <t>conformance</t>
  </si>
  <si>
    <t>versioning</t>
  </si>
  <si>
    <t>readHistory</t>
  </si>
  <si>
    <t>updateCreate</t>
  </si>
  <si>
    <t>referencePolicy</t>
  </si>
  <si>
    <t>forbidden_s_combos</t>
  </si>
  <si>
    <t>resolves</t>
  </si>
  <si>
    <t>Patient</t>
  </si>
  <si>
    <t>name</t>
  </si>
  <si>
    <t>definition</t>
  </si>
  <si>
    <t>conf</t>
  </si>
  <si>
    <t>code</t>
  </si>
  <si>
    <t>create</t>
  </si>
  <si>
    <t>search-type</t>
  </si>
  <si>
    <t>read</t>
  </si>
  <si>
    <t>MAY</t>
  </si>
  <si>
    <t>vread</t>
  </si>
  <si>
    <t>update</t>
  </si>
  <si>
    <t>patch</t>
  </si>
  <si>
    <t>delete</t>
  </si>
  <si>
    <t>history-instance</t>
  </si>
  <si>
    <t>history-type</t>
  </si>
  <si>
    <t>base</t>
  </si>
  <si>
    <t>base_conf</t>
  </si>
  <si>
    <t>profile</t>
  </si>
  <si>
    <t>display</t>
  </si>
  <si>
    <t>exists</t>
  </si>
  <si>
    <t>expression</t>
  </si>
  <si>
    <t>multipleOr</t>
  </si>
  <si>
    <t>multipleOr_conf</t>
  </si>
  <si>
    <t>multipleAnd</t>
  </si>
  <si>
    <t>multipleAnd_conf</t>
  </si>
  <si>
    <t>shall_modifier</t>
  </si>
  <si>
    <t>should_modifier</t>
  </si>
  <si>
    <t>shall_comparator</t>
  </si>
  <si>
    <t>should_comparator</t>
  </si>
  <si>
    <t>shall_chain</t>
  </si>
  <si>
    <t>should_chain</t>
  </si>
  <si>
    <t>references</t>
  </si>
  <si>
    <t>combo_pairs</t>
  </si>
  <si>
    <t>example</t>
  </si>
  <si>
    <t>imp_note</t>
  </si>
  <si>
    <t>Y</t>
  </si>
  <si>
    <t>token</t>
  </si>
  <si>
    <t>uri</t>
  </si>
  <si>
    <t>status</t>
  </si>
  <si>
    <t>string</t>
  </si>
  <si>
    <t>version</t>
  </si>
  <si>
    <t>SHOULD</t>
  </si>
  <si>
    <t>date</t>
  </si>
  <si>
    <t>!Patient</t>
  </si>
  <si>
    <t>address</t>
  </si>
  <si>
    <t>telecom</t>
  </si>
  <si>
    <t>patient</t>
  </si>
  <si>
    <t>reference</t>
  </si>
  <si>
    <t>combo</t>
  </si>
  <si>
    <t>combo_conf</t>
  </si>
  <si>
    <t>types</t>
  </si>
  <si>
    <t>category</t>
  </si>
  <si>
    <t>Index</t>
  </si>
  <si>
    <t>index</t>
  </si>
  <si>
    <t>rel_url</t>
  </si>
  <si>
    <t>!EXAMPLE PATIENT SEARCH</t>
  </si>
  <si>
    <t>!EXAMPLE CATEGORY SEARCH</t>
  </si>
  <si>
    <t>!EXAMPLE CODE SEARCH</t>
  </si>
  <si>
    <t>!EXAMPLE DATE SEARCH</t>
  </si>
  <si>
    <t>support searching a patient based on text address</t>
  </si>
  <si>
    <t>support searching a patient based on contact information such as phone number or email address</t>
  </si>
  <si>
    <t>!EXAMPLE STATUS SEARCH</t>
  </si>
  <si>
    <t>fixed_kv</t>
  </si>
  <si>
    <t>shall_include</t>
  </si>
  <si>
    <t>should_include</t>
  </si>
  <si>
    <t>conf_Organization</t>
  </si>
  <si>
    <t>conf_Practitioner</t>
  </si>
  <si>
    <t>conf_PractitionerRole</t>
  </si>
  <si>
    <t>conditionalCreate</t>
  </si>
  <si>
    <t>conditionalRead</t>
  </si>
  <si>
    <t>shall_revinclude</t>
  </si>
  <si>
    <t>should_revinclude</t>
  </si>
  <si>
    <t>conditionalUpdate</t>
  </si>
  <si>
    <t>conditionalDelete</t>
  </si>
  <si>
    <t>versioning_conf</t>
  </si>
  <si>
    <t>readHistory_conf</t>
  </si>
  <si>
    <t>updateCreate_conf</t>
  </si>
  <si>
    <t>conditionalCreate_conf</t>
  </si>
  <si>
    <t>conditionalRead_conf</t>
  </si>
  <si>
    <t>conditionalUpdate_conf</t>
  </si>
  <si>
    <t>conditionalDelete_conf</t>
  </si>
  <si>
    <t>referencePolicy_conf</t>
  </si>
  <si>
    <t>doc</t>
  </si>
  <si>
    <t>transaction</t>
  </si>
  <si>
    <t>batch</t>
  </si>
  <si>
    <t>search-system</t>
  </si>
  <si>
    <t>history-system</t>
  </si>
  <si>
    <t>fhirVersion</t>
  </si>
  <si>
    <t>pre</t>
  </si>
  <si>
    <t>canon</t>
  </si>
  <si>
    <t>publisher</t>
  </si>
  <si>
    <t>publishersystem</t>
  </si>
  <si>
    <t>publishervalue</t>
  </si>
  <si>
    <t>url</t>
  </si>
  <si>
    <t>4.0.1</t>
  </si>
  <si>
    <t>ig_package_tar_path</t>
  </si>
  <si>
    <t>ig_source_path</t>
  </si>
  <si>
    <t>in_path</t>
  </si>
  <si>
    <t>in_file</t>
  </si>
  <si>
    <t>gork1</t>
  </si>
  <si>
    <t>gork2</t>
  </si>
  <si>
    <t>gork3</t>
  </si>
  <si>
    <t>gork4</t>
  </si>
  <si>
    <t>gork5</t>
  </si>
  <si>
    <t>definitions_file</t>
  </si>
  <si>
    <t>conf_ExplanationOfBenefit</t>
  </si>
  <si>
    <t>conf_Coverage</t>
  </si>
  <si>
    <t>conf_Patient</t>
  </si>
  <si>
    <t>doc_ExplanationOfBenefit</t>
  </si>
  <si>
    <t>doc_PractitionerRole</t>
  </si>
  <si>
    <t>_include:iterate SHALL be supported for PractitionerRole:practitioner and PractitionerRole:organization</t>
  </si>
  <si>
    <t>skip rest interaction section</t>
  </si>
  <si>
    <t>rest</t>
  </si>
  <si>
    <t>Support</t>
  </si>
  <si>
    <t>Abstract Profile, should go in profiles, not supporting_profiles</t>
  </si>
  <si>
    <t>title</t>
  </si>
  <si>
    <t>../../../output/us-core-comparisons/spec.internals</t>
  </si>
  <si>
    <t>HL7 ???  Working Group (?? WG)</t>
  </si>
  <si>
    <t>http://www.hl7.org/Special/committees/???</t>
  </si>
  <si>
    <t>http://hl7.org/fhir/???</t>
  </si>
  <si>
    <t xml:space="preserve">This Section describes the expected capabilities of the ??? Server actor which is responsible for providing responses to the queries submitted by the ???  Requestors. 
</t>
  </si>
  <si>
    <t>http://hl7.org/fhir/us/???/ImplementationGuide/hl7.fhir.???</t>
  </si>
  <si>
    <t xml:space="preserve">The C4BB  Server **SHALL**:
1. Support all profiles defined in this Implementation Guide..
1.  Implement the RESTful behavior according to the FHIR specification.
1. Return the following response classes:
   - (Status 400): invalid parameter
   - (Status 401/4xx): unauthorized request
   - (Status 403): insufficient scope
   - (Status 404): unknown resource
   - (Status 410): deleted resource.
1. Support json source formats for all interactions.
1. Identify the profiles supported as part of the FHIR `meta.profile` attribute for each instance.
1. Support the searchParameters on each profile  individually and in combination.
The C4BB  Server **SHOULD**:
1. Support xml source formats for all interactions.
</t>
  </si>
  <si>
    <t>1. See the Security Section section for requirements and recommendations.
1. A server **SHALL** reject any unauthorized requests by returning an `HTTP 401` unauthorized response code.</t>
  </si>
  <si>
    <t>http://hl7.org/fhir/profile-canonical-url</t>
  </si>
  <si>
    <t>Profile-Id</t>
  </si>
  <si>
    <t>ResourceType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</si>
</sst>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33333"/>
      <name val="Verdana"/>
      <family val="2"/>
    </font>
    <font>
      <sz val="9"/>
      <color rgb="FF333333"/>
      <name val="Verdana"/>
      <family val="2"/>
    </font>
    <font>
      <sz val="14"/>
      <color rgb="FF333333"/>
      <name val="Verdana"/>
      <family val="2"/>
    </font>
    <font>
      <sz val="12"/>
      <color rgb="FF005C00"/>
      <name val="Monaco"/>
      <family val="2"/>
    </font>
    <font>
      <sz val="12"/>
      <color rgb="FF333333"/>
      <name val="Monaco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Verdana"/>
      <family val="2"/>
    </font>
    <font>
      <sz val="11"/>
      <color rgb="FF333333"/>
      <name val="Monaco"/>
      <family val="2"/>
    </font>
    <font>
      <sz val="11"/>
      <color rgb="FF000000"/>
      <name val="Menlo"/>
      <family val="2"/>
    </font>
    <font>
      <sz val="14"/>
      <color theme="1"/>
      <name val="Calibri"/>
      <family val="2"/>
      <scheme val="minor"/>
    </font>
    <font>
      <sz val="14"/>
      <color rgb="FF333333"/>
      <name val="Calibri"/>
      <family val="2"/>
      <scheme val="minor"/>
    </font>
    <font>
      <b/>
      <sz val="18"/>
      <color theme="1"/>
      <name val="Monaco"/>
      <family val="2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1" xfId="1"/>
    <xf numFmtId="0" fontId="2" fillId="0" borderId="0" xfId="0" applyFont="1"/>
    <xf numFmtId="0" fontId="1" fillId="0" borderId="0" xfId="1" applyFill="1" applyBorder="1"/>
    <xf numFmtId="0" fontId="5" fillId="0" borderId="0" xfId="0" applyFont="1"/>
    <xf numFmtId="0" fontId="6" fillId="0" borderId="0" xfId="0" applyFont="1"/>
    <xf numFmtId="0" fontId="0" fillId="0" borderId="0" xfId="0" applyFill="1"/>
    <xf numFmtId="0" fontId="1" fillId="0" borderId="1" xfId="1" applyAlignment="1">
      <alignment wrapText="1"/>
    </xf>
    <xf numFmtId="0" fontId="10" fillId="0" borderId="0" xfId="2" applyFill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3" fillId="2" borderId="0" xfId="0" applyFont="1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9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8" fillId="0" borderId="0" xfId="0" applyFont="1" applyFill="1"/>
    <xf numFmtId="0" fontId="19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13" fillId="0" borderId="1" xfId="1" applyFont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vertical="top" wrapText="1"/>
    </xf>
    <xf numFmtId="0" fontId="10" fillId="0" borderId="0" xfId="2"/>
  </cellXfs>
  <cellStyles count="3">
    <cellStyle name="Heading 2" xfId="1" builtinId="1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hl7.org/Special/committees/???" TargetMode="External"/><Relationship Id="rId1" Type="http://schemas.openxmlformats.org/officeDocument/2006/relationships/hyperlink" Target="http://hl7.org/fhir/???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hl7.org/fhir/us/???/ImplementationGuide/hl7.fhir.???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l7.org/fhir/profile-canonical-ur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27BFB-CCF4-354D-B696-43330F2FE9C6}">
  <dimension ref="A1:C13"/>
  <sheetViews>
    <sheetView tabSelected="1" workbookViewId="0">
      <selection activeCell="B2" sqref="B2"/>
    </sheetView>
  </sheetViews>
  <sheetFormatPr baseColWidth="10" defaultColWidth="11.5" defaultRowHeight="15" x14ac:dyDescent="0.2"/>
  <cols>
    <col min="2" max="2" width="61.83203125" customWidth="1"/>
  </cols>
  <sheetData>
    <row r="1" spans="1:3" s="1" customFormat="1" x14ac:dyDescent="0.2">
      <c r="A1" s="1" t="s">
        <v>0</v>
      </c>
      <c r="B1" s="1" t="s">
        <v>1</v>
      </c>
    </row>
    <row r="2" spans="1:3" x14ac:dyDescent="0.2">
      <c r="A2" t="s">
        <v>134</v>
      </c>
      <c r="B2" t="b">
        <v>0</v>
      </c>
      <c r="C2" t="s">
        <v>133</v>
      </c>
    </row>
    <row r="3" spans="1:3" x14ac:dyDescent="0.2">
      <c r="A3" s="1" t="s">
        <v>110</v>
      </c>
      <c r="C3" s="1"/>
    </row>
    <row r="4" spans="1:3" x14ac:dyDescent="0.2">
      <c r="A4" s="1" t="s">
        <v>111</v>
      </c>
      <c r="B4" s="11" t="s">
        <v>141</v>
      </c>
    </row>
    <row r="5" spans="1:3" x14ac:dyDescent="0.2">
      <c r="A5" s="1" t="s">
        <v>112</v>
      </c>
      <c r="B5" t="s">
        <v>139</v>
      </c>
    </row>
    <row r="6" spans="1:3" x14ac:dyDescent="0.2">
      <c r="A6" s="1" t="s">
        <v>113</v>
      </c>
      <c r="B6" s="17" t="s">
        <v>115</v>
      </c>
    </row>
    <row r="7" spans="1:3" x14ac:dyDescent="0.2">
      <c r="A7" s="1" t="s">
        <v>114</v>
      </c>
      <c r="B7" s="31" t="s">
        <v>140</v>
      </c>
    </row>
    <row r="8" spans="1:3" x14ac:dyDescent="0.2">
      <c r="A8" s="1" t="s">
        <v>117</v>
      </c>
      <c r="B8" s="11" t="s">
        <v>121</v>
      </c>
    </row>
    <row r="9" spans="1:3" x14ac:dyDescent="0.2">
      <c r="A9" s="1" t="s">
        <v>117</v>
      </c>
      <c r="B9" s="1" t="s">
        <v>122</v>
      </c>
    </row>
    <row r="10" spans="1:3" x14ac:dyDescent="0.2">
      <c r="A10" t="s">
        <v>118</v>
      </c>
      <c r="B10" t="s">
        <v>123</v>
      </c>
    </row>
    <row r="11" spans="1:3" x14ac:dyDescent="0.2">
      <c r="A11" t="s">
        <v>119</v>
      </c>
      <c r="B11" t="s">
        <v>124</v>
      </c>
    </row>
    <row r="12" spans="1:3" x14ac:dyDescent="0.2">
      <c r="A12" t="s">
        <v>120</v>
      </c>
      <c r="B12" t="s">
        <v>125</v>
      </c>
    </row>
    <row r="13" spans="1:3" x14ac:dyDescent="0.2">
      <c r="A13" t="s">
        <v>126</v>
      </c>
      <c r="B13" s="18" t="s">
        <v>138</v>
      </c>
    </row>
  </sheetData>
  <hyperlinks>
    <hyperlink ref="B4" r:id="rId1" xr:uid="{F32193F9-BCC1-B84B-9F7E-EBC5551BAE49}"/>
    <hyperlink ref="B7" r:id="rId2" xr:uid="{9B0F3FE9-7934-3049-9868-60BB44171D5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83"/>
  <sheetViews>
    <sheetView zoomScale="90" zoomScaleNormal="90" workbookViewId="0">
      <selection activeCell="C10" sqref="C10"/>
    </sheetView>
  </sheetViews>
  <sheetFormatPr baseColWidth="10" defaultColWidth="8.83203125" defaultRowHeight="15" x14ac:dyDescent="0.2"/>
  <cols>
    <col min="1" max="1" width="8.83203125" style="1"/>
    <col min="2" max="2" width="21.1640625" style="1" customWidth="1"/>
    <col min="3" max="3" width="96.5" style="1" customWidth="1"/>
    <col min="4" max="4" width="25.33203125" style="1" customWidth="1"/>
    <col min="5" max="5" width="12.83203125" style="1" bestFit="1" customWidth="1"/>
    <col min="6" max="6" width="21.5" style="1" customWidth="1"/>
    <col min="7" max="7" width="18.83203125" style="1" customWidth="1"/>
    <col min="8" max="8" width="88.83203125" style="1" customWidth="1"/>
    <col min="9" max="9" width="82.6640625" style="1" customWidth="1"/>
    <col min="10" max="10" width="83.5" style="1" bestFit="1" customWidth="1"/>
  </cols>
  <sheetData>
    <row r="1" spans="1:10" ht="18" customHeight="1" thickBot="1" x14ac:dyDescent="0.25">
      <c r="A1" s="1" t="s">
        <v>75</v>
      </c>
      <c r="B1" s="4" t="s">
        <v>37</v>
      </c>
      <c r="C1" s="4" t="s">
        <v>39</v>
      </c>
      <c r="D1" s="4" t="s">
        <v>70</v>
      </c>
      <c r="E1" s="4" t="s">
        <v>71</v>
      </c>
      <c r="F1" s="4" t="s">
        <v>72</v>
      </c>
      <c r="G1" s="4" t="s">
        <v>84</v>
      </c>
      <c r="H1" s="4" t="s">
        <v>3</v>
      </c>
      <c r="I1" s="4" t="s">
        <v>55</v>
      </c>
      <c r="J1" s="4" t="s">
        <v>56</v>
      </c>
    </row>
    <row r="2" spans="1:10" s="1" customFormat="1" ht="82" customHeight="1" thickTop="1" x14ac:dyDescent="0.2">
      <c r="C2" s="28"/>
      <c r="H2" s="5"/>
      <c r="I2" s="5"/>
      <c r="J2" s="5"/>
    </row>
    <row r="3" spans="1:10" x14ac:dyDescent="0.2">
      <c r="C3" s="28"/>
      <c r="E3"/>
      <c r="F3"/>
      <c r="J3" s="5"/>
    </row>
    <row r="4" spans="1:10" x14ac:dyDescent="0.2">
      <c r="C4" s="28"/>
      <c r="E4"/>
      <c r="F4"/>
      <c r="J4" s="5"/>
    </row>
    <row r="5" spans="1:10" x14ac:dyDescent="0.2">
      <c r="C5" s="28"/>
      <c r="E5"/>
      <c r="F5"/>
      <c r="J5" s="5"/>
    </row>
    <row r="6" spans="1:10" x14ac:dyDescent="0.2">
      <c r="C6" s="28"/>
      <c r="E6"/>
      <c r="F6"/>
      <c r="J6" s="5"/>
    </row>
    <row r="7" spans="1:10" x14ac:dyDescent="0.2">
      <c r="C7" s="28"/>
      <c r="E7"/>
      <c r="F7"/>
      <c r="J7" s="5"/>
    </row>
    <row r="8" spans="1:10" x14ac:dyDescent="0.2">
      <c r="C8" s="28"/>
      <c r="E8"/>
      <c r="F8"/>
      <c r="I8" s="5"/>
      <c r="J8" s="5"/>
    </row>
    <row r="9" spans="1:10" x14ac:dyDescent="0.2">
      <c r="C9" s="28"/>
      <c r="E9"/>
      <c r="F9"/>
      <c r="H9" s="5"/>
      <c r="I9" s="5"/>
      <c r="J9" s="5"/>
    </row>
    <row r="10" spans="1:10" x14ac:dyDescent="0.2">
      <c r="C10" s="28"/>
      <c r="E10"/>
      <c r="F10"/>
      <c r="H10" s="5"/>
      <c r="J10" s="5"/>
    </row>
    <row r="11" spans="1:10" x14ac:dyDescent="0.2">
      <c r="C11" s="28"/>
      <c r="E11"/>
      <c r="F11"/>
      <c r="J11" s="5"/>
    </row>
    <row r="12" spans="1:10" x14ac:dyDescent="0.2">
      <c r="C12" s="28"/>
      <c r="E12"/>
      <c r="F12"/>
      <c r="H12" s="5"/>
      <c r="J12" s="5"/>
    </row>
    <row r="13" spans="1:10" s="1" customFormat="1" x14ac:dyDescent="0.2">
      <c r="J13" s="5"/>
    </row>
    <row r="14" spans="1:10" s="1" customFormat="1" x14ac:dyDescent="0.2">
      <c r="J14" s="5"/>
    </row>
    <row r="15" spans="1:10" x14ac:dyDescent="0.2">
      <c r="J15" s="5"/>
    </row>
    <row r="16" spans="1:10" x14ac:dyDescent="0.2">
      <c r="I16" s="5"/>
      <c r="J16" s="5"/>
    </row>
    <row r="17" spans="8:10" x14ac:dyDescent="0.2">
      <c r="J17" s="5"/>
    </row>
    <row r="18" spans="8:10" s="1" customFormat="1" x14ac:dyDescent="0.2">
      <c r="H18" s="5"/>
      <c r="I18" s="5"/>
      <c r="J18" s="5"/>
    </row>
    <row r="19" spans="8:10" s="1" customFormat="1" x14ac:dyDescent="0.2">
      <c r="I19" s="5"/>
      <c r="J19" s="5"/>
    </row>
    <row r="20" spans="8:10" s="1" customFormat="1" x14ac:dyDescent="0.2">
      <c r="J20" s="5"/>
    </row>
    <row r="21" spans="8:10" x14ac:dyDescent="0.2">
      <c r="H21" s="5"/>
      <c r="J21" s="5"/>
    </row>
    <row r="22" spans="8:10" s="1" customFormat="1" x14ac:dyDescent="0.2">
      <c r="H22" s="5"/>
      <c r="I22" s="5"/>
      <c r="J22" s="5"/>
    </row>
    <row r="23" spans="8:10" s="1" customFormat="1" x14ac:dyDescent="0.2">
      <c r="H23" s="5"/>
      <c r="I23" s="5"/>
      <c r="J23" s="5"/>
    </row>
    <row r="24" spans="8:10" s="1" customFormat="1" x14ac:dyDescent="0.2">
      <c r="H24" s="5"/>
      <c r="I24" s="5"/>
      <c r="J24" s="5"/>
    </row>
    <row r="25" spans="8:10" s="1" customFormat="1" x14ac:dyDescent="0.2">
      <c r="J25" s="5"/>
    </row>
    <row r="26" spans="8:10" s="1" customFormat="1" x14ac:dyDescent="0.2">
      <c r="J26" s="5"/>
    </row>
    <row r="27" spans="8:10" s="1" customFormat="1" x14ac:dyDescent="0.2">
      <c r="J27" s="5"/>
    </row>
    <row r="28" spans="8:10" s="1" customFormat="1" x14ac:dyDescent="0.2">
      <c r="H28" s="5"/>
      <c r="I28" s="5"/>
      <c r="J28" s="5"/>
    </row>
    <row r="29" spans="8:10" s="1" customFormat="1" x14ac:dyDescent="0.2">
      <c r="H29" s="5"/>
      <c r="I29" s="5"/>
      <c r="J29" s="5"/>
    </row>
    <row r="30" spans="8:10" s="1" customFormat="1" x14ac:dyDescent="0.2">
      <c r="H30" s="5"/>
      <c r="I30" s="5"/>
      <c r="J30" s="5"/>
    </row>
    <row r="31" spans="8:10" s="1" customFormat="1" x14ac:dyDescent="0.2">
      <c r="H31" s="5"/>
      <c r="I31" s="5"/>
      <c r="J31" s="5"/>
    </row>
    <row r="32" spans="8:10" s="1" customFormat="1" x14ac:dyDescent="0.2">
      <c r="H32" s="5"/>
      <c r="I32" s="5"/>
      <c r="J32" s="5"/>
    </row>
    <row r="33" spans="3:10" s="1" customFormat="1" x14ac:dyDescent="0.2">
      <c r="H33" s="5"/>
      <c r="I33" s="5"/>
      <c r="J33" s="5"/>
    </row>
    <row r="34" spans="3:10" s="1" customFormat="1" x14ac:dyDescent="0.2">
      <c r="H34" s="5"/>
      <c r="I34" s="5"/>
      <c r="J34" s="5"/>
    </row>
    <row r="35" spans="3:10" s="1" customFormat="1" x14ac:dyDescent="0.2">
      <c r="H35" s="5"/>
      <c r="I35" s="5"/>
      <c r="J35" s="5"/>
    </row>
    <row r="36" spans="3:10" s="1" customFormat="1" x14ac:dyDescent="0.2">
      <c r="H36" s="5"/>
      <c r="I36" s="5"/>
      <c r="J36" s="5"/>
    </row>
    <row r="37" spans="3:10" s="1" customFormat="1" x14ac:dyDescent="0.2">
      <c r="H37" s="5"/>
      <c r="I37" s="5"/>
      <c r="J37" s="5"/>
    </row>
    <row r="38" spans="3:10" s="1" customFormat="1" x14ac:dyDescent="0.2">
      <c r="H38" s="5"/>
      <c r="I38" s="5"/>
      <c r="J38" s="5"/>
    </row>
    <row r="39" spans="3:10" s="1" customFormat="1" x14ac:dyDescent="0.2">
      <c r="H39" s="5"/>
      <c r="I39" s="5"/>
      <c r="J39" s="5"/>
    </row>
    <row r="40" spans="3:10" s="1" customFormat="1" ht="16" x14ac:dyDescent="0.2">
      <c r="H40" s="5"/>
      <c r="I40" s="7"/>
      <c r="J40" s="5"/>
    </row>
    <row r="41" spans="3:10" s="1" customFormat="1" ht="16" x14ac:dyDescent="0.2">
      <c r="H41" s="5"/>
      <c r="I41" s="7"/>
      <c r="J41" s="5"/>
    </row>
    <row r="42" spans="3:10" s="1" customFormat="1" ht="16" x14ac:dyDescent="0.2">
      <c r="H42" s="5"/>
      <c r="I42" s="7"/>
      <c r="J42" s="5"/>
    </row>
    <row r="43" spans="3:10" s="1" customFormat="1" x14ac:dyDescent="0.2">
      <c r="H43" s="5"/>
      <c r="I43" s="5"/>
      <c r="J43" s="5"/>
    </row>
    <row r="44" spans="3:10" s="1" customFormat="1" x14ac:dyDescent="0.2">
      <c r="C44" s="9"/>
      <c r="H44" s="5"/>
      <c r="I44" s="5"/>
      <c r="J44" s="5"/>
    </row>
    <row r="45" spans="3:10" s="1" customFormat="1" x14ac:dyDescent="0.2">
      <c r="C45" s="9"/>
      <c r="H45" s="5"/>
      <c r="I45" s="5"/>
      <c r="J45" s="5"/>
    </row>
    <row r="46" spans="3:10" s="1" customFormat="1" x14ac:dyDescent="0.2">
      <c r="C46" s="9"/>
      <c r="H46" s="5"/>
      <c r="I46" s="5"/>
      <c r="J46" s="5"/>
    </row>
    <row r="47" spans="3:10" s="1" customFormat="1" x14ac:dyDescent="0.2">
      <c r="C47" s="9"/>
      <c r="H47" s="5"/>
      <c r="I47" s="5"/>
      <c r="J47" s="5"/>
    </row>
    <row r="48" spans="3:10" s="1" customFormat="1" x14ac:dyDescent="0.2">
      <c r="C48" s="9"/>
      <c r="H48" s="5"/>
      <c r="I48" s="5"/>
      <c r="J48" s="5"/>
    </row>
    <row r="49" spans="3:10" s="1" customFormat="1" x14ac:dyDescent="0.2">
      <c r="H49" s="5"/>
      <c r="I49" s="5"/>
      <c r="J49" s="5"/>
    </row>
    <row r="50" spans="3:10" s="1" customFormat="1" x14ac:dyDescent="0.2">
      <c r="H50" s="5"/>
      <c r="I50" s="5"/>
      <c r="J50" s="5"/>
    </row>
    <row r="51" spans="3:10" s="1" customFormat="1" x14ac:dyDescent="0.2">
      <c r="H51" s="5"/>
      <c r="I51" s="5"/>
      <c r="J51" s="5"/>
    </row>
    <row r="52" spans="3:10" s="1" customFormat="1" x14ac:dyDescent="0.2">
      <c r="H52" s="5"/>
      <c r="I52" s="5"/>
      <c r="J52" s="5"/>
    </row>
    <row r="53" spans="3:10" s="1" customFormat="1" x14ac:dyDescent="0.2">
      <c r="H53" s="5"/>
      <c r="I53" s="5"/>
      <c r="J53" s="5"/>
    </row>
    <row r="54" spans="3:10" s="1" customFormat="1" x14ac:dyDescent="0.2">
      <c r="H54" s="5"/>
      <c r="I54" s="5"/>
      <c r="J54" s="5"/>
    </row>
    <row r="55" spans="3:10" s="1" customFormat="1" x14ac:dyDescent="0.2">
      <c r="H55" s="5"/>
      <c r="I55" s="5"/>
      <c r="J55" s="5"/>
    </row>
    <row r="56" spans="3:10" s="1" customFormat="1" x14ac:dyDescent="0.2">
      <c r="H56" s="5"/>
      <c r="I56" s="5"/>
      <c r="J56" s="5"/>
    </row>
    <row r="57" spans="3:10" s="1" customFormat="1" x14ac:dyDescent="0.2">
      <c r="H57" s="5"/>
      <c r="I57" s="5"/>
      <c r="J57" s="5"/>
    </row>
    <row r="58" spans="3:10" s="1" customFormat="1" x14ac:dyDescent="0.2">
      <c r="H58" s="5"/>
      <c r="I58" s="5"/>
      <c r="J58" s="5"/>
    </row>
    <row r="59" spans="3:10" s="1" customFormat="1" x14ac:dyDescent="0.2">
      <c r="H59" s="5"/>
      <c r="I59" s="5"/>
      <c r="J59" s="5"/>
    </row>
    <row r="60" spans="3:10" s="1" customFormat="1" x14ac:dyDescent="0.2">
      <c r="H60" s="5"/>
      <c r="I60" s="5"/>
      <c r="J60" s="5"/>
    </row>
    <row r="61" spans="3:10" s="1" customFormat="1" x14ac:dyDescent="0.2">
      <c r="H61" s="5"/>
      <c r="I61" s="5"/>
      <c r="J61" s="5"/>
    </row>
    <row r="62" spans="3:10" s="1" customFormat="1" x14ac:dyDescent="0.2">
      <c r="H62" s="5"/>
      <c r="I62" s="5"/>
      <c r="J62" s="5"/>
    </row>
    <row r="63" spans="3:10" s="1" customFormat="1" x14ac:dyDescent="0.2">
      <c r="C63" s="9"/>
      <c r="H63" s="5"/>
      <c r="I63" s="5"/>
      <c r="J63" s="5"/>
    </row>
    <row r="64" spans="3:10" s="1" customFormat="1" x14ac:dyDescent="0.2">
      <c r="C64" s="9"/>
      <c r="H64" s="5"/>
      <c r="I64" s="5"/>
      <c r="J64" s="5"/>
    </row>
    <row r="65" spans="3:16" s="1" customFormat="1" x14ac:dyDescent="0.2">
      <c r="H65" s="5"/>
      <c r="I65" s="5"/>
      <c r="J65" s="5"/>
    </row>
    <row r="66" spans="3:16" s="1" customFormat="1" x14ac:dyDescent="0.2">
      <c r="C66" s="9"/>
      <c r="H66" s="5"/>
      <c r="I66" s="5"/>
      <c r="J66" s="5"/>
    </row>
    <row r="67" spans="3:16" s="1" customFormat="1" x14ac:dyDescent="0.2">
      <c r="C67" s="9"/>
      <c r="H67" s="5"/>
      <c r="I67" s="5"/>
      <c r="J67" s="5"/>
    </row>
    <row r="68" spans="3:16" s="1" customFormat="1" x14ac:dyDescent="0.2">
      <c r="C68" s="9"/>
      <c r="H68" s="5"/>
      <c r="I68" s="5"/>
      <c r="J68" s="5"/>
    </row>
    <row r="69" spans="3:16" s="1" customFormat="1" x14ac:dyDescent="0.2">
      <c r="C69" s="9"/>
      <c r="H69" s="5"/>
      <c r="I69" s="5"/>
      <c r="J69" s="5"/>
    </row>
    <row r="70" spans="3:16" s="1" customFormat="1" x14ac:dyDescent="0.2">
      <c r="H70" s="5"/>
      <c r="I70" s="5"/>
      <c r="J70" s="5"/>
    </row>
    <row r="71" spans="3:16" s="1" customFormat="1" ht="16" x14ac:dyDescent="0.2">
      <c r="C71" s="8"/>
      <c r="H71" s="5"/>
      <c r="I71" s="5"/>
      <c r="J71" s="5"/>
    </row>
    <row r="72" spans="3:16" s="1" customFormat="1" x14ac:dyDescent="0.2">
      <c r="H72" s="5"/>
      <c r="I72" s="5"/>
      <c r="J72" s="5"/>
    </row>
    <row r="73" spans="3:16" s="1" customFormat="1" x14ac:dyDescent="0.2">
      <c r="H73" s="5"/>
      <c r="I73" s="5"/>
      <c r="J73" s="5"/>
    </row>
    <row r="74" spans="3:16" s="1" customFormat="1" x14ac:dyDescent="0.2">
      <c r="H74" s="5"/>
      <c r="I74" s="5"/>
      <c r="J74" s="5"/>
    </row>
    <row r="75" spans="3:16" s="1" customFormat="1" x14ac:dyDescent="0.2">
      <c r="H75" s="5"/>
      <c r="I75" s="5"/>
      <c r="J75" s="5"/>
    </row>
    <row r="76" spans="3:16" x14ac:dyDescent="0.2">
      <c r="H76" s="5"/>
      <c r="I76" s="5"/>
      <c r="J76" s="5"/>
      <c r="K76" s="1"/>
      <c r="L76" s="1"/>
      <c r="M76" s="1"/>
      <c r="N76" s="1"/>
      <c r="O76" s="1"/>
      <c r="P76" s="1"/>
    </row>
    <row r="77" spans="3:16" s="1" customFormat="1" x14ac:dyDescent="0.2">
      <c r="H77" s="5"/>
      <c r="I77" s="5"/>
      <c r="J77" s="5"/>
    </row>
    <row r="78" spans="3:16" s="1" customFormat="1" ht="20.25" customHeight="1" x14ac:dyDescent="0.2">
      <c r="H78" s="5"/>
      <c r="I78" s="5"/>
      <c r="J78" s="5"/>
    </row>
    <row r="79" spans="3:16" s="1" customFormat="1" x14ac:dyDescent="0.2">
      <c r="H79" s="5"/>
      <c r="I79" s="5"/>
      <c r="J79" s="5"/>
    </row>
    <row r="80" spans="3:16" s="1" customFormat="1" ht="20.25" customHeight="1" x14ac:dyDescent="0.2">
      <c r="H80" s="5"/>
      <c r="I80" s="7"/>
      <c r="J80" s="5"/>
    </row>
    <row r="81" spans="8:10" s="1" customFormat="1" x14ac:dyDescent="0.2">
      <c r="H81" s="5"/>
      <c r="I81" s="5"/>
      <c r="J81" s="5"/>
    </row>
    <row r="82" spans="8:10" s="1" customFormat="1" ht="20.25" customHeight="1" x14ac:dyDescent="0.2">
      <c r="H82" s="5"/>
      <c r="I82" s="5"/>
      <c r="J82" s="5"/>
    </row>
    <row r="83" spans="8:10" s="1" customFormat="1" x14ac:dyDescent="0.2">
      <c r="H83" s="5"/>
      <c r="I83" s="5"/>
      <c r="J83" s="5"/>
    </row>
  </sheetData>
  <sortState xmlns:xlrd2="http://schemas.microsoft.com/office/spreadsheetml/2017/richdata2" ref="A2:J127">
    <sortCondition ref="A1"/>
  </sortState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opLeftCell="A9" workbookViewId="0">
      <selection activeCell="B9" sqref="B9"/>
    </sheetView>
  </sheetViews>
  <sheetFormatPr baseColWidth="10" defaultColWidth="8.83203125" defaultRowHeight="15" x14ac:dyDescent="0.2"/>
  <cols>
    <col min="1" max="1" width="24.6640625" style="1" customWidth="1"/>
    <col min="2" max="2" width="95.5" style="1" bestFit="1" customWidth="1"/>
  </cols>
  <sheetData>
    <row r="1" spans="1:2" x14ac:dyDescent="0.2">
      <c r="A1" t="s">
        <v>0</v>
      </c>
      <c r="B1" t="s">
        <v>1</v>
      </c>
    </row>
    <row r="2" spans="1:2" ht="16" x14ac:dyDescent="0.2">
      <c r="A2" t="s">
        <v>2</v>
      </c>
      <c r="B2" s="8"/>
    </row>
    <row r="3" spans="1:2" s="1" customFormat="1" ht="16" x14ac:dyDescent="0.2">
      <c r="A3" s="1" t="s">
        <v>137</v>
      </c>
      <c r="B3" s="8"/>
    </row>
    <row r="4" spans="1:2" s="1" customFormat="1" x14ac:dyDescent="0.2">
      <c r="A4" s="1" t="s">
        <v>62</v>
      </c>
    </row>
    <row r="5" spans="1:2" s="1" customFormat="1" x14ac:dyDescent="0.2">
      <c r="A5" s="1" t="s">
        <v>109</v>
      </c>
      <c r="B5" s="1" t="s">
        <v>116</v>
      </c>
    </row>
    <row r="6" spans="1:2" ht="257" customHeight="1" x14ac:dyDescent="0.2">
      <c r="A6" t="s">
        <v>3</v>
      </c>
      <c r="B6" s="30" t="s">
        <v>142</v>
      </c>
    </row>
    <row r="7" spans="1:2" x14ac:dyDescent="0.2">
      <c r="A7" t="s">
        <v>4</v>
      </c>
      <c r="B7" s="11" t="s">
        <v>143</v>
      </c>
    </row>
    <row r="8" spans="1:2" x14ac:dyDescent="0.2">
      <c r="A8" t="s">
        <v>5</v>
      </c>
      <c r="B8" t="s">
        <v>6</v>
      </c>
    </row>
    <row r="9" spans="1:2" ht="351.75" customHeight="1" x14ac:dyDescent="0.2">
      <c r="A9" t="s">
        <v>7</v>
      </c>
      <c r="B9" s="2" t="s">
        <v>144</v>
      </c>
    </row>
    <row r="10" spans="1:2" ht="103.5" customHeight="1" x14ac:dyDescent="0.2">
      <c r="A10" t="s">
        <v>8</v>
      </c>
      <c r="B10" s="3" t="s">
        <v>145</v>
      </c>
    </row>
  </sheetData>
  <hyperlinks>
    <hyperlink ref="B7" r:id="rId1" xr:uid="{C5262738-4197-384F-9F2F-68AAA3C885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CC787-78D8-4AA0-BE43-37746049F77C}">
  <dimension ref="A1:B1"/>
  <sheetViews>
    <sheetView workbookViewId="0">
      <selection activeCell="D66" sqref="D66"/>
    </sheetView>
  </sheetViews>
  <sheetFormatPr baseColWidth="10" defaultColWidth="8.83203125" defaultRowHeight="15" x14ac:dyDescent="0.2"/>
  <sheetData>
    <row r="1" spans="1:2" x14ac:dyDescent="0.2">
      <c r="A1" t="s">
        <v>23</v>
      </c>
      <c r="B1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topLeftCell="B1" zoomScale="105" workbookViewId="0">
      <selection activeCell="D23" sqref="D23"/>
    </sheetView>
  </sheetViews>
  <sheetFormatPr baseColWidth="10" defaultColWidth="8.83203125" defaultRowHeight="15" x14ac:dyDescent="0.2"/>
  <cols>
    <col min="1" max="1" width="114.6640625" style="1" customWidth="1"/>
    <col min="2" max="2" width="60.5" style="1" bestFit="1" customWidth="1"/>
    <col min="3" max="3" width="20.1640625" style="1" customWidth="1"/>
    <col min="4" max="4" width="31.1640625" style="1" customWidth="1"/>
  </cols>
  <sheetData>
    <row r="1" spans="1:6" s="25" customFormat="1" ht="26" x14ac:dyDescent="0.35">
      <c r="A1" s="24" t="s">
        <v>9</v>
      </c>
      <c r="B1" s="25" t="s">
        <v>10</v>
      </c>
      <c r="C1" s="25" t="s">
        <v>11</v>
      </c>
      <c r="D1" s="25" t="s">
        <v>12</v>
      </c>
      <c r="E1" s="25" t="s">
        <v>135</v>
      </c>
    </row>
    <row r="2" spans="1:6" s="1" customFormat="1" ht="19" x14ac:dyDescent="0.25">
      <c r="A2" s="11" t="s">
        <v>146</v>
      </c>
      <c r="B2" s="23" t="s">
        <v>147</v>
      </c>
      <c r="C2" s="23" t="s">
        <v>13</v>
      </c>
      <c r="D2" s="23" t="s">
        <v>148</v>
      </c>
      <c r="E2" s="1" t="b">
        <v>1</v>
      </c>
      <c r="F2" s="23" t="s">
        <v>136</v>
      </c>
    </row>
    <row r="3" spans="1:6" ht="19" x14ac:dyDescent="0.25">
      <c r="A3" s="21"/>
      <c r="B3" s="23"/>
      <c r="C3" s="23"/>
      <c r="D3" s="23"/>
      <c r="F3" s="1"/>
    </row>
    <row r="4" spans="1:6" ht="19" x14ac:dyDescent="0.25">
      <c r="A4" s="21"/>
      <c r="B4" s="23"/>
      <c r="C4" s="23"/>
      <c r="D4" s="23"/>
      <c r="E4" s="1"/>
      <c r="F4" s="1"/>
    </row>
    <row r="5" spans="1:6" s="1" customFormat="1" ht="19" x14ac:dyDescent="0.25">
      <c r="A5" s="21"/>
      <c r="B5" s="23"/>
      <c r="C5" s="23"/>
      <c r="D5" s="23"/>
    </row>
    <row r="6" spans="1:6" ht="19" x14ac:dyDescent="0.25">
      <c r="A6" s="21"/>
      <c r="B6" s="23"/>
      <c r="C6" s="23"/>
      <c r="D6" s="23"/>
      <c r="E6" s="1"/>
      <c r="F6" s="1"/>
    </row>
    <row r="7" spans="1:6" ht="19" x14ac:dyDescent="0.25">
      <c r="A7" s="21"/>
      <c r="B7" s="23"/>
      <c r="C7" s="23"/>
      <c r="D7" s="23"/>
      <c r="E7" s="1"/>
      <c r="F7" s="1"/>
    </row>
    <row r="8" spans="1:6" ht="19" x14ac:dyDescent="0.25">
      <c r="A8" s="21"/>
      <c r="B8" s="23"/>
      <c r="C8" s="23"/>
      <c r="D8" s="23"/>
      <c r="E8" s="1"/>
      <c r="F8" s="1"/>
    </row>
    <row r="9" spans="1:6" ht="19" x14ac:dyDescent="0.25">
      <c r="A9" s="21"/>
      <c r="B9" s="23"/>
      <c r="C9" s="23"/>
      <c r="D9" s="23"/>
      <c r="E9" s="1"/>
      <c r="F9" s="1"/>
    </row>
    <row r="10" spans="1:6" ht="19" x14ac:dyDescent="0.25">
      <c r="A10" s="21"/>
      <c r="B10" s="23"/>
      <c r="C10" s="23"/>
      <c r="D10" s="23"/>
      <c r="E10" s="1"/>
      <c r="F10" s="1"/>
    </row>
    <row r="11" spans="1:6" ht="19" x14ac:dyDescent="0.25">
      <c r="A11" s="22"/>
      <c r="B11" s="23"/>
      <c r="C11" s="23"/>
      <c r="D11" s="23"/>
      <c r="E11" s="1"/>
    </row>
  </sheetData>
  <hyperlinks>
    <hyperlink ref="A2" r:id="rId1" xr:uid="{0A5DC25C-4D84-1C48-A579-C82732BFDC2B}"/>
  </hyperlinks>
  <pageMargins left="0.7" right="0.7" top="0.75" bottom="0.75" header="0.3" footer="0.3"/>
  <pageSetup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8.83203125" defaultRowHeight="25.5" customHeight="1" x14ac:dyDescent="0.2"/>
  <cols>
    <col min="1" max="1" width="36.5" style="1" customWidth="1"/>
    <col min="2" max="2" width="25.33203125" style="1" customWidth="1"/>
    <col min="3" max="3" width="40.5" style="2" customWidth="1"/>
    <col min="4" max="4" width="11.33203125" style="1" customWidth="1"/>
    <col min="5" max="12" width="17.5" style="1" customWidth="1"/>
    <col min="13" max="13" width="20.5" style="1" customWidth="1"/>
    <col min="14" max="17" width="17.5" style="1" customWidth="1"/>
    <col min="18" max="19" width="20.5" style="1" customWidth="1"/>
    <col min="20" max="20" width="36.6640625" style="2" customWidth="1"/>
    <col min="21" max="23" width="38.83203125" style="2" bestFit="1" customWidth="1"/>
    <col min="24" max="24" width="72.83203125" style="1" customWidth="1"/>
  </cols>
  <sheetData>
    <row r="1" spans="1:24" ht="25.5" customHeight="1" thickBot="1" x14ac:dyDescent="0.25">
      <c r="A1" t="s">
        <v>14</v>
      </c>
      <c r="B1" t="s">
        <v>15</v>
      </c>
      <c r="C1" s="2" t="s">
        <v>7</v>
      </c>
      <c r="D1" t="s">
        <v>16</v>
      </c>
      <c r="E1" s="1" t="s">
        <v>96</v>
      </c>
      <c r="F1" t="s">
        <v>17</v>
      </c>
      <c r="G1" s="1" t="s">
        <v>97</v>
      </c>
      <c r="H1" t="s">
        <v>18</v>
      </c>
      <c r="I1" s="1" t="s">
        <v>98</v>
      </c>
      <c r="J1" s="1" t="s">
        <v>90</v>
      </c>
      <c r="K1" s="1" t="s">
        <v>99</v>
      </c>
      <c r="L1" s="1" t="s">
        <v>91</v>
      </c>
      <c r="M1" s="1" t="s">
        <v>100</v>
      </c>
      <c r="N1" s="1" t="s">
        <v>94</v>
      </c>
      <c r="O1" s="1" t="s">
        <v>101</v>
      </c>
      <c r="P1" s="1" t="s">
        <v>95</v>
      </c>
      <c r="Q1" s="1" t="s">
        <v>102</v>
      </c>
      <c r="R1" t="s">
        <v>19</v>
      </c>
      <c r="S1" s="1" t="s">
        <v>103</v>
      </c>
      <c r="T1" s="10" t="s">
        <v>85</v>
      </c>
      <c r="U1" s="10" t="s">
        <v>86</v>
      </c>
      <c r="V1" s="10" t="s">
        <v>92</v>
      </c>
      <c r="W1" s="10" t="s">
        <v>93</v>
      </c>
      <c r="X1" t="s">
        <v>20</v>
      </c>
    </row>
    <row r="2" spans="1:24" ht="17" thickTop="1" x14ac:dyDescent="0.25">
      <c r="A2" s="1" t="s">
        <v>22</v>
      </c>
      <c r="B2" s="1" t="s">
        <v>13</v>
      </c>
      <c r="R2" s="1" t="s">
        <v>21</v>
      </c>
      <c r="S2" s="1" t="s">
        <v>13</v>
      </c>
      <c r="W2" s="19"/>
    </row>
    <row r="3" spans="1:24" ht="25.5" customHeight="1" x14ac:dyDescent="0.2">
      <c r="A3"/>
    </row>
    <row r="4" spans="1:24" ht="25.5" customHeight="1" x14ac:dyDescent="0.2">
      <c r="A4"/>
    </row>
    <row r="35" spans="20:23" ht="25.5" customHeight="1" x14ac:dyDescent="0.2">
      <c r="T35" s="20"/>
      <c r="V35" s="20"/>
      <c r="W35" s="20"/>
    </row>
    <row r="38" spans="20:23" ht="25.5" customHeight="1" x14ac:dyDescent="0.2">
      <c r="W38" s="20"/>
    </row>
  </sheetData>
  <sortState xmlns:xlrd2="http://schemas.microsoft.com/office/spreadsheetml/2017/richdata2" ref="A2">
    <sortCondition ref="A2"/>
  </sortState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A2" sqref="A2:XFD2"/>
    </sheetView>
  </sheetViews>
  <sheetFormatPr baseColWidth="10" defaultColWidth="8.83203125" defaultRowHeight="15" x14ac:dyDescent="0.2"/>
  <cols>
    <col min="2" max="2" width="13" customWidth="1"/>
    <col min="3" max="3" width="23.6640625" customWidth="1"/>
    <col min="4" max="4" width="9.83203125" customWidth="1"/>
    <col min="5" max="5" width="89" customWidth="1"/>
  </cols>
  <sheetData>
    <row r="1" spans="1:5" x14ac:dyDescent="0.2">
      <c r="A1" t="s">
        <v>23</v>
      </c>
      <c r="B1" t="s">
        <v>24</v>
      </c>
      <c r="C1" t="s">
        <v>14</v>
      </c>
      <c r="D1" t="s">
        <v>25</v>
      </c>
      <c r="E1" t="s">
        <v>7</v>
      </c>
    </row>
    <row r="2" spans="1:5" x14ac:dyDescent="0.2">
      <c r="E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baseColWidth="10" defaultColWidth="8.83203125" defaultRowHeight="15" x14ac:dyDescent="0.2"/>
  <cols>
    <col min="1" max="1" width="10.6640625" style="1" customWidth="1"/>
    <col min="2" max="3" width="15" style="1" customWidth="1"/>
    <col min="4" max="4" width="14.5" customWidth="1"/>
    <col min="5" max="5" width="14.5" style="1" customWidth="1"/>
    <col min="6" max="6" width="14.33203125" customWidth="1"/>
    <col min="7" max="7" width="14.33203125" style="1" customWidth="1"/>
    <col min="8" max="8" width="17.5" bestFit="1" customWidth="1"/>
    <col min="9" max="9" width="21.6640625" bestFit="1" customWidth="1"/>
  </cols>
  <sheetData>
    <row r="1" spans="1:9" x14ac:dyDescent="0.2">
      <c r="A1" t="s">
        <v>26</v>
      </c>
      <c r="B1" s="1" t="s">
        <v>127</v>
      </c>
      <c r="C1" s="1" t="s">
        <v>130</v>
      </c>
      <c r="D1" s="1" t="s">
        <v>128</v>
      </c>
      <c r="E1" s="1" t="s">
        <v>88</v>
      </c>
      <c r="F1" s="1" t="s">
        <v>89</v>
      </c>
      <c r="G1" s="1" t="s">
        <v>131</v>
      </c>
      <c r="H1" s="1" t="s">
        <v>129</v>
      </c>
      <c r="I1" s="1" t="s">
        <v>87</v>
      </c>
    </row>
    <row r="2" spans="1:9" x14ac:dyDescent="0.2">
      <c r="A2" t="s">
        <v>27</v>
      </c>
      <c r="D2" s="1"/>
      <c r="F2" s="1"/>
      <c r="H2" s="1"/>
      <c r="I2" s="1"/>
    </row>
    <row r="3" spans="1:9" x14ac:dyDescent="0.2">
      <c r="A3" t="s">
        <v>28</v>
      </c>
      <c r="B3" s="1" t="s">
        <v>13</v>
      </c>
      <c r="D3" s="1"/>
      <c r="F3" s="1"/>
      <c r="H3" s="1"/>
      <c r="I3" s="1"/>
    </row>
    <row r="4" spans="1:9" x14ac:dyDescent="0.2">
      <c r="A4" t="s">
        <v>29</v>
      </c>
      <c r="B4" s="1" t="s">
        <v>13</v>
      </c>
      <c r="C4" s="2"/>
      <c r="D4" s="1" t="s">
        <v>13</v>
      </c>
      <c r="E4" s="1" t="s">
        <v>13</v>
      </c>
      <c r="F4" s="1" t="s">
        <v>13</v>
      </c>
      <c r="G4" s="1" t="s">
        <v>132</v>
      </c>
      <c r="H4" s="1" t="s">
        <v>13</v>
      </c>
      <c r="I4" s="1" t="s">
        <v>13</v>
      </c>
    </row>
    <row r="5" spans="1:9" x14ac:dyDescent="0.2">
      <c r="A5" t="s">
        <v>31</v>
      </c>
      <c r="D5" s="1"/>
      <c r="E5" s="1" t="s">
        <v>63</v>
      </c>
      <c r="F5" s="1" t="s">
        <v>63</v>
      </c>
      <c r="G5" s="1" t="s">
        <v>132</v>
      </c>
      <c r="H5" s="1" t="s">
        <v>63</v>
      </c>
      <c r="I5" s="1" t="s">
        <v>63</v>
      </c>
    </row>
    <row r="6" spans="1:9" x14ac:dyDescent="0.2">
      <c r="A6" t="s">
        <v>32</v>
      </c>
      <c r="D6" s="1"/>
      <c r="F6" s="1"/>
      <c r="H6" s="1"/>
      <c r="I6" s="1"/>
    </row>
    <row r="7" spans="1:9" x14ac:dyDescent="0.2">
      <c r="A7" t="s">
        <v>33</v>
      </c>
      <c r="D7" s="1"/>
      <c r="F7" s="1"/>
      <c r="H7" s="1"/>
      <c r="I7" s="1"/>
    </row>
    <row r="8" spans="1:9" x14ac:dyDescent="0.2">
      <c r="A8" t="s">
        <v>34</v>
      </c>
      <c r="D8" s="1"/>
      <c r="F8" s="1"/>
      <c r="H8" s="1"/>
      <c r="I8" s="1"/>
    </row>
    <row r="9" spans="1:9" x14ac:dyDescent="0.2">
      <c r="A9" t="s">
        <v>35</v>
      </c>
      <c r="D9" s="1"/>
      <c r="F9" s="1"/>
      <c r="H9" s="1"/>
      <c r="I9" s="1"/>
    </row>
    <row r="10" spans="1:9" x14ac:dyDescent="0.2">
      <c r="A10" t="s">
        <v>36</v>
      </c>
      <c r="D10" s="1"/>
      <c r="F10" s="1"/>
      <c r="H10" s="1"/>
      <c r="I10" s="1"/>
    </row>
    <row r="12" spans="1:9" x14ac:dyDescent="0.2">
      <c r="D12" s="1"/>
      <c r="F12" s="1"/>
      <c r="H12" s="1"/>
      <c r="I1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26E8-FEFB-4D61-9493-6CABF1663041}">
  <dimension ref="A1:C5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24.1640625" customWidth="1"/>
    <col min="3" max="3" width="51.1640625" customWidth="1"/>
  </cols>
  <sheetData>
    <row r="1" spans="1:3" ht="16" x14ac:dyDescent="0.2">
      <c r="A1" s="1" t="s">
        <v>26</v>
      </c>
      <c r="B1" s="1" t="s">
        <v>25</v>
      </c>
      <c r="C1" s="2" t="s">
        <v>104</v>
      </c>
    </row>
    <row r="2" spans="1:3" ht="59.25" customHeight="1" x14ac:dyDescent="0.2">
      <c r="A2" s="1" t="s">
        <v>105</v>
      </c>
      <c r="B2" s="1"/>
      <c r="C2" s="2"/>
    </row>
    <row r="3" spans="1:3" x14ac:dyDescent="0.2">
      <c r="A3" s="1" t="s">
        <v>106</v>
      </c>
      <c r="B3" s="1"/>
      <c r="C3" s="2"/>
    </row>
    <row r="4" spans="1:3" x14ac:dyDescent="0.2">
      <c r="A4" s="1" t="s">
        <v>107</v>
      </c>
      <c r="B4" s="1"/>
      <c r="C4" s="2"/>
    </row>
    <row r="5" spans="1:3" x14ac:dyDescent="0.2">
      <c r="A5" s="1" t="s">
        <v>108</v>
      </c>
      <c r="B5" s="1"/>
      <c r="C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18"/>
  <sheetViews>
    <sheetView zoomScaleNormal="100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C17" sqref="C17"/>
    </sheetView>
  </sheetViews>
  <sheetFormatPr baseColWidth="10" defaultColWidth="8.83203125" defaultRowHeight="19" customHeight="1" x14ac:dyDescent="0.2"/>
  <cols>
    <col min="1" max="1" width="8.83203125" style="1"/>
    <col min="2" max="2" width="43" style="1" customWidth="1"/>
    <col min="3" max="3" width="33.5" style="1" customWidth="1"/>
    <col min="4" max="4" width="13.6640625" style="1" customWidth="1"/>
    <col min="5" max="5" width="9" style="1" customWidth="1"/>
    <col min="6" max="6" width="75.5" style="29" customWidth="1"/>
    <col min="8" max="8" width="14.33203125" customWidth="1"/>
    <col min="9" max="9" width="23.5" customWidth="1"/>
    <col min="10" max="10" width="36.1640625" style="1" bestFit="1" customWidth="1"/>
    <col min="11" max="11" width="17.6640625" style="1" customWidth="1"/>
    <col min="12" max="12" width="22.5" style="1" customWidth="1"/>
    <col min="13" max="13" width="12.6640625" style="1" customWidth="1"/>
    <col min="14" max="14" width="15" style="1" customWidth="1"/>
    <col min="15" max="15" width="16.33203125" style="1" customWidth="1"/>
    <col min="16" max="16" width="18" style="1" bestFit="1" customWidth="1"/>
    <col min="17" max="17" width="19" style="1" bestFit="1" customWidth="1"/>
    <col min="18" max="18" width="21.1640625" style="1" bestFit="1" customWidth="1"/>
    <col min="19" max="19" width="17.6640625" style="1" customWidth="1"/>
    <col min="20" max="20" width="15" style="1" customWidth="1"/>
    <col min="21" max="21" width="13.6640625" style="1" customWidth="1"/>
    <col min="22" max="22" width="14.83203125" style="1" customWidth="1"/>
    <col min="23" max="23" width="16" style="1" customWidth="1"/>
    <col min="24" max="24" width="50.83203125" style="1" customWidth="1"/>
    <col min="25" max="25" width="68.6640625" style="1" bestFit="1" customWidth="1"/>
    <col min="26" max="26" width="38.33203125" style="1" customWidth="1"/>
    <col min="27" max="27" width="24.33203125" style="2" customWidth="1"/>
    <col min="28" max="28" width="38.1640625" customWidth="1"/>
  </cols>
  <sheetData>
    <row r="1" spans="1:28" thickBot="1" x14ac:dyDescent="0.25">
      <c r="A1" s="1" t="s">
        <v>74</v>
      </c>
      <c r="B1" s="4" t="s">
        <v>37</v>
      </c>
      <c r="C1" s="4" t="s">
        <v>26</v>
      </c>
      <c r="D1" s="4" t="s">
        <v>38</v>
      </c>
      <c r="E1" s="4" t="s">
        <v>40</v>
      </c>
      <c r="F1" s="26" t="s">
        <v>39</v>
      </c>
      <c r="G1" s="4" t="s">
        <v>41</v>
      </c>
      <c r="H1" s="4" t="s">
        <v>32</v>
      </c>
      <c r="I1" s="4" t="s">
        <v>14</v>
      </c>
      <c r="J1" s="4" t="s">
        <v>42</v>
      </c>
      <c r="K1" s="4" t="s">
        <v>43</v>
      </c>
      <c r="L1" s="4" t="s">
        <v>44</v>
      </c>
      <c r="M1" s="4" t="s">
        <v>45</v>
      </c>
      <c r="N1" s="4" t="s">
        <v>46</v>
      </c>
      <c r="O1" s="4" t="s">
        <v>47</v>
      </c>
      <c r="P1" s="4" t="s">
        <v>48</v>
      </c>
      <c r="Q1" s="4" t="s">
        <v>49</v>
      </c>
      <c r="R1" s="4" t="s">
        <v>50</v>
      </c>
      <c r="S1" s="4" t="s">
        <v>51</v>
      </c>
      <c r="T1" s="4" t="s">
        <v>52</v>
      </c>
      <c r="U1" s="4" t="s">
        <v>85</v>
      </c>
      <c r="V1" s="4" t="s">
        <v>86</v>
      </c>
      <c r="W1" s="4" t="s">
        <v>53</v>
      </c>
      <c r="X1" s="4" t="s">
        <v>54</v>
      </c>
      <c r="Y1" s="4" t="s">
        <v>3</v>
      </c>
      <c r="Z1" s="4" t="s">
        <v>55</v>
      </c>
      <c r="AA1" s="10" t="s">
        <v>56</v>
      </c>
      <c r="AB1" s="6" t="s">
        <v>76</v>
      </c>
    </row>
    <row r="2" spans="1:28" s="12" customFormat="1" ht="16" thickTop="1" x14ac:dyDescent="0.2">
      <c r="A2" s="12">
        <v>1</v>
      </c>
      <c r="B2" s="12" t="s">
        <v>78</v>
      </c>
      <c r="C2" s="12" t="s">
        <v>73</v>
      </c>
      <c r="D2" s="12" t="s">
        <v>30</v>
      </c>
      <c r="E2" s="12" t="b">
        <v>0</v>
      </c>
      <c r="F2" s="27" t="str">
        <f>"http://hl7.org/fhir/us/core/StructureDefinition/us-core-"&amp;LOWER(B2)</f>
        <v>http://hl7.org/fhir/us/core/StructureDefinition/us-core-!example category search</v>
      </c>
      <c r="G2" s="12" t="s">
        <v>57</v>
      </c>
      <c r="H2" s="12" t="s">
        <v>57</v>
      </c>
      <c r="I2" s="12" t="s">
        <v>58</v>
      </c>
      <c r="J2" s="12" t="str">
        <f>B2&amp;"."&amp;C2</f>
        <v>!EXAMPLE CATEGORY SEARCH.category</v>
      </c>
      <c r="K2" s="12" t="s">
        <v>57</v>
      </c>
      <c r="M2" s="12" t="s">
        <v>57</v>
      </c>
      <c r="Y2" s="13"/>
      <c r="Z2" s="13"/>
      <c r="AA2" s="14"/>
      <c r="AB2" s="12" t="str">
        <f t="shared" ref="AB2:AB4" si="0">"SearchParameter-us-core-"&amp;LOWER((B2)&amp;"-"&amp;C2&amp;".html")</f>
        <v>SearchParameter-us-core-!example category search-category.html</v>
      </c>
    </row>
    <row r="3" spans="1:28" s="12" customFormat="1" ht="15" x14ac:dyDescent="0.2">
      <c r="A3" s="12">
        <v>2</v>
      </c>
      <c r="B3" s="12" t="s">
        <v>79</v>
      </c>
      <c r="C3" s="12" t="s">
        <v>26</v>
      </c>
      <c r="D3" s="12" t="s">
        <v>13</v>
      </c>
      <c r="E3" s="12" t="b">
        <v>0</v>
      </c>
      <c r="F3" s="27" t="str">
        <f t="shared" ref="F3:F8" si="1">"http://hl7.org/fhir/us/core/StructureDefinition/us-core-"&amp;LOWER(B3)</f>
        <v>http://hl7.org/fhir/us/core/StructureDefinition/us-core-!example code search</v>
      </c>
      <c r="G3" s="12" t="s">
        <v>57</v>
      </c>
      <c r="H3" s="12" t="s">
        <v>57</v>
      </c>
      <c r="I3" s="12" t="s">
        <v>58</v>
      </c>
      <c r="J3" s="12" t="str">
        <f>B3&amp;"."&amp;C3</f>
        <v>!EXAMPLE CODE SEARCH.code</v>
      </c>
      <c r="K3" s="12" t="s">
        <v>57</v>
      </c>
      <c r="M3" s="12" t="s">
        <v>57</v>
      </c>
      <c r="Y3" s="13"/>
      <c r="Z3" s="13"/>
      <c r="AA3" s="14"/>
      <c r="AB3" s="12" t="str">
        <f t="shared" si="0"/>
        <v>SearchParameter-us-core-!example code search-code.html</v>
      </c>
    </row>
    <row r="4" spans="1:28" s="12" customFormat="1" ht="15" x14ac:dyDescent="0.2">
      <c r="A4" s="12">
        <v>3</v>
      </c>
      <c r="B4" s="12" t="s">
        <v>80</v>
      </c>
      <c r="C4" s="12" t="s">
        <v>64</v>
      </c>
      <c r="D4" s="12" t="s">
        <v>13</v>
      </c>
      <c r="E4" s="12" t="b">
        <v>0</v>
      </c>
      <c r="F4" s="27" t="str">
        <f t="shared" si="1"/>
        <v>http://hl7.org/fhir/us/core/StructureDefinition/us-core-!example date search</v>
      </c>
      <c r="G4" s="12" t="s">
        <v>57</v>
      </c>
      <c r="H4" s="12" t="s">
        <v>57</v>
      </c>
      <c r="I4" s="12" t="s">
        <v>64</v>
      </c>
      <c r="J4" s="12" t="str">
        <f>B4&amp;"."&amp;C4</f>
        <v>!EXAMPLE DATE SEARCH.date</v>
      </c>
      <c r="K4" s="12" t="s">
        <v>57</v>
      </c>
      <c r="M4" s="12" t="s">
        <v>57</v>
      </c>
      <c r="N4" s="12" t="s">
        <v>63</v>
      </c>
      <c r="AA4" s="14"/>
      <c r="AB4" s="12" t="str">
        <f t="shared" si="0"/>
        <v>SearchParameter-us-core-!example date search-date.html</v>
      </c>
    </row>
    <row r="5" spans="1:28" s="12" customFormat="1" ht="61" x14ac:dyDescent="0.2">
      <c r="A5" s="12">
        <v>4</v>
      </c>
      <c r="B5" s="12" t="s">
        <v>77</v>
      </c>
      <c r="C5" s="12" t="s">
        <v>68</v>
      </c>
      <c r="D5" s="12" t="s">
        <v>13</v>
      </c>
      <c r="E5" s="12" t="b">
        <v>0</v>
      </c>
      <c r="F5" s="27" t="str">
        <f t="shared" si="1"/>
        <v>http://hl7.org/fhir/us/core/StructureDefinition/us-core-!example patient search</v>
      </c>
      <c r="G5" s="12" t="s">
        <v>57</v>
      </c>
      <c r="H5" s="12" t="s">
        <v>57</v>
      </c>
      <c r="I5" s="12" t="s">
        <v>69</v>
      </c>
      <c r="J5" s="12" t="str">
        <f>B5&amp;"."&amp;C5</f>
        <v>!EXAMPLE PATIENT SEARCH.patient</v>
      </c>
      <c r="K5" s="12" t="s">
        <v>57</v>
      </c>
      <c r="M5" s="12" t="s">
        <v>57</v>
      </c>
      <c r="Y5" s="12" t="str">
        <f>"support searching for all "&amp;LOWER(B5)&amp;"s for a patient"</f>
        <v>support searching for all !example patient searchs for a patient</v>
      </c>
      <c r="Z5" s="13"/>
      <c r="AA5" s="14" t="str">
        <f>"Fetches a bundle of all "&amp;B5&amp; " resources for the specified patient"</f>
        <v>Fetches a bundle of all !EXAMPLE PATIENT SEARCH resources for the specified patient</v>
      </c>
      <c r="AB5" s="12" t="str">
        <f>"SearchParameter-us-core-"&amp;LOWER((B5)&amp;"-"&amp;C5&amp;".html")</f>
        <v>SearchParameter-us-core-!example patient search-patient.html</v>
      </c>
    </row>
    <row r="6" spans="1:28" s="12" customFormat="1" ht="15" x14ac:dyDescent="0.2">
      <c r="A6" s="12">
        <v>5</v>
      </c>
      <c r="B6" s="12" t="s">
        <v>83</v>
      </c>
      <c r="C6" s="12" t="s">
        <v>60</v>
      </c>
      <c r="D6" s="12" t="s">
        <v>13</v>
      </c>
      <c r="E6" s="12" t="b">
        <v>0</v>
      </c>
      <c r="F6" s="27" t="str">
        <f t="shared" si="1"/>
        <v>http://hl7.org/fhir/us/core/StructureDefinition/us-core-!example status search</v>
      </c>
      <c r="G6" s="12" t="s">
        <v>57</v>
      </c>
      <c r="H6" s="12" t="s">
        <v>57</v>
      </c>
      <c r="I6" s="12" t="s">
        <v>58</v>
      </c>
      <c r="J6" s="12" t="str">
        <f t="shared" ref="J6" si="2">B6&amp;"."&amp;C6</f>
        <v>!EXAMPLE STATUS SEARCH.status</v>
      </c>
      <c r="K6" s="12" t="s">
        <v>57</v>
      </c>
      <c r="M6" s="12" t="s">
        <v>57</v>
      </c>
      <c r="Y6" s="13"/>
      <c r="Z6" s="13"/>
      <c r="AA6" s="14"/>
      <c r="AB6" s="12" t="str">
        <f t="shared" ref="AB6" si="3">"SearchParameter-us-core-"&amp;LOWER((B6)&amp;"-"&amp;C6&amp;".html")</f>
        <v>SearchParameter-us-core-!example status search-status.html</v>
      </c>
    </row>
    <row r="7" spans="1:28" s="12" customFormat="1" ht="15" x14ac:dyDescent="0.2">
      <c r="A7" s="12">
        <v>6</v>
      </c>
      <c r="B7" s="12" t="s">
        <v>65</v>
      </c>
      <c r="C7" s="15" t="s">
        <v>66</v>
      </c>
      <c r="D7" s="12" t="s">
        <v>13</v>
      </c>
      <c r="E7" s="12" t="b">
        <v>0</v>
      </c>
      <c r="F7" s="27" t="str">
        <f t="shared" si="1"/>
        <v>http://hl7.org/fhir/us/core/StructureDefinition/us-core-!patient</v>
      </c>
      <c r="G7" s="12" t="s">
        <v>57</v>
      </c>
      <c r="H7" s="12" t="s">
        <v>57</v>
      </c>
      <c r="I7" s="12" t="s">
        <v>61</v>
      </c>
      <c r="J7" s="12" t="str">
        <f t="shared" ref="J7:J8" si="4">B7&amp;"."&amp;C7</f>
        <v>!Patient.address</v>
      </c>
      <c r="K7" s="12" t="s">
        <v>57</v>
      </c>
      <c r="M7" s="12" t="s">
        <v>57</v>
      </c>
      <c r="Y7" s="12" t="s">
        <v>81</v>
      </c>
      <c r="Z7" s="13"/>
      <c r="AA7" s="14"/>
      <c r="AB7" s="12" t="str">
        <f>"SearchParameter-us-core-"&amp;LOWER((B7)&amp;"-"&amp;C7&amp;".html")</f>
        <v>SearchParameter-us-core-!patient-address.html</v>
      </c>
    </row>
    <row r="8" spans="1:28" s="12" customFormat="1" ht="15" x14ac:dyDescent="0.2">
      <c r="A8" s="12">
        <v>7</v>
      </c>
      <c r="B8" s="12" t="s">
        <v>65</v>
      </c>
      <c r="C8" s="12" t="s">
        <v>67</v>
      </c>
      <c r="D8" s="12" t="s">
        <v>13</v>
      </c>
      <c r="E8" s="12" t="b">
        <v>0</v>
      </c>
      <c r="F8" s="27" t="str">
        <f t="shared" si="1"/>
        <v>http://hl7.org/fhir/us/core/StructureDefinition/us-core-!patient</v>
      </c>
      <c r="G8" s="12" t="s">
        <v>57</v>
      </c>
      <c r="H8" s="12" t="s">
        <v>57</v>
      </c>
      <c r="I8" s="12" t="s">
        <v>61</v>
      </c>
      <c r="J8" s="12" t="str">
        <f t="shared" si="4"/>
        <v>!Patient.telecom</v>
      </c>
      <c r="K8" s="12" t="s">
        <v>57</v>
      </c>
      <c r="M8" s="12" t="s">
        <v>57</v>
      </c>
      <c r="Y8" s="12" t="s">
        <v>82</v>
      </c>
      <c r="AA8" s="14"/>
      <c r="AB8" s="12" t="str">
        <f t="shared" ref="AB8" si="5">"SearchParameter-us-core-"&amp;LOWER((B8)&amp;"-"&amp;C8&amp;".html")</f>
        <v>SearchParameter-us-core-!patient-telecom.html</v>
      </c>
    </row>
    <row r="9" spans="1:28" s="1" customFormat="1" ht="19" customHeight="1" x14ac:dyDescent="0.2">
      <c r="F9" s="29"/>
      <c r="Y9" s="16"/>
      <c r="AA9" s="2"/>
    </row>
    <row r="10" spans="1:28" ht="19" customHeight="1" x14ac:dyDescent="0.2">
      <c r="G10" s="1"/>
      <c r="H10" s="1"/>
      <c r="I10" s="1"/>
      <c r="Y10" s="16"/>
      <c r="AB10" s="1"/>
    </row>
    <row r="11" spans="1:28" ht="19" customHeight="1" x14ac:dyDescent="0.2">
      <c r="G11" s="1"/>
      <c r="H11" s="1"/>
      <c r="I11" s="1"/>
      <c r="Y11" s="16"/>
      <c r="AB11" s="1"/>
    </row>
    <row r="12" spans="1:28" ht="19" customHeight="1" x14ac:dyDescent="0.2">
      <c r="G12" s="1"/>
      <c r="H12" s="1"/>
      <c r="I12" s="1"/>
      <c r="Y12" s="16"/>
      <c r="AB12" s="1"/>
    </row>
    <row r="13" spans="1:28" ht="19" customHeight="1" x14ac:dyDescent="0.2">
      <c r="G13" s="1"/>
      <c r="H13" s="1"/>
      <c r="I13" s="1"/>
      <c r="Y13" s="16"/>
      <c r="AB13" s="1"/>
    </row>
    <row r="14" spans="1:28" ht="19" customHeight="1" x14ac:dyDescent="0.2">
      <c r="G14" s="1"/>
      <c r="H14" s="1"/>
      <c r="I14" s="1"/>
      <c r="Y14" s="16"/>
      <c r="AB14" s="1"/>
    </row>
    <row r="15" spans="1:28" ht="19" customHeight="1" x14ac:dyDescent="0.2">
      <c r="G15" s="1"/>
      <c r="H15" s="1"/>
      <c r="I15" s="1"/>
      <c r="Y15" s="16"/>
      <c r="AB15" s="1"/>
    </row>
    <row r="16" spans="1:28" ht="19" customHeight="1" x14ac:dyDescent="0.2">
      <c r="G16" s="1"/>
      <c r="H16" s="1"/>
      <c r="I16" s="1"/>
      <c r="Y16" s="16"/>
      <c r="AB16" s="1"/>
    </row>
    <row r="17" spans="7:28" ht="19" customHeight="1" x14ac:dyDescent="0.2">
      <c r="G17" s="1"/>
      <c r="H17" s="1"/>
      <c r="I17" s="1"/>
      <c r="Y17" s="16"/>
      <c r="AB17" s="1"/>
    </row>
    <row r="18" spans="7:28" ht="19" customHeight="1" x14ac:dyDescent="0.2">
      <c r="G18" s="1"/>
      <c r="H18" s="1"/>
      <c r="I18" s="1"/>
      <c r="Y18" s="16"/>
      <c r="AB18" s="1"/>
    </row>
  </sheetData>
  <autoFilter ref="A1:AB8" xr:uid="{1CF5B17E-E72E-48B2-A597-9C21C12723F0}"/>
  <sortState xmlns:xlrd2="http://schemas.microsoft.com/office/spreadsheetml/2017/richdata2" ref="A7:AA8">
    <sortCondition ref="B1"/>
  </sortState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config</vt:lpstr>
      <vt:lpstr>meta</vt:lpstr>
      <vt:lpstr>igs</vt:lpstr>
      <vt:lpstr>profiles</vt:lpstr>
      <vt:lpstr>resources</vt:lpstr>
      <vt:lpstr>ops</vt:lpstr>
      <vt:lpstr>interactions</vt:lpstr>
      <vt:lpstr>rest_interactions</vt:lpstr>
      <vt:lpstr>sps</vt:lpstr>
      <vt:lpstr>sp_combos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Corey A Spears</cp:lastModifiedBy>
  <dcterms:created xsi:type="dcterms:W3CDTF">2019-02-19T18:23:22Z</dcterms:created>
  <dcterms:modified xsi:type="dcterms:W3CDTF">2021-10-22T01:58:16Z</dcterms:modified>
</cp:coreProperties>
</file>