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90"/>
  </bookViews>
  <sheets>
    <sheet name="生产日报表" sheetId="1" r:id="rId1"/>
    <sheet name="DELLS背盖线检报表" sheetId="3" state="hidden" r:id="rId2"/>
    <sheet name="莎拉" sheetId="4" state="hidden" r:id="rId3"/>
    <sheet name="大黄蜂-A" sheetId="32" state="hidden" r:id="rId4"/>
    <sheet name="大黄蜂-C" sheetId="31" state="hidden" r:id="rId5"/>
    <sheet name="OLD-C" sheetId="10" state="hidden" r:id="rId6"/>
    <sheet name="A-R" sheetId="5" state="hidden" r:id="rId7"/>
    <sheet name="A-L" sheetId="6" state="hidden" r:id="rId8"/>
    <sheet name="C-R" sheetId="7" state="hidden" r:id="rId9"/>
    <sheet name="C-R（小）" sheetId="8" state="hidden" r:id="rId10"/>
    <sheet name="C-L" sheetId="9" state="hidden" r:id="rId11"/>
    <sheet name="OLD-A" sheetId="11" state="hidden" r:id="rId12"/>
    <sheet name="streep" sheetId="12" state="hidden" r:id="rId13"/>
    <sheet name="朱利安" sheetId="13" state="hidden" r:id="rId14"/>
    <sheet name="JOLIE背盖" sheetId="16" state="hidden" r:id="rId15"/>
    <sheet name="JOLIE支架" sheetId="14" state="hidden" r:id="rId16"/>
    <sheet name="P800天线盖14寸" sheetId="19" state="hidden" r:id="rId17"/>
    <sheet name="P800天线盖13寸" sheetId="17" state="hidden" r:id="rId18"/>
    <sheet name="P800 13一体" sheetId="18" state="hidden" r:id="rId19"/>
    <sheet name="P800 14一体" sheetId="20" state="hidden" r:id="rId20"/>
    <sheet name="P800下盖14寸" sheetId="21" state="hidden" r:id="rId21"/>
    <sheet name="P800下盖13寸" sheetId="22" state="hidden" r:id="rId22"/>
    <sheet name="CS后盖" sheetId="23" state="hidden" r:id="rId23"/>
    <sheet name="CS上盖" sheetId="24" state="hidden" r:id="rId24"/>
    <sheet name="360后盖" sheetId="25" state="hidden" r:id="rId25"/>
    <sheet name="360上盖" sheetId="26" state="hidden" r:id="rId26"/>
    <sheet name="360L" sheetId="27" state="hidden" r:id="rId27"/>
    <sheet name="360R" sheetId="28" state="hidden" r:id="rId28"/>
    <sheet name="CS-L" sheetId="29" state="hidden" r:id="rId29"/>
    <sheet name="CS-R" sheetId="30" state="hidden" r:id="rId30"/>
  </sheets>
  <definedNames>
    <definedName name="_xlnm._FilterDatabase" localSheetId="26" hidden="1">'360L'!$A$2:$BT$62</definedName>
    <definedName name="_xlnm._FilterDatabase" localSheetId="27" hidden="1">'360R'!$A$2:$BT$66</definedName>
    <definedName name="_xlnm._FilterDatabase" localSheetId="25" hidden="1">'360上盖'!$A$2:$BT$330</definedName>
    <definedName name="_xlnm._FilterDatabase" localSheetId="24" hidden="1">'360后盖'!$A$2:$BT$182</definedName>
    <definedName name="_xlnm._FilterDatabase" localSheetId="7" hidden="1">'A-L'!$A$2:$BA$49</definedName>
    <definedName name="_xlnm._FilterDatabase" localSheetId="6" hidden="1">'A-R'!$A$2:$AZ$62</definedName>
    <definedName name="_xlnm._FilterDatabase" localSheetId="10" hidden="1">'C-L'!$A$2:$AZ$59</definedName>
    <definedName name="_xlnm._FilterDatabase" localSheetId="8" hidden="1">'C-R'!$A$2:$AZ$57</definedName>
    <definedName name="_xlnm._FilterDatabase" localSheetId="9" hidden="1">'C-R（小）'!$A$2:$AZ$61</definedName>
    <definedName name="_xlnm._FilterDatabase" localSheetId="28" hidden="1">'CS-L'!$A$2:$BT$66</definedName>
    <definedName name="_xlnm._FilterDatabase" localSheetId="29" hidden="1">'CS-R'!$A$2:$BT$66</definedName>
    <definedName name="_xlnm._FilterDatabase" localSheetId="23" hidden="1">CS上盖!$A$2:$BT$314</definedName>
    <definedName name="_xlnm._FilterDatabase" localSheetId="22" hidden="1">CS后盖!$A$2:$BT$174</definedName>
    <definedName name="_xlnm._FilterDatabase" localSheetId="1" hidden="1">DELLS背盖线检报表!$A$2:$BM$86</definedName>
    <definedName name="_xlnm._FilterDatabase" localSheetId="15" hidden="1">JOLIE支架!$A$2:$BJ$70</definedName>
    <definedName name="_xlnm._FilterDatabase" localSheetId="14" hidden="1">JOLIE背盖!$A$2:$BD$114</definedName>
    <definedName name="_xlnm._FilterDatabase" localSheetId="11" hidden="1">'OLD-A'!$A$2:$BT$152</definedName>
    <definedName name="_xlnm._FilterDatabase" localSheetId="5" hidden="1">'OLD-C'!$A$2:$AW$6</definedName>
    <definedName name="_xlnm._FilterDatabase" localSheetId="18" hidden="1">'P800 13一体'!$A$2:$AX$122</definedName>
    <definedName name="_xlnm._FilterDatabase" localSheetId="19" hidden="1">'P800 14一体'!$A$2:$AY$116</definedName>
    <definedName name="_xlnm._FilterDatabase" localSheetId="21" hidden="1">P800下盖13寸!$A$2:$AU$4</definedName>
    <definedName name="_xlnm._FilterDatabase" localSheetId="20" hidden="1">P800下盖14寸!$A$2:$AX$6</definedName>
    <definedName name="_xlnm._FilterDatabase" localSheetId="17" hidden="1">P800天线盖13寸!$A$2:$BA$168</definedName>
    <definedName name="_xlnm._FilterDatabase" localSheetId="16" hidden="1">P800天线盖14寸!$A$2:$BD$136</definedName>
    <definedName name="_xlnm._FilterDatabase" localSheetId="12" hidden="1">streep!$A$2:$BT$116</definedName>
    <definedName name="_xlnm._FilterDatabase" localSheetId="3" hidden="1">'大黄蜂-A'!$A$2:$BN$108</definedName>
    <definedName name="_xlnm._FilterDatabase" localSheetId="4" hidden="1">'大黄蜂-C'!$A$2:$BC$147</definedName>
    <definedName name="_xlnm._FilterDatabase" localSheetId="0" hidden="1">生产日报表!$A$2:$P$1178</definedName>
    <definedName name="_xlnm._FilterDatabase" localSheetId="13" hidden="1">朱利安!$A$2:$CC$61</definedName>
    <definedName name="_xlnm._FilterDatabase" localSheetId="2" hidden="1">莎拉!$A$2:$BT$8</definedName>
    <definedName name="_xlnm.Print_Area" localSheetId="0" xml:space="preserve">    生产日报表!$A$1:$P$2</definedName>
  </definedNames>
  <calcPr calcId="162913"/>
</workbook>
</file>

<file path=xl/calcChain.xml><?xml version="1.0" encoding="utf-8"?>
<calcChain xmlns="http://schemas.openxmlformats.org/spreadsheetml/2006/main">
  <c r="Q1119" i="1" l="1"/>
  <c r="P1171" i="1"/>
  <c r="N1171" i="1"/>
  <c r="M1171" i="1"/>
  <c r="L1171" i="1"/>
  <c r="K1171" i="1"/>
  <c r="Q1170" i="1"/>
  <c r="Q1168" i="1"/>
  <c r="P1179" i="1"/>
  <c r="N1179" i="1"/>
  <c r="M1179" i="1"/>
  <c r="L1179" i="1"/>
  <c r="K1179" i="1"/>
  <c r="Q1174" i="1"/>
  <c r="Q1172" i="1"/>
  <c r="P1128" i="1"/>
  <c r="N1128" i="1"/>
  <c r="M1128" i="1"/>
  <c r="L1128" i="1"/>
  <c r="K1128" i="1"/>
  <c r="Q1127" i="1"/>
  <c r="Q1126" i="1"/>
  <c r="Q1178" i="1"/>
  <c r="Q1177" i="1"/>
  <c r="Q1176" i="1"/>
  <c r="Q1175" i="1"/>
  <c r="Q1173" i="1"/>
  <c r="Q1169" i="1"/>
  <c r="Q1167" i="1"/>
  <c r="P1166" i="1"/>
  <c r="N1166" i="1"/>
  <c r="M1166" i="1"/>
  <c r="L1166" i="1"/>
  <c r="K1166" i="1"/>
  <c r="Q1165" i="1"/>
  <c r="Q1164" i="1"/>
  <c r="Q1163" i="1"/>
  <c r="Q1162" i="1"/>
  <c r="Q1161" i="1"/>
  <c r="Q1160" i="1"/>
  <c r="Q1159" i="1"/>
  <c r="Q1158" i="1"/>
  <c r="P1157" i="1"/>
  <c r="N1157" i="1"/>
  <c r="M1157" i="1"/>
  <c r="L1157" i="1"/>
  <c r="K1157" i="1"/>
  <c r="Q1156" i="1"/>
  <c r="Q1155" i="1"/>
  <c r="Q1154" i="1"/>
  <c r="Q1153" i="1"/>
  <c r="Q1152" i="1"/>
  <c r="Q1151" i="1"/>
  <c r="Q1150" i="1"/>
  <c r="P1149" i="1"/>
  <c r="N1149" i="1"/>
  <c r="M1149" i="1"/>
  <c r="L1149" i="1"/>
  <c r="K1149" i="1"/>
  <c r="Q1148" i="1"/>
  <c r="Q1147" i="1"/>
  <c r="Q1146" i="1"/>
  <c r="Q1145" i="1"/>
  <c r="Q1144" i="1"/>
  <c r="Q1143" i="1"/>
  <c r="Q1142" i="1"/>
  <c r="Q1141" i="1"/>
  <c r="Q1140" i="1"/>
  <c r="Q1139" i="1"/>
  <c r="P1138" i="1"/>
  <c r="N1138" i="1"/>
  <c r="M1138" i="1"/>
  <c r="L1138" i="1"/>
  <c r="K1138" i="1"/>
  <c r="Q1137" i="1"/>
  <c r="Q1136" i="1"/>
  <c r="Q1135" i="1"/>
  <c r="Q1134" i="1"/>
  <c r="Q1133" i="1"/>
  <c r="Q1132" i="1"/>
  <c r="P1131" i="1"/>
  <c r="N1131" i="1"/>
  <c r="M1131" i="1"/>
  <c r="L1131" i="1"/>
  <c r="K1131" i="1"/>
  <c r="Q1130" i="1"/>
  <c r="Q1129" i="1"/>
  <c r="P1125" i="1"/>
  <c r="N1125" i="1"/>
  <c r="M1125" i="1"/>
  <c r="L1125" i="1"/>
  <c r="K1125" i="1"/>
  <c r="Q1124" i="1"/>
  <c r="Q1123" i="1"/>
  <c r="Q1122" i="1"/>
  <c r="Q1121" i="1"/>
  <c r="P1118" i="1"/>
  <c r="P1120" i="1" s="1"/>
  <c r="N1118" i="1"/>
  <c r="N1120" i="1" s="1"/>
  <c r="M1118" i="1"/>
  <c r="M1120" i="1" s="1"/>
  <c r="L1118" i="1"/>
  <c r="L1120" i="1" s="1"/>
  <c r="K1118" i="1"/>
  <c r="K1120" i="1" s="1"/>
  <c r="Q1117" i="1"/>
  <c r="Q1116" i="1"/>
  <c r="P1115" i="1"/>
  <c r="N1115" i="1"/>
  <c r="M1115" i="1"/>
  <c r="L1115" i="1"/>
  <c r="K1115" i="1"/>
  <c r="Q1114" i="1"/>
  <c r="Q1113" i="1"/>
  <c r="Q1112" i="1"/>
  <c r="Q1111" i="1"/>
  <c r="Q1110" i="1"/>
  <c r="Q1109" i="1"/>
  <c r="Q1108" i="1"/>
  <c r="Q1107" i="1"/>
  <c r="P1106" i="1"/>
  <c r="N1106" i="1"/>
  <c r="M1106" i="1"/>
  <c r="L1106" i="1"/>
  <c r="K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P1081" i="1"/>
  <c r="M1081" i="1"/>
  <c r="L1081" i="1"/>
  <c r="N1081" i="1"/>
  <c r="K1081" i="1"/>
  <c r="Q1080" i="1"/>
  <c r="Q1079" i="1"/>
  <c r="P1075" i="1"/>
  <c r="N1075" i="1"/>
  <c r="M1075" i="1"/>
  <c r="L1075" i="1"/>
  <c r="K1075" i="1"/>
  <c r="Q1074" i="1"/>
  <c r="Q1073" i="1"/>
  <c r="P1027" i="1"/>
  <c r="N1027" i="1"/>
  <c r="M1027" i="1"/>
  <c r="L1027" i="1"/>
  <c r="K1027" i="1"/>
  <c r="Q1026" i="1"/>
  <c r="Q1025" i="1"/>
  <c r="Q1067" i="1"/>
  <c r="Q1066" i="1"/>
  <c r="Q1078" i="1"/>
  <c r="Q1077" i="1"/>
  <c r="Q1076" i="1"/>
  <c r="Q1072" i="1"/>
  <c r="Q1071" i="1"/>
  <c r="P1070" i="1"/>
  <c r="N1070" i="1"/>
  <c r="M1070" i="1"/>
  <c r="L1070" i="1"/>
  <c r="K1070" i="1"/>
  <c r="Q1069" i="1"/>
  <c r="Q1068" i="1"/>
  <c r="Q1065" i="1"/>
  <c r="Q1064" i="1"/>
  <c r="Q1063" i="1"/>
  <c r="Q1062" i="1"/>
  <c r="P1061" i="1"/>
  <c r="N1061" i="1"/>
  <c r="M1061" i="1"/>
  <c r="L1061" i="1"/>
  <c r="K1061" i="1"/>
  <c r="Q1060" i="1"/>
  <c r="Q1059" i="1"/>
  <c r="Q1058" i="1"/>
  <c r="Q1057" i="1"/>
  <c r="Q1056" i="1"/>
  <c r="Q1055" i="1"/>
  <c r="Q1054" i="1"/>
  <c r="P1053" i="1"/>
  <c r="N1053" i="1"/>
  <c r="M1053" i="1"/>
  <c r="L1053" i="1"/>
  <c r="K1053" i="1"/>
  <c r="Q1052" i="1"/>
  <c r="Q1051" i="1"/>
  <c r="Q1050" i="1"/>
  <c r="Q1049" i="1"/>
  <c r="Q1048" i="1"/>
  <c r="Q1047" i="1"/>
  <c r="Q1046" i="1"/>
  <c r="Q1045" i="1"/>
  <c r="Q1044" i="1"/>
  <c r="Q1043" i="1"/>
  <c r="P1042" i="1"/>
  <c r="N1042" i="1"/>
  <c r="M1042" i="1"/>
  <c r="L1042" i="1"/>
  <c r="K1042" i="1"/>
  <c r="Q1041" i="1"/>
  <c r="Q1040" i="1"/>
  <c r="Q1039" i="1"/>
  <c r="Q1038" i="1"/>
  <c r="Q1037" i="1"/>
  <c r="Q1036" i="1"/>
  <c r="P1035" i="1"/>
  <c r="N1035" i="1"/>
  <c r="M1035" i="1"/>
  <c r="L1035" i="1"/>
  <c r="K1035" i="1"/>
  <c r="Q1034" i="1"/>
  <c r="Q1033" i="1"/>
  <c r="P1032" i="1"/>
  <c r="N1032" i="1"/>
  <c r="M1032" i="1"/>
  <c r="L1032" i="1"/>
  <c r="K1032" i="1"/>
  <c r="Q1031" i="1"/>
  <c r="Q1030" i="1"/>
  <c r="Q1029" i="1"/>
  <c r="Q1028" i="1"/>
  <c r="P1024" i="1"/>
  <c r="N1024" i="1"/>
  <c r="M1024" i="1"/>
  <c r="L1024" i="1"/>
  <c r="K1024" i="1"/>
  <c r="Q1023" i="1"/>
  <c r="Q1022" i="1"/>
  <c r="Q1021" i="1"/>
  <c r="Q1020" i="1"/>
  <c r="Q1019" i="1"/>
  <c r="Q1018" i="1"/>
  <c r="Q1017" i="1"/>
  <c r="Q1016" i="1"/>
  <c r="P1015" i="1"/>
  <c r="N1015" i="1"/>
  <c r="M1015" i="1"/>
  <c r="L1015" i="1"/>
  <c r="K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60" i="1"/>
  <c r="Q959" i="1"/>
  <c r="Q969" i="1"/>
  <c r="P967" i="1"/>
  <c r="N967" i="1"/>
  <c r="M967" i="1"/>
  <c r="L967" i="1"/>
  <c r="K967" i="1"/>
  <c r="P947" i="1"/>
  <c r="N947" i="1"/>
  <c r="M947" i="1"/>
  <c r="L947" i="1"/>
  <c r="K947" i="1"/>
  <c r="P939" i="1"/>
  <c r="N939" i="1"/>
  <c r="M939" i="1"/>
  <c r="L939" i="1"/>
  <c r="K939" i="1"/>
  <c r="P936" i="1"/>
  <c r="N936" i="1"/>
  <c r="M936" i="1"/>
  <c r="L936" i="1"/>
  <c r="K936" i="1"/>
  <c r="P927" i="1"/>
  <c r="N927" i="1"/>
  <c r="M927" i="1"/>
  <c r="L927" i="1"/>
  <c r="K927" i="1"/>
  <c r="P990" i="1"/>
  <c r="N990" i="1"/>
  <c r="M990" i="1"/>
  <c r="L990" i="1"/>
  <c r="K990" i="1"/>
  <c r="Q989" i="1"/>
  <c r="Q988" i="1"/>
  <c r="Q987" i="1"/>
  <c r="P954" i="1"/>
  <c r="N954" i="1"/>
  <c r="M954" i="1"/>
  <c r="L954" i="1"/>
  <c r="K954" i="1"/>
  <c r="P976" i="1"/>
  <c r="N976" i="1"/>
  <c r="M976" i="1"/>
  <c r="L976" i="1"/>
  <c r="K976" i="1"/>
  <c r="P986" i="1"/>
  <c r="N986" i="1"/>
  <c r="M986" i="1"/>
  <c r="L986" i="1"/>
  <c r="K986" i="1"/>
  <c r="Q985" i="1"/>
  <c r="Q984" i="1"/>
  <c r="P983" i="1"/>
  <c r="N983" i="1"/>
  <c r="M983" i="1"/>
  <c r="L983" i="1"/>
  <c r="K983" i="1"/>
  <c r="Q982" i="1"/>
  <c r="Q981" i="1"/>
  <c r="Q980" i="1"/>
  <c r="Q979" i="1"/>
  <c r="Q978" i="1"/>
  <c r="Q977" i="1"/>
  <c r="Q975" i="1"/>
  <c r="Q974" i="1"/>
  <c r="Q973" i="1"/>
  <c r="Q972" i="1"/>
  <c r="Q971" i="1"/>
  <c r="Q970" i="1"/>
  <c r="Q968" i="1"/>
  <c r="Q966" i="1"/>
  <c r="Q965" i="1"/>
  <c r="Q964" i="1"/>
  <c r="Q963" i="1"/>
  <c r="Q962" i="1"/>
  <c r="Q961" i="1"/>
  <c r="Q958" i="1"/>
  <c r="Q957" i="1"/>
  <c r="Q956" i="1"/>
  <c r="Q955" i="1"/>
  <c r="Q953" i="1"/>
  <c r="Q952" i="1"/>
  <c r="Q951" i="1"/>
  <c r="Q950" i="1"/>
  <c r="Q949" i="1"/>
  <c r="Q948" i="1"/>
  <c r="Q946" i="1"/>
  <c r="Q945" i="1"/>
  <c r="P944" i="1"/>
  <c r="N944" i="1"/>
  <c r="M944" i="1"/>
  <c r="L944" i="1"/>
  <c r="K944" i="1"/>
  <c r="Q943" i="1"/>
  <c r="Q942" i="1"/>
  <c r="Q941" i="1"/>
  <c r="Q940" i="1"/>
  <c r="Q938" i="1"/>
  <c r="Q937" i="1"/>
  <c r="Q935" i="1"/>
  <c r="Q934" i="1"/>
  <c r="Q933" i="1"/>
  <c r="Q932" i="1"/>
  <c r="Q931" i="1"/>
  <c r="Q930" i="1"/>
  <c r="Q929" i="1"/>
  <c r="Q928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P873" i="1"/>
  <c r="N873" i="1"/>
  <c r="M873" i="1"/>
  <c r="L873" i="1"/>
  <c r="K873" i="1"/>
  <c r="Q869" i="1"/>
  <c r="Q868" i="1"/>
  <c r="Q867" i="1"/>
  <c r="P902" i="1"/>
  <c r="N902" i="1"/>
  <c r="M902" i="1"/>
  <c r="L902" i="1"/>
  <c r="K902" i="1"/>
  <c r="Q901" i="1"/>
  <c r="Q900" i="1"/>
  <c r="Q899" i="1"/>
  <c r="Q898" i="1"/>
  <c r="Q897" i="1"/>
  <c r="Q896" i="1"/>
  <c r="K895" i="1"/>
  <c r="P895" i="1"/>
  <c r="L895" i="1"/>
  <c r="M895" i="1"/>
  <c r="N895" i="1"/>
  <c r="Q894" i="1"/>
  <c r="Q893" i="1"/>
  <c r="Q892" i="1"/>
  <c r="Q891" i="1"/>
  <c r="Q890" i="1"/>
  <c r="Q889" i="1"/>
  <c r="Q888" i="1"/>
  <c r="Q887" i="1"/>
  <c r="P886" i="1"/>
  <c r="N886" i="1"/>
  <c r="M886" i="1"/>
  <c r="L886" i="1"/>
  <c r="K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2" i="1"/>
  <c r="Q871" i="1"/>
  <c r="Q870" i="1"/>
  <c r="P866" i="1"/>
  <c r="N866" i="1"/>
  <c r="M866" i="1"/>
  <c r="L866" i="1"/>
  <c r="K866" i="1"/>
  <c r="Q865" i="1"/>
  <c r="Q864" i="1"/>
  <c r="P863" i="1"/>
  <c r="N863" i="1"/>
  <c r="M863" i="1"/>
  <c r="L863" i="1"/>
  <c r="K863" i="1"/>
  <c r="Q862" i="1"/>
  <c r="Q861" i="1"/>
  <c r="Q860" i="1"/>
  <c r="Q859" i="1"/>
  <c r="P858" i="1"/>
  <c r="N858" i="1"/>
  <c r="M858" i="1"/>
  <c r="L858" i="1"/>
  <c r="K858" i="1"/>
  <c r="Q857" i="1"/>
  <c r="Q856" i="1"/>
  <c r="Q855" i="1"/>
  <c r="Q854" i="1"/>
  <c r="P853" i="1"/>
  <c r="N853" i="1"/>
  <c r="M853" i="1"/>
  <c r="L853" i="1"/>
  <c r="K853" i="1"/>
  <c r="Q852" i="1"/>
  <c r="Q851" i="1"/>
  <c r="Q850" i="1"/>
  <c r="Q849" i="1"/>
  <c r="Q848" i="1"/>
  <c r="Q847" i="1"/>
  <c r="Q846" i="1"/>
  <c r="Q845" i="1"/>
  <c r="P844" i="1"/>
  <c r="N844" i="1"/>
  <c r="M844" i="1"/>
  <c r="L844" i="1"/>
  <c r="K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P817" i="1"/>
  <c r="N817" i="1"/>
  <c r="M817" i="1"/>
  <c r="L817" i="1"/>
  <c r="K817" i="1"/>
  <c r="Q816" i="1"/>
  <c r="Q811" i="1"/>
  <c r="P819" i="1"/>
  <c r="N819" i="1"/>
  <c r="M819" i="1"/>
  <c r="L819" i="1"/>
  <c r="K819" i="1"/>
  <c r="Q818" i="1"/>
  <c r="Q815" i="1"/>
  <c r="Q814" i="1"/>
  <c r="Q813" i="1"/>
  <c r="Q812" i="1"/>
  <c r="Q810" i="1"/>
  <c r="Q809" i="1"/>
  <c r="P808" i="1"/>
  <c r="N808" i="1"/>
  <c r="M808" i="1"/>
  <c r="L808" i="1"/>
  <c r="K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P795" i="1"/>
  <c r="N795" i="1"/>
  <c r="M795" i="1"/>
  <c r="L795" i="1"/>
  <c r="K795" i="1"/>
  <c r="Q794" i="1"/>
  <c r="Q793" i="1"/>
  <c r="Q792" i="1"/>
  <c r="Q791" i="1"/>
  <c r="Q790" i="1"/>
  <c r="Q789" i="1"/>
  <c r="P788" i="1"/>
  <c r="N788" i="1"/>
  <c r="M788" i="1"/>
  <c r="L788" i="1"/>
  <c r="K788" i="1"/>
  <c r="Q787" i="1"/>
  <c r="Q786" i="1"/>
  <c r="P785" i="1"/>
  <c r="N785" i="1"/>
  <c r="M785" i="1"/>
  <c r="L785" i="1"/>
  <c r="K785" i="1"/>
  <c r="Q784" i="1"/>
  <c r="Q783" i="1"/>
  <c r="Q782" i="1"/>
  <c r="Q781" i="1"/>
  <c r="P780" i="1"/>
  <c r="N780" i="1"/>
  <c r="M780" i="1"/>
  <c r="L780" i="1"/>
  <c r="K780" i="1"/>
  <c r="Q779" i="1"/>
  <c r="Q778" i="1"/>
  <c r="Q777" i="1"/>
  <c r="Q776" i="1"/>
  <c r="P775" i="1"/>
  <c r="N775" i="1"/>
  <c r="M775" i="1"/>
  <c r="L775" i="1"/>
  <c r="K775" i="1"/>
  <c r="Q774" i="1"/>
  <c r="Q773" i="1"/>
  <c r="Q772" i="1"/>
  <c r="Q771" i="1"/>
  <c r="Q770" i="1"/>
  <c r="Q769" i="1"/>
  <c r="Q768" i="1"/>
  <c r="Q767" i="1"/>
  <c r="P766" i="1"/>
  <c r="N766" i="1"/>
  <c r="M766" i="1"/>
  <c r="L766" i="1"/>
  <c r="K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P689" i="1"/>
  <c r="N689" i="1"/>
  <c r="M689" i="1"/>
  <c r="L689" i="1"/>
  <c r="K689" i="1"/>
  <c r="Q688" i="1"/>
  <c r="Q687" i="1"/>
  <c r="Q686" i="1"/>
  <c r="Q685" i="1"/>
  <c r="Q676" i="1"/>
  <c r="Q675" i="1"/>
  <c r="Q672" i="1"/>
  <c r="Q671" i="1"/>
  <c r="P718" i="1"/>
  <c r="N718" i="1"/>
  <c r="M718" i="1"/>
  <c r="L718" i="1"/>
  <c r="K718" i="1"/>
  <c r="Q716" i="1"/>
  <c r="Q717" i="1"/>
  <c r="P741" i="1"/>
  <c r="N741" i="1"/>
  <c r="M741" i="1"/>
  <c r="L741" i="1"/>
  <c r="K741" i="1"/>
  <c r="Q740" i="1"/>
  <c r="Q739" i="1"/>
  <c r="P738" i="1"/>
  <c r="N738" i="1"/>
  <c r="M738" i="1"/>
  <c r="L738" i="1"/>
  <c r="K738" i="1"/>
  <c r="Q737" i="1"/>
  <c r="Q736" i="1"/>
  <c r="Q735" i="1"/>
  <c r="Q734" i="1"/>
  <c r="Q733" i="1"/>
  <c r="Q732" i="1"/>
  <c r="P731" i="1"/>
  <c r="N731" i="1"/>
  <c r="M731" i="1"/>
  <c r="L731" i="1"/>
  <c r="K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5" i="1"/>
  <c r="Q714" i="1"/>
  <c r="Q713" i="1"/>
  <c r="Q712" i="1"/>
  <c r="P711" i="1"/>
  <c r="N711" i="1"/>
  <c r="M711" i="1"/>
  <c r="L711" i="1"/>
  <c r="K711" i="1"/>
  <c r="Q710" i="1"/>
  <c r="Q709" i="1"/>
  <c r="P708" i="1"/>
  <c r="N708" i="1"/>
  <c r="M708" i="1"/>
  <c r="L708" i="1"/>
  <c r="K708" i="1"/>
  <c r="Q707" i="1"/>
  <c r="Q706" i="1"/>
  <c r="Q705" i="1"/>
  <c r="Q704" i="1"/>
  <c r="P703" i="1"/>
  <c r="N703" i="1"/>
  <c r="M703" i="1"/>
  <c r="L703" i="1"/>
  <c r="K703" i="1"/>
  <c r="Q702" i="1"/>
  <c r="Q701" i="1"/>
  <c r="Q700" i="1"/>
  <c r="Q699" i="1"/>
  <c r="P698" i="1"/>
  <c r="N698" i="1"/>
  <c r="M698" i="1"/>
  <c r="L698" i="1"/>
  <c r="K698" i="1"/>
  <c r="Q697" i="1"/>
  <c r="Q696" i="1"/>
  <c r="Q695" i="1"/>
  <c r="Q694" i="1"/>
  <c r="Q693" i="1"/>
  <c r="Q692" i="1"/>
  <c r="Q691" i="1"/>
  <c r="Q690" i="1"/>
  <c r="Q684" i="1"/>
  <c r="Q683" i="1"/>
  <c r="Q682" i="1"/>
  <c r="Q681" i="1"/>
  <c r="Q680" i="1"/>
  <c r="Q679" i="1"/>
  <c r="Q678" i="1"/>
  <c r="Q677" i="1"/>
  <c r="Q674" i="1"/>
  <c r="Q673" i="1"/>
  <c r="Q670" i="1"/>
  <c r="Q669" i="1"/>
  <c r="Q668" i="1"/>
  <c r="Q667" i="1"/>
  <c r="Q666" i="1"/>
  <c r="Q665" i="1"/>
  <c r="P618" i="1"/>
  <c r="N618" i="1"/>
  <c r="M618" i="1"/>
  <c r="L618" i="1"/>
  <c r="K618" i="1"/>
  <c r="P664" i="1"/>
  <c r="N664" i="1"/>
  <c r="M664" i="1"/>
  <c r="L664" i="1"/>
  <c r="K664" i="1"/>
  <c r="Q663" i="1"/>
  <c r="P661" i="1"/>
  <c r="N661" i="1"/>
  <c r="M661" i="1"/>
  <c r="L661" i="1"/>
  <c r="K661" i="1"/>
  <c r="Q660" i="1"/>
  <c r="Q659" i="1"/>
  <c r="Q658" i="1"/>
  <c r="Q657" i="1"/>
  <c r="P656" i="1"/>
  <c r="N656" i="1"/>
  <c r="M656" i="1"/>
  <c r="L656" i="1"/>
  <c r="K656" i="1"/>
  <c r="Q655" i="1"/>
  <c r="Q654" i="1"/>
  <c r="Q662" i="1"/>
  <c r="Q653" i="1"/>
  <c r="Q652" i="1"/>
  <c r="Q651" i="1"/>
  <c r="Q650" i="1"/>
  <c r="P649" i="1"/>
  <c r="N649" i="1"/>
  <c r="M649" i="1"/>
  <c r="L649" i="1"/>
  <c r="K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P636" i="1"/>
  <c r="N636" i="1"/>
  <c r="M636" i="1"/>
  <c r="L636" i="1"/>
  <c r="K636" i="1"/>
  <c r="Q635" i="1"/>
  <c r="Q634" i="1"/>
  <c r="Q633" i="1"/>
  <c r="Q632" i="1"/>
  <c r="P631" i="1"/>
  <c r="N631" i="1"/>
  <c r="M631" i="1"/>
  <c r="L631" i="1"/>
  <c r="K631" i="1"/>
  <c r="Q630" i="1"/>
  <c r="Q629" i="1"/>
  <c r="P628" i="1"/>
  <c r="N628" i="1"/>
  <c r="M628" i="1"/>
  <c r="L628" i="1"/>
  <c r="K628" i="1"/>
  <c r="Q627" i="1"/>
  <c r="Q626" i="1"/>
  <c r="Q625" i="1"/>
  <c r="Q624" i="1"/>
  <c r="P623" i="1"/>
  <c r="N623" i="1"/>
  <c r="M623" i="1"/>
  <c r="L623" i="1"/>
  <c r="K623" i="1"/>
  <c r="Q622" i="1"/>
  <c r="Q621" i="1"/>
  <c r="Q620" i="1"/>
  <c r="Q619" i="1"/>
  <c r="Q617" i="1"/>
  <c r="Q616" i="1"/>
  <c r="Q615" i="1"/>
  <c r="Q614" i="1"/>
  <c r="Q613" i="1"/>
  <c r="Q612" i="1"/>
  <c r="Q611" i="1"/>
  <c r="Q610" i="1"/>
  <c r="P609" i="1"/>
  <c r="N609" i="1"/>
  <c r="M609" i="1"/>
  <c r="L609" i="1"/>
  <c r="K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P584" i="1"/>
  <c r="N584" i="1"/>
  <c r="M584" i="1"/>
  <c r="L584" i="1"/>
  <c r="K584" i="1"/>
  <c r="Q583" i="1"/>
  <c r="Q582" i="1"/>
  <c r="P590" i="1"/>
  <c r="N590" i="1"/>
  <c r="M590" i="1"/>
  <c r="L590" i="1"/>
  <c r="K590" i="1"/>
  <c r="P571" i="1"/>
  <c r="N571" i="1"/>
  <c r="M571" i="1"/>
  <c r="L571" i="1"/>
  <c r="K571" i="1"/>
  <c r="P564" i="1"/>
  <c r="N564" i="1"/>
  <c r="M564" i="1"/>
  <c r="L564" i="1"/>
  <c r="K564" i="1"/>
  <c r="P561" i="1"/>
  <c r="N561" i="1"/>
  <c r="M561" i="1"/>
  <c r="L561" i="1"/>
  <c r="K561" i="1"/>
  <c r="P556" i="1"/>
  <c r="N556" i="1"/>
  <c r="M556" i="1"/>
  <c r="L556" i="1"/>
  <c r="K556" i="1"/>
  <c r="Q581" i="1"/>
  <c r="Q580" i="1"/>
  <c r="Q577" i="1"/>
  <c r="Q576" i="1"/>
  <c r="P551" i="1"/>
  <c r="N551" i="1"/>
  <c r="M551" i="1"/>
  <c r="L551" i="1"/>
  <c r="K551" i="1"/>
  <c r="Q587" i="1"/>
  <c r="P542" i="1"/>
  <c r="N542" i="1"/>
  <c r="M542" i="1"/>
  <c r="L542" i="1"/>
  <c r="K542" i="1"/>
  <c r="Q1120" i="1" l="1"/>
  <c r="Q1128" i="1"/>
  <c r="Q1179" i="1"/>
  <c r="Q1171" i="1"/>
  <c r="Q1157" i="1"/>
  <c r="Q1149" i="1"/>
  <c r="Q1131" i="1"/>
  <c r="Q1118" i="1"/>
  <c r="Q1106" i="1"/>
  <c r="Q1115" i="1"/>
  <c r="Q1125" i="1"/>
  <c r="Q1138" i="1"/>
  <c r="Q1166" i="1"/>
  <c r="Q1027" i="1"/>
  <c r="Q954" i="1"/>
  <c r="Q936" i="1"/>
  <c r="Q1053" i="1"/>
  <c r="Q1070" i="1"/>
  <c r="Q1035" i="1"/>
  <c r="Q1015" i="1"/>
  <c r="Q1024" i="1"/>
  <c r="Q1032" i="1"/>
  <c r="Q1042" i="1"/>
  <c r="Q1061" i="1"/>
  <c r="Q1075" i="1"/>
  <c r="Q1081" i="1"/>
  <c r="Q947" i="1"/>
  <c r="Q976" i="1"/>
  <c r="Q990" i="1"/>
  <c r="Q986" i="1"/>
  <c r="Q944" i="1"/>
  <c r="Q927" i="1"/>
  <c r="Q939" i="1"/>
  <c r="Q967" i="1"/>
  <c r="Q983" i="1"/>
  <c r="Q895" i="1"/>
  <c r="Q902" i="1"/>
  <c r="Q886" i="1"/>
  <c r="Q873" i="1"/>
  <c r="Q863" i="1"/>
  <c r="Q853" i="1"/>
  <c r="Q844" i="1"/>
  <c r="Q858" i="1"/>
  <c r="Q866" i="1"/>
  <c r="Q817" i="1"/>
  <c r="Q808" i="1"/>
  <c r="Q795" i="1"/>
  <c r="Q785" i="1"/>
  <c r="Q775" i="1"/>
  <c r="Q766" i="1"/>
  <c r="Q780" i="1"/>
  <c r="Q788" i="1"/>
  <c r="Q819" i="1"/>
  <c r="Q741" i="1"/>
  <c r="Q738" i="1"/>
  <c r="Q731" i="1"/>
  <c r="Q718" i="1"/>
  <c r="Q708" i="1"/>
  <c r="Q703" i="1"/>
  <c r="Q698" i="1"/>
  <c r="Q689" i="1"/>
  <c r="Q711" i="1"/>
  <c r="Q661" i="1"/>
  <c r="Q664" i="1"/>
  <c r="Q656" i="1"/>
  <c r="Q649" i="1"/>
  <c r="Q636" i="1"/>
  <c r="Q628" i="1"/>
  <c r="Q623" i="1"/>
  <c r="Q618" i="1"/>
  <c r="Q609" i="1"/>
  <c r="Q631" i="1"/>
  <c r="Q590" i="1"/>
  <c r="Q571" i="1"/>
  <c r="P592" i="1"/>
  <c r="N592" i="1"/>
  <c r="M592" i="1"/>
  <c r="L592" i="1"/>
  <c r="K592" i="1"/>
  <c r="Q591" i="1"/>
  <c r="Q589" i="1"/>
  <c r="Q588" i="1"/>
  <c r="Q586" i="1"/>
  <c r="Q585" i="1"/>
  <c r="Q584" i="1"/>
  <c r="Q579" i="1"/>
  <c r="Q578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P515" i="1"/>
  <c r="N515" i="1"/>
  <c r="M515" i="1"/>
  <c r="L515" i="1"/>
  <c r="K515" i="1"/>
  <c r="Q514" i="1"/>
  <c r="Q513" i="1"/>
  <c r="P520" i="1"/>
  <c r="N520" i="1"/>
  <c r="M520" i="1"/>
  <c r="L520" i="1"/>
  <c r="K520" i="1"/>
  <c r="Q518" i="1"/>
  <c r="P525" i="1"/>
  <c r="N525" i="1"/>
  <c r="M525" i="1"/>
  <c r="L525" i="1"/>
  <c r="K525" i="1"/>
  <c r="Q524" i="1"/>
  <c r="Q523" i="1"/>
  <c r="Q522" i="1"/>
  <c r="Q521" i="1"/>
  <c r="Q519" i="1"/>
  <c r="Q517" i="1"/>
  <c r="Q516" i="1"/>
  <c r="Q512" i="1"/>
  <c r="Q511" i="1"/>
  <c r="Q510" i="1"/>
  <c r="Q509" i="1"/>
  <c r="Q508" i="1"/>
  <c r="Q507" i="1"/>
  <c r="P506" i="1"/>
  <c r="N506" i="1"/>
  <c r="M506" i="1"/>
  <c r="L506" i="1"/>
  <c r="K506" i="1"/>
  <c r="Q505" i="1"/>
  <c r="P504" i="1"/>
  <c r="N504" i="1"/>
  <c r="M504" i="1"/>
  <c r="L504" i="1"/>
  <c r="K504" i="1"/>
  <c r="Q503" i="1"/>
  <c r="Q502" i="1"/>
  <c r="Q501" i="1"/>
  <c r="Q500" i="1"/>
  <c r="Q499" i="1"/>
  <c r="Q498" i="1"/>
  <c r="P497" i="1"/>
  <c r="N497" i="1"/>
  <c r="M497" i="1"/>
  <c r="L497" i="1"/>
  <c r="K497" i="1"/>
  <c r="Q496" i="1"/>
  <c r="Q495" i="1"/>
  <c r="P494" i="1"/>
  <c r="N494" i="1"/>
  <c r="M494" i="1"/>
  <c r="L494" i="1"/>
  <c r="K494" i="1"/>
  <c r="Q493" i="1"/>
  <c r="Q492" i="1"/>
  <c r="Q491" i="1"/>
  <c r="Q490" i="1"/>
  <c r="P489" i="1"/>
  <c r="N489" i="1"/>
  <c r="M489" i="1"/>
  <c r="L489" i="1"/>
  <c r="K489" i="1"/>
  <c r="Q488" i="1"/>
  <c r="Q487" i="1"/>
  <c r="Q486" i="1"/>
  <c r="Q485" i="1"/>
  <c r="P484" i="1"/>
  <c r="N484" i="1"/>
  <c r="M484" i="1"/>
  <c r="L484" i="1"/>
  <c r="K484" i="1"/>
  <c r="Q483" i="1"/>
  <c r="Q482" i="1"/>
  <c r="Q481" i="1"/>
  <c r="Q480" i="1"/>
  <c r="Q479" i="1"/>
  <c r="Q478" i="1"/>
  <c r="Q477" i="1"/>
  <c r="Q476" i="1"/>
  <c r="P475" i="1"/>
  <c r="N475" i="1"/>
  <c r="M475" i="1"/>
  <c r="L475" i="1"/>
  <c r="K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P425" i="1"/>
  <c r="N425" i="1"/>
  <c r="M425" i="1"/>
  <c r="L425" i="1"/>
  <c r="K425" i="1"/>
  <c r="Q424" i="1"/>
  <c r="Q423" i="1"/>
  <c r="P411" i="1"/>
  <c r="N411" i="1"/>
  <c r="M411" i="1"/>
  <c r="L411" i="1"/>
  <c r="K411" i="1"/>
  <c r="Q400" i="1"/>
  <c r="Q399" i="1"/>
  <c r="Q398" i="1"/>
  <c r="P451" i="1"/>
  <c r="N451" i="1"/>
  <c r="M451" i="1"/>
  <c r="L451" i="1"/>
  <c r="K451" i="1"/>
  <c r="Q450" i="1"/>
  <c r="Q449" i="1"/>
  <c r="P441" i="1"/>
  <c r="N441" i="1"/>
  <c r="M441" i="1"/>
  <c r="L441" i="1"/>
  <c r="K441" i="1"/>
  <c r="Q434" i="1"/>
  <c r="Q453" i="1"/>
  <c r="Q454" i="1"/>
  <c r="P458" i="1"/>
  <c r="N458" i="1"/>
  <c r="M458" i="1"/>
  <c r="L458" i="1"/>
  <c r="K458" i="1"/>
  <c r="Q457" i="1"/>
  <c r="Q456" i="1"/>
  <c r="P455" i="1"/>
  <c r="N455" i="1"/>
  <c r="M455" i="1"/>
  <c r="L455" i="1"/>
  <c r="K455" i="1"/>
  <c r="Q452" i="1"/>
  <c r="Q448" i="1"/>
  <c r="Q447" i="1"/>
  <c r="Q446" i="1"/>
  <c r="Q445" i="1"/>
  <c r="P444" i="1"/>
  <c r="N444" i="1"/>
  <c r="M444" i="1"/>
  <c r="L444" i="1"/>
  <c r="K444" i="1"/>
  <c r="Q443" i="1"/>
  <c r="Q442" i="1"/>
  <c r="Q440" i="1"/>
  <c r="Q439" i="1"/>
  <c r="Q438" i="1"/>
  <c r="Q437" i="1"/>
  <c r="Q436" i="1"/>
  <c r="Q435" i="1"/>
  <c r="P433" i="1"/>
  <c r="N433" i="1"/>
  <c r="M433" i="1"/>
  <c r="L433" i="1"/>
  <c r="K433" i="1"/>
  <c r="Q432" i="1"/>
  <c r="Q431" i="1"/>
  <c r="P430" i="1"/>
  <c r="N430" i="1"/>
  <c r="M430" i="1"/>
  <c r="L430" i="1"/>
  <c r="K430" i="1"/>
  <c r="Q429" i="1"/>
  <c r="Q428" i="1"/>
  <c r="Q427" i="1"/>
  <c r="Q426" i="1"/>
  <c r="Q422" i="1"/>
  <c r="Q421" i="1"/>
  <c r="P420" i="1"/>
  <c r="N420" i="1"/>
  <c r="M420" i="1"/>
  <c r="L420" i="1"/>
  <c r="K420" i="1"/>
  <c r="Q419" i="1"/>
  <c r="Q418" i="1"/>
  <c r="Q417" i="1"/>
  <c r="Q416" i="1"/>
  <c r="Q415" i="1"/>
  <c r="Q414" i="1"/>
  <c r="Q413" i="1"/>
  <c r="Q412" i="1"/>
  <c r="Q410" i="1"/>
  <c r="Q409" i="1"/>
  <c r="Q408" i="1"/>
  <c r="Q407" i="1"/>
  <c r="Q406" i="1"/>
  <c r="Q405" i="1"/>
  <c r="Q404" i="1"/>
  <c r="Q403" i="1"/>
  <c r="Q402" i="1"/>
  <c r="Q401" i="1"/>
  <c r="Q397" i="1"/>
  <c r="Q396" i="1"/>
  <c r="Q395" i="1"/>
  <c r="Q374" i="1"/>
  <c r="P389" i="1"/>
  <c r="N389" i="1"/>
  <c r="M389" i="1"/>
  <c r="L389" i="1"/>
  <c r="K389" i="1"/>
  <c r="Q388" i="1"/>
  <c r="Q387" i="1"/>
  <c r="Q342" i="1"/>
  <c r="Q341" i="1"/>
  <c r="Q343" i="1"/>
  <c r="P391" i="1"/>
  <c r="N391" i="1"/>
  <c r="M391" i="1"/>
  <c r="L391" i="1"/>
  <c r="K391" i="1"/>
  <c r="Q390" i="1"/>
  <c r="P386" i="1"/>
  <c r="N386" i="1"/>
  <c r="M386" i="1"/>
  <c r="L386" i="1"/>
  <c r="K386" i="1"/>
  <c r="Q385" i="1"/>
  <c r="Q384" i="1"/>
  <c r="Q592" i="1" l="1"/>
  <c r="Q551" i="1"/>
  <c r="Q561" i="1"/>
  <c r="Q525" i="1"/>
  <c r="Q506" i="1"/>
  <c r="Q494" i="1"/>
  <c r="Q484" i="1"/>
  <c r="Q475" i="1"/>
  <c r="Q489" i="1"/>
  <c r="Q497" i="1"/>
  <c r="Q504" i="1"/>
  <c r="Q515" i="1"/>
  <c r="Q520" i="1"/>
  <c r="Q455" i="1"/>
  <c r="Q444" i="1"/>
  <c r="Q430" i="1"/>
  <c r="Q420" i="1"/>
  <c r="Q411" i="1"/>
  <c r="Q425" i="1"/>
  <c r="Q433" i="1"/>
  <c r="Q441" i="1"/>
  <c r="Q451" i="1"/>
  <c r="Q458" i="1"/>
  <c r="Q389" i="1"/>
  <c r="Q391" i="1"/>
  <c r="P394" i="1"/>
  <c r="N394" i="1"/>
  <c r="M394" i="1"/>
  <c r="L394" i="1"/>
  <c r="K394" i="1"/>
  <c r="Q393" i="1"/>
  <c r="Q392" i="1"/>
  <c r="Q383" i="1"/>
  <c r="Q382" i="1"/>
  <c r="P381" i="1"/>
  <c r="N381" i="1"/>
  <c r="M381" i="1"/>
  <c r="L381" i="1"/>
  <c r="K381" i="1"/>
  <c r="Q380" i="1"/>
  <c r="Q379" i="1"/>
  <c r="P378" i="1"/>
  <c r="N378" i="1"/>
  <c r="M378" i="1"/>
  <c r="L378" i="1"/>
  <c r="K378" i="1"/>
  <c r="Q377" i="1"/>
  <c r="Q376" i="1"/>
  <c r="Q375" i="1"/>
  <c r="Q373" i="1"/>
  <c r="Q372" i="1"/>
  <c r="Q371" i="1"/>
  <c r="P370" i="1"/>
  <c r="N370" i="1"/>
  <c r="M370" i="1"/>
  <c r="L370" i="1"/>
  <c r="K370" i="1"/>
  <c r="Q369" i="1"/>
  <c r="Q368" i="1"/>
  <c r="P367" i="1"/>
  <c r="N367" i="1"/>
  <c r="M367" i="1"/>
  <c r="L367" i="1"/>
  <c r="K367" i="1"/>
  <c r="Q366" i="1"/>
  <c r="Q365" i="1"/>
  <c r="Q364" i="1"/>
  <c r="Q363" i="1"/>
  <c r="Q362" i="1"/>
  <c r="Q361" i="1"/>
  <c r="P360" i="1"/>
  <c r="N360" i="1"/>
  <c r="M360" i="1"/>
  <c r="L360" i="1"/>
  <c r="K360" i="1"/>
  <c r="Q359" i="1"/>
  <c r="Q358" i="1"/>
  <c r="Q357" i="1"/>
  <c r="Q356" i="1"/>
  <c r="P355" i="1"/>
  <c r="N355" i="1"/>
  <c r="M355" i="1"/>
  <c r="L355" i="1"/>
  <c r="K355" i="1"/>
  <c r="Q354" i="1"/>
  <c r="Q353" i="1"/>
  <c r="Q352" i="1"/>
  <c r="Q351" i="1"/>
  <c r="Q350" i="1"/>
  <c r="Q349" i="1"/>
  <c r="Q348" i="1"/>
  <c r="Q347" i="1"/>
  <c r="P346" i="1"/>
  <c r="N346" i="1"/>
  <c r="M346" i="1"/>
  <c r="L346" i="1"/>
  <c r="K346" i="1"/>
  <c r="Q345" i="1"/>
  <c r="Q344" i="1"/>
  <c r="Q340" i="1"/>
  <c r="Q339" i="1"/>
  <c r="Q338" i="1"/>
  <c r="Q337" i="1"/>
  <c r="Q336" i="1"/>
  <c r="Q335" i="1"/>
  <c r="Q334" i="1"/>
  <c r="Q333" i="1"/>
  <c r="P332" i="1"/>
  <c r="N332" i="1"/>
  <c r="M332" i="1"/>
  <c r="L332" i="1"/>
  <c r="K332" i="1"/>
  <c r="Q331" i="1"/>
  <c r="Q330" i="1"/>
  <c r="Q329" i="1"/>
  <c r="Q328" i="1"/>
  <c r="P284" i="1"/>
  <c r="N284" i="1"/>
  <c r="M284" i="1"/>
  <c r="L284" i="1"/>
  <c r="K284" i="1"/>
  <c r="Q279" i="1"/>
  <c r="Q281" i="1"/>
  <c r="Q280" i="1"/>
  <c r="Q283" i="1"/>
  <c r="Q326" i="1"/>
  <c r="P327" i="1"/>
  <c r="N327" i="1"/>
  <c r="M327" i="1"/>
  <c r="L327" i="1"/>
  <c r="K327" i="1"/>
  <c r="Q325" i="1"/>
  <c r="P321" i="1"/>
  <c r="L321" i="1"/>
  <c r="M321" i="1"/>
  <c r="N321" i="1"/>
  <c r="K321" i="1"/>
  <c r="Q316" i="1"/>
  <c r="Q315" i="1"/>
  <c r="P324" i="1"/>
  <c r="N324" i="1"/>
  <c r="M324" i="1"/>
  <c r="L324" i="1"/>
  <c r="K324" i="1"/>
  <c r="Q323" i="1"/>
  <c r="Q322" i="1"/>
  <c r="Q320" i="1"/>
  <c r="Q319" i="1"/>
  <c r="Q318" i="1"/>
  <c r="Q317" i="1"/>
  <c r="P314" i="1"/>
  <c r="N314" i="1"/>
  <c r="M314" i="1"/>
  <c r="L314" i="1"/>
  <c r="K314" i="1"/>
  <c r="Q313" i="1"/>
  <c r="Q312" i="1"/>
  <c r="P311" i="1"/>
  <c r="N311" i="1"/>
  <c r="M311" i="1"/>
  <c r="L311" i="1"/>
  <c r="K311" i="1"/>
  <c r="Q310" i="1"/>
  <c r="Q309" i="1"/>
  <c r="Q308" i="1"/>
  <c r="Q307" i="1"/>
  <c r="Q306" i="1"/>
  <c r="Q305" i="1"/>
  <c r="Q304" i="1"/>
  <c r="Q303" i="1"/>
  <c r="P302" i="1"/>
  <c r="N302" i="1"/>
  <c r="M302" i="1"/>
  <c r="L302" i="1"/>
  <c r="K302" i="1"/>
  <c r="Q301" i="1"/>
  <c r="Q300" i="1"/>
  <c r="Q299" i="1"/>
  <c r="Q298" i="1"/>
  <c r="Q297" i="1"/>
  <c r="Q296" i="1"/>
  <c r="Q295" i="1"/>
  <c r="Q294" i="1"/>
  <c r="P293" i="1"/>
  <c r="N293" i="1"/>
  <c r="M293" i="1"/>
  <c r="L293" i="1"/>
  <c r="K293" i="1"/>
  <c r="Q292" i="1"/>
  <c r="Q291" i="1"/>
  <c r="Q290" i="1"/>
  <c r="Q289" i="1"/>
  <c r="Q288" i="1"/>
  <c r="Q287" i="1"/>
  <c r="Q286" i="1"/>
  <c r="Q285" i="1"/>
  <c r="Q282" i="1"/>
  <c r="Q278" i="1"/>
  <c r="Q277" i="1"/>
  <c r="Q276" i="1"/>
  <c r="Q275" i="1"/>
  <c r="Q274" i="1"/>
  <c r="P265" i="1"/>
  <c r="N265" i="1"/>
  <c r="M265" i="1"/>
  <c r="L265" i="1"/>
  <c r="K265" i="1"/>
  <c r="P235" i="1"/>
  <c r="N235" i="1"/>
  <c r="M235" i="1"/>
  <c r="L235" i="1"/>
  <c r="K235" i="1"/>
  <c r="P244" i="1"/>
  <c r="N244" i="1"/>
  <c r="M244" i="1"/>
  <c r="L244" i="1"/>
  <c r="K244" i="1"/>
  <c r="Q243" i="1"/>
  <c r="Q239" i="1"/>
  <c r="N262" i="1"/>
  <c r="M262" i="1"/>
  <c r="L262" i="1"/>
  <c r="K262" i="1"/>
  <c r="N253" i="1"/>
  <c r="M253" i="1"/>
  <c r="K253" i="1"/>
  <c r="L253" i="1"/>
  <c r="P273" i="1"/>
  <c r="N273" i="1"/>
  <c r="M273" i="1"/>
  <c r="L273" i="1"/>
  <c r="K273" i="1"/>
  <c r="P270" i="1"/>
  <c r="N270" i="1"/>
  <c r="M270" i="1"/>
  <c r="L270" i="1"/>
  <c r="K270" i="1"/>
  <c r="Q272" i="1"/>
  <c r="Q271" i="1"/>
  <c r="Q269" i="1"/>
  <c r="Q268" i="1"/>
  <c r="Q267" i="1"/>
  <c r="Q266" i="1"/>
  <c r="Q264" i="1"/>
  <c r="Q263" i="1"/>
  <c r="P262" i="1"/>
  <c r="Q261" i="1"/>
  <c r="Q260" i="1"/>
  <c r="Q259" i="1"/>
  <c r="Q258" i="1"/>
  <c r="Q257" i="1"/>
  <c r="Q256" i="1"/>
  <c r="Q255" i="1"/>
  <c r="Q254" i="1"/>
  <c r="P253" i="1"/>
  <c r="Q253" i="1" s="1"/>
  <c r="Q252" i="1"/>
  <c r="Q251" i="1"/>
  <c r="Q250" i="1"/>
  <c r="Q249" i="1"/>
  <c r="Q248" i="1"/>
  <c r="Q247" i="1"/>
  <c r="Q246" i="1"/>
  <c r="Q245" i="1"/>
  <c r="Q242" i="1"/>
  <c r="Q241" i="1"/>
  <c r="Q240" i="1"/>
  <c r="Q238" i="1"/>
  <c r="Q237" i="1"/>
  <c r="Q236" i="1"/>
  <c r="Q234" i="1"/>
  <c r="Q233" i="1"/>
  <c r="Q232" i="1"/>
  <c r="Q231" i="1"/>
  <c r="Q230" i="1"/>
  <c r="Q229" i="1"/>
  <c r="Q223" i="1"/>
  <c r="Q222" i="1"/>
  <c r="Q221" i="1"/>
  <c r="Q219" i="1"/>
  <c r="Q220" i="1"/>
  <c r="P197" i="1"/>
  <c r="N197" i="1"/>
  <c r="M197" i="1"/>
  <c r="L197" i="1"/>
  <c r="K197" i="1"/>
  <c r="Q196" i="1"/>
  <c r="Q195" i="1"/>
  <c r="Q194" i="1"/>
  <c r="Q193" i="1"/>
  <c r="Q192" i="1"/>
  <c r="Q191" i="1"/>
  <c r="P228" i="1"/>
  <c r="N228" i="1"/>
  <c r="M228" i="1"/>
  <c r="L228" i="1"/>
  <c r="K228" i="1"/>
  <c r="Q227" i="1"/>
  <c r="Q226" i="1"/>
  <c r="P225" i="1"/>
  <c r="N225" i="1"/>
  <c r="M225" i="1"/>
  <c r="L225" i="1"/>
  <c r="K225" i="1"/>
  <c r="Q224" i="1"/>
  <c r="P218" i="1"/>
  <c r="N218" i="1"/>
  <c r="M218" i="1"/>
  <c r="L218" i="1"/>
  <c r="K218" i="1"/>
  <c r="Q217" i="1"/>
  <c r="Q216" i="1"/>
  <c r="P215" i="1"/>
  <c r="N215" i="1"/>
  <c r="M215" i="1"/>
  <c r="L215" i="1"/>
  <c r="K215" i="1"/>
  <c r="Q214" i="1"/>
  <c r="Q213" i="1"/>
  <c r="Q212" i="1"/>
  <c r="Q211" i="1"/>
  <c r="Q210" i="1"/>
  <c r="Q209" i="1"/>
  <c r="Q208" i="1"/>
  <c r="Q207" i="1"/>
  <c r="P206" i="1"/>
  <c r="N206" i="1"/>
  <c r="M206" i="1"/>
  <c r="L206" i="1"/>
  <c r="K206" i="1"/>
  <c r="Q205" i="1"/>
  <c r="Q204" i="1"/>
  <c r="Q203" i="1"/>
  <c r="Q202" i="1"/>
  <c r="Q201" i="1"/>
  <c r="Q200" i="1"/>
  <c r="Q199" i="1"/>
  <c r="Q198" i="1"/>
  <c r="P190" i="1"/>
  <c r="N190" i="1"/>
  <c r="M190" i="1"/>
  <c r="L190" i="1"/>
  <c r="K190" i="1"/>
  <c r="Q189" i="1"/>
  <c r="Q188" i="1"/>
  <c r="Q187" i="1"/>
  <c r="Q186" i="1"/>
  <c r="Q185" i="1"/>
  <c r="Q184" i="1"/>
  <c r="P183" i="1"/>
  <c r="N183" i="1"/>
  <c r="M183" i="1"/>
  <c r="L183" i="1"/>
  <c r="K183" i="1"/>
  <c r="Q180" i="1"/>
  <c r="Q179" i="1"/>
  <c r="P178" i="1"/>
  <c r="N178" i="1"/>
  <c r="M178" i="1"/>
  <c r="L178" i="1"/>
  <c r="K178" i="1"/>
  <c r="P172" i="1"/>
  <c r="N172" i="1"/>
  <c r="M172" i="1"/>
  <c r="L172" i="1"/>
  <c r="K172" i="1"/>
  <c r="Q167" i="1"/>
  <c r="Q166" i="1"/>
  <c r="Q165" i="1"/>
  <c r="Q164" i="1"/>
  <c r="P163" i="1"/>
  <c r="N163" i="1"/>
  <c r="M163" i="1"/>
  <c r="L163" i="1"/>
  <c r="K163" i="1"/>
  <c r="Q156" i="1"/>
  <c r="Q155" i="1"/>
  <c r="P175" i="1"/>
  <c r="N175" i="1"/>
  <c r="M175" i="1"/>
  <c r="L175" i="1"/>
  <c r="K175" i="1"/>
  <c r="P154" i="1"/>
  <c r="N154" i="1"/>
  <c r="M154" i="1"/>
  <c r="L154" i="1"/>
  <c r="K154" i="1"/>
  <c r="Q150" i="1"/>
  <c r="Q149" i="1"/>
  <c r="Q148" i="1"/>
  <c r="Q182" i="1"/>
  <c r="Q181" i="1"/>
  <c r="Q177" i="1"/>
  <c r="Q176" i="1"/>
  <c r="Q174" i="1"/>
  <c r="Q173" i="1"/>
  <c r="Q171" i="1"/>
  <c r="Q170" i="1"/>
  <c r="Q169" i="1"/>
  <c r="Q168" i="1"/>
  <c r="Q162" i="1"/>
  <c r="Q161" i="1"/>
  <c r="Q160" i="1"/>
  <c r="Q159" i="1"/>
  <c r="Q158" i="1"/>
  <c r="Q157" i="1"/>
  <c r="Q153" i="1"/>
  <c r="Q152" i="1"/>
  <c r="Q151" i="1"/>
  <c r="P147" i="1"/>
  <c r="N147" i="1"/>
  <c r="M147" i="1"/>
  <c r="L147" i="1"/>
  <c r="K147" i="1"/>
  <c r="Q146" i="1"/>
  <c r="Q145" i="1"/>
  <c r="P133" i="1"/>
  <c r="N133" i="1"/>
  <c r="M133" i="1"/>
  <c r="L133" i="1"/>
  <c r="K133" i="1"/>
  <c r="P138" i="1"/>
  <c r="N138" i="1"/>
  <c r="M138" i="1"/>
  <c r="L138" i="1"/>
  <c r="K138" i="1"/>
  <c r="P141" i="1"/>
  <c r="N141" i="1"/>
  <c r="M141" i="1"/>
  <c r="L141" i="1"/>
  <c r="K141" i="1"/>
  <c r="P144" i="1"/>
  <c r="N144" i="1"/>
  <c r="M144" i="1"/>
  <c r="L144" i="1"/>
  <c r="K144" i="1"/>
  <c r="Q142" i="1"/>
  <c r="Q130" i="1"/>
  <c r="Q129" i="1"/>
  <c r="P126" i="1"/>
  <c r="L126" i="1"/>
  <c r="M126" i="1"/>
  <c r="N126" i="1"/>
  <c r="K126" i="1"/>
  <c r="Q143" i="1"/>
  <c r="Q140" i="1"/>
  <c r="Q139" i="1"/>
  <c r="Q137" i="1"/>
  <c r="Q136" i="1"/>
  <c r="Q135" i="1"/>
  <c r="Q134" i="1"/>
  <c r="Q132" i="1"/>
  <c r="Q131" i="1"/>
  <c r="Q128" i="1"/>
  <c r="Q127" i="1"/>
  <c r="Q125" i="1"/>
  <c r="Q124" i="1"/>
  <c r="Q123" i="1"/>
  <c r="P117" i="1"/>
  <c r="N117" i="1"/>
  <c r="M117" i="1"/>
  <c r="L117" i="1"/>
  <c r="K117" i="1"/>
  <c r="P112" i="1"/>
  <c r="N112" i="1"/>
  <c r="M112" i="1"/>
  <c r="L112" i="1"/>
  <c r="K112" i="1"/>
  <c r="P107" i="1"/>
  <c r="N107" i="1"/>
  <c r="M107" i="1"/>
  <c r="L107" i="1"/>
  <c r="K107" i="1"/>
  <c r="Q105" i="1"/>
  <c r="Q121" i="1"/>
  <c r="P120" i="1"/>
  <c r="P122" i="1" s="1"/>
  <c r="N120" i="1"/>
  <c r="N122" i="1" s="1"/>
  <c r="M120" i="1"/>
  <c r="M122" i="1" s="1"/>
  <c r="L120" i="1"/>
  <c r="L122" i="1" s="1"/>
  <c r="K120" i="1"/>
  <c r="K122" i="1" s="1"/>
  <c r="Q119" i="1"/>
  <c r="Q118" i="1"/>
  <c r="Q116" i="1"/>
  <c r="Q115" i="1"/>
  <c r="Q114" i="1"/>
  <c r="Q113" i="1"/>
  <c r="Q111" i="1"/>
  <c r="Q110" i="1"/>
  <c r="Q109" i="1"/>
  <c r="Q108" i="1"/>
  <c r="Q106" i="1"/>
  <c r="Q104" i="1"/>
  <c r="P88" i="1"/>
  <c r="N88" i="1"/>
  <c r="M88" i="1"/>
  <c r="L88" i="1"/>
  <c r="K88" i="1"/>
  <c r="P93" i="1"/>
  <c r="N93" i="1"/>
  <c r="M93" i="1"/>
  <c r="L93" i="1"/>
  <c r="K93" i="1"/>
  <c r="Q97" i="1"/>
  <c r="Q96" i="1"/>
  <c r="P103" i="1"/>
  <c r="N103" i="1"/>
  <c r="M103" i="1"/>
  <c r="L103" i="1"/>
  <c r="K103" i="1"/>
  <c r="Q102" i="1"/>
  <c r="Q101" i="1"/>
  <c r="P100" i="1"/>
  <c r="N100" i="1"/>
  <c r="M100" i="1"/>
  <c r="L100" i="1"/>
  <c r="K100" i="1"/>
  <c r="Q99" i="1"/>
  <c r="Q98" i="1"/>
  <c r="Q95" i="1"/>
  <c r="Q94" i="1"/>
  <c r="Q92" i="1"/>
  <c r="Q91" i="1"/>
  <c r="Q90" i="1"/>
  <c r="Q89" i="1"/>
  <c r="Q87" i="1"/>
  <c r="Q86" i="1"/>
  <c r="P80" i="1"/>
  <c r="N80" i="1"/>
  <c r="M80" i="1"/>
  <c r="L80" i="1"/>
  <c r="K80" i="1"/>
  <c r="P75" i="1"/>
  <c r="N75" i="1"/>
  <c r="M75" i="1"/>
  <c r="L75" i="1"/>
  <c r="K75" i="1"/>
  <c r="P70" i="1"/>
  <c r="N70" i="1"/>
  <c r="M70" i="1"/>
  <c r="L70" i="1"/>
  <c r="K70" i="1"/>
  <c r="P85" i="1"/>
  <c r="N85" i="1"/>
  <c r="M85" i="1"/>
  <c r="L85" i="1"/>
  <c r="K85" i="1"/>
  <c r="Q84" i="1"/>
  <c r="Q83" i="1"/>
  <c r="Q82" i="1"/>
  <c r="Q81" i="1"/>
  <c r="Q79" i="1"/>
  <c r="Q78" i="1"/>
  <c r="Q77" i="1"/>
  <c r="Q76" i="1"/>
  <c r="Q74" i="1"/>
  <c r="Q73" i="1"/>
  <c r="Q72" i="1"/>
  <c r="Q71" i="1"/>
  <c r="Q69" i="1"/>
  <c r="Q68" i="1"/>
  <c r="Q67" i="1"/>
  <c r="Q66" i="1"/>
  <c r="Q65" i="1"/>
  <c r="Q64" i="1"/>
  <c r="Q63" i="1"/>
  <c r="P57" i="1"/>
  <c r="N57" i="1"/>
  <c r="M57" i="1"/>
  <c r="L57" i="1"/>
  <c r="K57" i="1"/>
  <c r="P52" i="1"/>
  <c r="N52" i="1"/>
  <c r="M52" i="1"/>
  <c r="L52" i="1"/>
  <c r="K52" i="1"/>
  <c r="P47" i="1"/>
  <c r="N47" i="1"/>
  <c r="M47" i="1"/>
  <c r="L47" i="1"/>
  <c r="K47" i="1"/>
  <c r="P39" i="1"/>
  <c r="N39" i="1"/>
  <c r="M39" i="1"/>
  <c r="L39" i="1"/>
  <c r="K39" i="1"/>
  <c r="P62" i="1"/>
  <c r="N62" i="1"/>
  <c r="M62" i="1"/>
  <c r="L62" i="1"/>
  <c r="K62" i="1"/>
  <c r="Q61" i="1"/>
  <c r="Q60" i="1"/>
  <c r="Q59" i="1"/>
  <c r="Q58" i="1"/>
  <c r="Q56" i="1"/>
  <c r="Q55" i="1"/>
  <c r="Q54" i="1"/>
  <c r="Q53" i="1"/>
  <c r="Q51" i="1"/>
  <c r="Q50" i="1"/>
  <c r="Q49" i="1"/>
  <c r="Q48" i="1"/>
  <c r="Q46" i="1"/>
  <c r="Q45" i="1"/>
  <c r="Q44" i="1"/>
  <c r="Q43" i="1"/>
  <c r="Q42" i="1"/>
  <c r="Q41" i="1"/>
  <c r="Q40" i="1"/>
  <c r="Q38" i="1"/>
  <c r="Q37" i="1"/>
  <c r="Q36" i="1"/>
  <c r="Q35" i="1"/>
  <c r="P34" i="1"/>
  <c r="N34" i="1"/>
  <c r="M34" i="1"/>
  <c r="L34" i="1"/>
  <c r="K34" i="1"/>
  <c r="P25" i="1"/>
  <c r="N25" i="1"/>
  <c r="M25" i="1"/>
  <c r="L25" i="1"/>
  <c r="K25" i="1"/>
  <c r="P20" i="1"/>
  <c r="N20" i="1"/>
  <c r="M20" i="1"/>
  <c r="L20" i="1"/>
  <c r="K20" i="1"/>
  <c r="P15" i="1"/>
  <c r="N15" i="1"/>
  <c r="M15" i="1"/>
  <c r="L15" i="1"/>
  <c r="K15" i="1"/>
  <c r="P7" i="1"/>
  <c r="N7" i="1"/>
  <c r="M7" i="1"/>
  <c r="L7" i="1"/>
  <c r="K7" i="1"/>
  <c r="Q33" i="1"/>
  <c r="Q32" i="1"/>
  <c r="Q31" i="1"/>
  <c r="Q30" i="1"/>
  <c r="Q29" i="1"/>
  <c r="Q28" i="1"/>
  <c r="Q27" i="1"/>
  <c r="Q26" i="1"/>
  <c r="Q24" i="1"/>
  <c r="Q23" i="1"/>
  <c r="Q22" i="1"/>
  <c r="Q21" i="1"/>
  <c r="Q19" i="1"/>
  <c r="Q18" i="1"/>
  <c r="Q17" i="1"/>
  <c r="Q16" i="1"/>
  <c r="Q14" i="1"/>
  <c r="Q13" i="1"/>
  <c r="Q12" i="1"/>
  <c r="Q11" i="1"/>
  <c r="Q10" i="1"/>
  <c r="Q9" i="1"/>
  <c r="Q8" i="1"/>
  <c r="Q6" i="1"/>
  <c r="Q5" i="1"/>
  <c r="Q4" i="1"/>
  <c r="Q3" i="1"/>
  <c r="Q235" i="1" l="1"/>
  <c r="Q386" i="1"/>
  <c r="Q378" i="1"/>
  <c r="Q367" i="1"/>
  <c r="Q355" i="1"/>
  <c r="Q346" i="1"/>
  <c r="Q360" i="1"/>
  <c r="Q370" i="1"/>
  <c r="Q381" i="1"/>
  <c r="Q394" i="1"/>
  <c r="Q332" i="1"/>
  <c r="Q327" i="1"/>
  <c r="Q324" i="1"/>
  <c r="Q321" i="1"/>
  <c r="Q302" i="1"/>
  <c r="Q284" i="1"/>
  <c r="Q293" i="1"/>
  <c r="Q311" i="1"/>
  <c r="Q314" i="1"/>
  <c r="Q270" i="1"/>
  <c r="Q273" i="1"/>
  <c r="Q265" i="1"/>
  <c r="Q154" i="1"/>
  <c r="Q244" i="1"/>
  <c r="Q262" i="1"/>
  <c r="Q197" i="1"/>
  <c r="Q228" i="1"/>
  <c r="Q225" i="1"/>
  <c r="Q218" i="1"/>
  <c r="Q215" i="1"/>
  <c r="Q206" i="1"/>
  <c r="Q190" i="1"/>
  <c r="Q126" i="1"/>
  <c r="Q141" i="1"/>
  <c r="Q178" i="1"/>
  <c r="Q172" i="1"/>
  <c r="Q163" i="1"/>
  <c r="Q175" i="1"/>
  <c r="Q183" i="1"/>
  <c r="Q147" i="1"/>
  <c r="Q138" i="1"/>
  <c r="Q133" i="1"/>
  <c r="Q144" i="1"/>
  <c r="Q93" i="1"/>
  <c r="Q112" i="1"/>
  <c r="Q120" i="1"/>
  <c r="Q122" i="1"/>
  <c r="Q107" i="1"/>
  <c r="Q117" i="1"/>
  <c r="Q88" i="1"/>
  <c r="Q103" i="1"/>
  <c r="Q100" i="1"/>
  <c r="Q80" i="1"/>
  <c r="Q75" i="1"/>
  <c r="Q70" i="1"/>
  <c r="Q47" i="1"/>
  <c r="Q85" i="1"/>
  <c r="Q57" i="1"/>
  <c r="Q52" i="1"/>
  <c r="Q39" i="1"/>
  <c r="Q62" i="1"/>
  <c r="Q20" i="1"/>
  <c r="Q7" i="1"/>
  <c r="Q15" i="1"/>
  <c r="Q34" i="1"/>
  <c r="Q25" i="1"/>
  <c r="I322" i="26" l="1"/>
  <c r="I321" i="26"/>
  <c r="I324" i="26"/>
  <c r="I323" i="26"/>
  <c r="I336" i="26"/>
  <c r="I335" i="26"/>
  <c r="G335" i="26"/>
  <c r="I320" i="26"/>
  <c r="I319" i="26"/>
  <c r="I318" i="26"/>
  <c r="I317" i="26"/>
  <c r="I334" i="24"/>
  <c r="I333" i="24"/>
  <c r="G333" i="24"/>
  <c r="I332" i="24"/>
  <c r="I331" i="24"/>
  <c r="G331" i="24" s="1"/>
  <c r="I330" i="24"/>
  <c r="I329" i="24"/>
  <c r="I328" i="24"/>
  <c r="I327" i="24"/>
  <c r="G327" i="24" s="1"/>
  <c r="I326" i="24"/>
  <c r="I325" i="24"/>
  <c r="G325" i="24" s="1"/>
  <c r="I324" i="24"/>
  <c r="I323" i="24"/>
  <c r="G323" i="24" s="1"/>
  <c r="I182" i="23"/>
  <c r="I181" i="23"/>
  <c r="I180" i="23"/>
  <c r="I179" i="23"/>
  <c r="G179" i="23" s="1"/>
  <c r="I178" i="23"/>
  <c r="I177" i="23"/>
  <c r="G177" i="23" s="1"/>
  <c r="I316" i="26"/>
  <c r="I315" i="26"/>
  <c r="I334" i="26"/>
  <c r="I333" i="26"/>
  <c r="I332" i="26"/>
  <c r="I331" i="26"/>
  <c r="I322" i="24"/>
  <c r="I321" i="24"/>
  <c r="G321" i="24"/>
  <c r="I320" i="24"/>
  <c r="I319" i="24"/>
  <c r="I176" i="23"/>
  <c r="I175" i="23"/>
  <c r="I64" i="29"/>
  <c r="I63" i="29"/>
  <c r="I66" i="29"/>
  <c r="I65" i="29"/>
  <c r="I66" i="30"/>
  <c r="I65" i="30"/>
  <c r="I64" i="30"/>
  <c r="I63" i="30"/>
  <c r="I318" i="24"/>
  <c r="I317" i="24"/>
  <c r="G317" i="24"/>
  <c r="I316" i="24"/>
  <c r="I315" i="24"/>
  <c r="I314" i="24"/>
  <c r="I313" i="24"/>
  <c r="I174" i="23"/>
  <c r="I173" i="23"/>
  <c r="I66" i="27"/>
  <c r="I65" i="27"/>
  <c r="G65" i="27" s="1"/>
  <c r="I64" i="27"/>
  <c r="I63" i="27"/>
  <c r="I66" i="28"/>
  <c r="I65" i="28"/>
  <c r="G65" i="28" s="1"/>
  <c r="I64" i="28"/>
  <c r="I63" i="28"/>
  <c r="G63" i="28" s="1"/>
  <c r="I330" i="26"/>
  <c r="I329" i="26"/>
  <c r="G329" i="26" s="1"/>
  <c r="I328" i="26"/>
  <c r="I327" i="26"/>
  <c r="I326" i="26"/>
  <c r="I325" i="26"/>
  <c r="I314" i="26"/>
  <c r="I313" i="26"/>
  <c r="I170" i="25"/>
  <c r="I169" i="25"/>
  <c r="G169" i="25" s="1"/>
  <c r="I182" i="25"/>
  <c r="I181" i="25"/>
  <c r="I180" i="25"/>
  <c r="I179" i="25"/>
  <c r="I178" i="25"/>
  <c r="I177" i="25"/>
  <c r="I176" i="25"/>
  <c r="I175" i="25"/>
  <c r="G175" i="25" s="1"/>
  <c r="I174" i="25"/>
  <c r="I173" i="25"/>
  <c r="I172" i="25"/>
  <c r="I171" i="25"/>
  <c r="F143" i="31"/>
  <c r="I144" i="31"/>
  <c r="I143" i="31"/>
  <c r="F149" i="31"/>
  <c r="G149" i="31" s="1"/>
  <c r="F147" i="31"/>
  <c r="I150" i="31"/>
  <c r="I149" i="31"/>
  <c r="F139" i="31"/>
  <c r="F137" i="31"/>
  <c r="I148" i="31"/>
  <c r="I147" i="31"/>
  <c r="G147" i="31" s="1"/>
  <c r="I146" i="31"/>
  <c r="I145" i="31"/>
  <c r="I142" i="31"/>
  <c r="I141" i="31"/>
  <c r="G141" i="31" s="1"/>
  <c r="I140" i="31"/>
  <c r="I139" i="31"/>
  <c r="I138" i="31"/>
  <c r="I137" i="31"/>
  <c r="G137" i="31" s="1"/>
  <c r="I136" i="31"/>
  <c r="I135" i="31"/>
  <c r="I92" i="32"/>
  <c r="I91" i="32"/>
  <c r="I62" i="13"/>
  <c r="I61" i="13"/>
  <c r="G61" i="13" s="1"/>
  <c r="I60" i="13"/>
  <c r="I59" i="13"/>
  <c r="I120" i="12"/>
  <c r="I119" i="12"/>
  <c r="I118" i="12"/>
  <c r="I117" i="12"/>
  <c r="I60" i="9"/>
  <c r="I59" i="9"/>
  <c r="G59" i="9" s="1"/>
  <c r="I58" i="9"/>
  <c r="I57" i="9"/>
  <c r="G57" i="9" s="1"/>
  <c r="I62" i="8"/>
  <c r="I61" i="8"/>
  <c r="I60" i="8"/>
  <c r="I59" i="8"/>
  <c r="G59" i="8" s="1"/>
  <c r="I58" i="7"/>
  <c r="I57" i="7"/>
  <c r="G57" i="7" s="1"/>
  <c r="I56" i="7"/>
  <c r="I55" i="7"/>
  <c r="G55" i="7" s="1"/>
  <c r="I55" i="6"/>
  <c r="I56" i="6"/>
  <c r="I57" i="6"/>
  <c r="I58" i="6"/>
  <c r="G57" i="6" s="1"/>
  <c r="I62" i="5"/>
  <c r="I61" i="5"/>
  <c r="G61" i="5" s="1"/>
  <c r="I60" i="5"/>
  <c r="I59" i="5"/>
  <c r="G59" i="5" s="1"/>
  <c r="I164" i="17"/>
  <c r="I163" i="17"/>
  <c r="G163" i="17" s="1"/>
  <c r="I136" i="19"/>
  <c r="I135" i="19"/>
  <c r="I134" i="19"/>
  <c r="I133" i="19"/>
  <c r="I116" i="20"/>
  <c r="I115" i="20"/>
  <c r="I114" i="20"/>
  <c r="I113" i="20"/>
  <c r="I112" i="20"/>
  <c r="I111" i="20"/>
  <c r="I110" i="20"/>
  <c r="I109" i="20"/>
  <c r="G109" i="20" s="1"/>
  <c r="I168" i="17"/>
  <c r="I167" i="17"/>
  <c r="I166" i="17"/>
  <c r="I165" i="17"/>
  <c r="I162" i="17"/>
  <c r="I161" i="17"/>
  <c r="I160" i="17"/>
  <c r="I159" i="17"/>
  <c r="G159" i="17" s="1"/>
  <c r="I122" i="18"/>
  <c r="I121" i="18"/>
  <c r="I120" i="18"/>
  <c r="I119" i="18"/>
  <c r="I118" i="18"/>
  <c r="I117" i="18"/>
  <c r="I116" i="18"/>
  <c r="I115" i="18"/>
  <c r="G115" i="18" s="1"/>
  <c r="I114" i="18"/>
  <c r="I113" i="18"/>
  <c r="I112" i="18"/>
  <c r="I111" i="18"/>
  <c r="G111" i="18" s="1"/>
  <c r="I150" i="11"/>
  <c r="I149" i="11"/>
  <c r="I132" i="11"/>
  <c r="I131" i="11"/>
  <c r="I152" i="11"/>
  <c r="I151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G137" i="11" s="1"/>
  <c r="I136" i="11"/>
  <c r="I135" i="11"/>
  <c r="I134" i="11"/>
  <c r="I133" i="11"/>
  <c r="I88" i="32"/>
  <c r="I87" i="32"/>
  <c r="G87" i="32" s="1"/>
  <c r="I86" i="32"/>
  <c r="I85" i="32"/>
  <c r="G85" i="32" s="1"/>
  <c r="I132" i="19"/>
  <c r="I131" i="19"/>
  <c r="I130" i="19"/>
  <c r="I129" i="19"/>
  <c r="I108" i="32"/>
  <c r="I107" i="32"/>
  <c r="I106" i="32"/>
  <c r="I105" i="32"/>
  <c r="G105" i="32" s="1"/>
  <c r="I104" i="32"/>
  <c r="I103" i="32"/>
  <c r="G103" i="32" s="1"/>
  <c r="I102" i="32"/>
  <c r="I101" i="32"/>
  <c r="I100" i="32"/>
  <c r="I99" i="32"/>
  <c r="G99" i="32" s="1"/>
  <c r="I98" i="32"/>
  <c r="I97" i="32"/>
  <c r="G97" i="32" s="1"/>
  <c r="I96" i="32"/>
  <c r="I95" i="32"/>
  <c r="I94" i="32"/>
  <c r="I93" i="32"/>
  <c r="I90" i="32"/>
  <c r="I89" i="32"/>
  <c r="I114" i="16"/>
  <c r="I113" i="16"/>
  <c r="G113" i="16" s="1"/>
  <c r="I112" i="16"/>
  <c r="I111" i="16"/>
  <c r="I110" i="16"/>
  <c r="I109" i="16"/>
  <c r="G109" i="16" s="1"/>
  <c r="I108" i="16"/>
  <c r="I107" i="16"/>
  <c r="G107" i="16" s="1"/>
  <c r="I116" i="12"/>
  <c r="I115" i="12"/>
  <c r="I114" i="12"/>
  <c r="I113" i="12"/>
  <c r="G117" i="18" l="1"/>
  <c r="G119" i="18"/>
  <c r="G165" i="17"/>
  <c r="G101" i="32"/>
  <c r="G61" i="8"/>
  <c r="G145" i="31"/>
  <c r="G327" i="26"/>
  <c r="G65" i="30"/>
  <c r="G181" i="23"/>
  <c r="G329" i="24"/>
  <c r="G321" i="26"/>
  <c r="G167" i="17"/>
  <c r="G115" i="20"/>
  <c r="G63" i="27"/>
  <c r="G315" i="26"/>
  <c r="G151" i="11"/>
  <c r="G333" i="26"/>
  <c r="G111" i="16"/>
  <c r="G55" i="6"/>
  <c r="G91" i="32"/>
  <c r="G135" i="19"/>
  <c r="G323" i="26"/>
  <c r="G319" i="24"/>
  <c r="G319" i="26"/>
  <c r="G317" i="26"/>
  <c r="G63" i="29"/>
  <c r="G63" i="30"/>
  <c r="G175" i="23"/>
  <c r="G181" i="25"/>
  <c r="G331" i="26"/>
  <c r="G325" i="26"/>
  <c r="G65" i="29"/>
  <c r="G315" i="24"/>
  <c r="G313" i="24"/>
  <c r="G173" i="23"/>
  <c r="G313" i="26"/>
  <c r="G173" i="25"/>
  <c r="G171" i="25"/>
  <c r="G179" i="25"/>
  <c r="G177" i="25"/>
  <c r="G143" i="31"/>
  <c r="G135" i="31"/>
  <c r="G139" i="31"/>
  <c r="G59" i="13"/>
  <c r="G117" i="12"/>
  <c r="G119" i="12"/>
  <c r="G133" i="19"/>
  <c r="G129" i="19"/>
  <c r="G111" i="20"/>
  <c r="G113" i="20"/>
  <c r="G161" i="17"/>
  <c r="G113" i="18"/>
  <c r="G121" i="18"/>
  <c r="G149" i="11"/>
  <c r="G135" i="11"/>
  <c r="G131" i="11"/>
  <c r="G141" i="11"/>
  <c r="G143" i="11"/>
  <c r="G145" i="11"/>
  <c r="G147" i="11"/>
  <c r="G133" i="11"/>
  <c r="G139" i="11"/>
  <c r="G107" i="32"/>
  <c r="G131" i="19"/>
  <c r="G93" i="32"/>
  <c r="G89" i="32"/>
  <c r="G95" i="32"/>
  <c r="G115" i="12"/>
  <c r="G113" i="12"/>
  <c r="I74" i="32" l="1"/>
  <c r="I73" i="32"/>
  <c r="I84" i="32"/>
  <c r="I83" i="32"/>
  <c r="I82" i="32"/>
  <c r="I81" i="32"/>
  <c r="G81" i="32" s="1"/>
  <c r="I80" i="32"/>
  <c r="I79" i="32"/>
  <c r="I78" i="32"/>
  <c r="I77" i="32"/>
  <c r="I76" i="32"/>
  <c r="I75" i="32"/>
  <c r="I72" i="32"/>
  <c r="I71" i="32"/>
  <c r="G71" i="32" s="1"/>
  <c r="I70" i="32"/>
  <c r="I69" i="32"/>
  <c r="G69" i="32" s="1"/>
  <c r="I68" i="32"/>
  <c r="I67" i="32"/>
  <c r="I123" i="31"/>
  <c r="I124" i="31"/>
  <c r="I125" i="31"/>
  <c r="I126" i="31"/>
  <c r="I127" i="31"/>
  <c r="I128" i="31"/>
  <c r="I129" i="31"/>
  <c r="I130" i="31"/>
  <c r="I131" i="31"/>
  <c r="I132" i="31"/>
  <c r="I133" i="31"/>
  <c r="I134" i="31"/>
  <c r="I126" i="11"/>
  <c r="I125" i="11"/>
  <c r="I122" i="11"/>
  <c r="I121" i="11"/>
  <c r="I120" i="11"/>
  <c r="I119" i="11"/>
  <c r="I116" i="11"/>
  <c r="I115" i="11"/>
  <c r="G115" i="11" s="1"/>
  <c r="I130" i="11"/>
  <c r="I129" i="11"/>
  <c r="G129" i="11" s="1"/>
  <c r="I128" i="11"/>
  <c r="I127" i="11"/>
  <c r="I124" i="11"/>
  <c r="I123" i="11"/>
  <c r="I118" i="11"/>
  <c r="I117" i="11"/>
  <c r="G117" i="11" s="1"/>
  <c r="I114" i="11"/>
  <c r="I113" i="11"/>
  <c r="I112" i="11"/>
  <c r="I111" i="11"/>
  <c r="G123" i="11" l="1"/>
  <c r="G75" i="32"/>
  <c r="G73" i="32"/>
  <c r="G83" i="32"/>
  <c r="G79" i="32"/>
  <c r="G77" i="32"/>
  <c r="G67" i="32"/>
  <c r="G133" i="31"/>
  <c r="G131" i="31"/>
  <c r="G129" i="31"/>
  <c r="G127" i="31"/>
  <c r="G125" i="31"/>
  <c r="G123" i="31"/>
  <c r="G125" i="11"/>
  <c r="G121" i="11"/>
  <c r="G119" i="11"/>
  <c r="G127" i="11"/>
  <c r="G111" i="11"/>
  <c r="G113" i="11"/>
  <c r="I56" i="9" l="1"/>
  <c r="I55" i="9"/>
  <c r="G55" i="9" s="1"/>
  <c r="I58" i="8"/>
  <c r="I57" i="8"/>
  <c r="G57" i="8" s="1"/>
  <c r="I56" i="8"/>
  <c r="I55" i="8"/>
  <c r="I54" i="7"/>
  <c r="I53" i="7"/>
  <c r="G53" i="7" s="1"/>
  <c r="I52" i="7"/>
  <c r="I51" i="7"/>
  <c r="G51" i="7" s="1"/>
  <c r="I54" i="6"/>
  <c r="I53" i="6"/>
  <c r="G53" i="6" s="1"/>
  <c r="I52" i="6"/>
  <c r="I51" i="6"/>
  <c r="G51" i="6" s="1"/>
  <c r="I58" i="5"/>
  <c r="I57" i="5"/>
  <c r="I56" i="5"/>
  <c r="I55" i="5"/>
  <c r="I106" i="16"/>
  <c r="I105" i="16"/>
  <c r="I104" i="16"/>
  <c r="I103" i="16"/>
  <c r="I58" i="13"/>
  <c r="G57" i="13" s="1"/>
  <c r="I57" i="13"/>
  <c r="I56" i="13"/>
  <c r="I55" i="13"/>
  <c r="I302" i="24"/>
  <c r="I301" i="24"/>
  <c r="I62" i="29"/>
  <c r="I61" i="29"/>
  <c r="I60" i="29"/>
  <c r="I59" i="29"/>
  <c r="I62" i="30"/>
  <c r="I61" i="30"/>
  <c r="I60" i="30"/>
  <c r="I59" i="30"/>
  <c r="I172" i="23"/>
  <c r="I171" i="23"/>
  <c r="G171" i="23" s="1"/>
  <c r="I170" i="23"/>
  <c r="I169" i="23"/>
  <c r="G169" i="23" s="1"/>
  <c r="I168" i="23"/>
  <c r="I167" i="23"/>
  <c r="G167" i="23" s="1"/>
  <c r="I166" i="23"/>
  <c r="I165" i="23"/>
  <c r="G165" i="23" s="1"/>
  <c r="I312" i="24"/>
  <c r="I311" i="24"/>
  <c r="G311" i="24" s="1"/>
  <c r="I310" i="24"/>
  <c r="I309" i="24"/>
  <c r="G309" i="24" s="1"/>
  <c r="I308" i="24"/>
  <c r="I307" i="24"/>
  <c r="G307" i="24" s="1"/>
  <c r="I306" i="24"/>
  <c r="I305" i="24"/>
  <c r="I304" i="24"/>
  <c r="I303" i="24"/>
  <c r="I300" i="24"/>
  <c r="I299" i="24"/>
  <c r="I298" i="24"/>
  <c r="I297" i="24"/>
  <c r="I296" i="24"/>
  <c r="I295" i="24"/>
  <c r="G295" i="24" s="1"/>
  <c r="I294" i="24"/>
  <c r="I293" i="24"/>
  <c r="G293" i="24" s="1"/>
  <c r="I292" i="24"/>
  <c r="I291" i="24"/>
  <c r="G291" i="24" s="1"/>
  <c r="I62" i="28"/>
  <c r="I61" i="28"/>
  <c r="G61" i="28" s="1"/>
  <c r="I60" i="28"/>
  <c r="I59" i="28"/>
  <c r="I62" i="27"/>
  <c r="I61" i="27"/>
  <c r="I60" i="27"/>
  <c r="I59" i="27"/>
  <c r="I312" i="26"/>
  <c r="I311" i="26"/>
  <c r="I310" i="26"/>
  <c r="I309" i="26"/>
  <c r="I308" i="26"/>
  <c r="I307" i="26"/>
  <c r="I306" i="26"/>
  <c r="I305" i="26"/>
  <c r="I304" i="26"/>
  <c r="I303" i="26"/>
  <c r="I302" i="26"/>
  <c r="I301" i="26"/>
  <c r="I168" i="25"/>
  <c r="I167" i="25"/>
  <c r="I166" i="25"/>
  <c r="I165" i="25"/>
  <c r="I164" i="25"/>
  <c r="I163" i="25"/>
  <c r="I162" i="25"/>
  <c r="I161" i="25"/>
  <c r="I160" i="25"/>
  <c r="I159" i="25"/>
  <c r="I158" i="25"/>
  <c r="I157" i="25"/>
  <c r="I156" i="25"/>
  <c r="I155" i="25"/>
  <c r="I156" i="17"/>
  <c r="I155" i="17"/>
  <c r="I128" i="19"/>
  <c r="I127" i="19"/>
  <c r="I126" i="19"/>
  <c r="I125" i="19"/>
  <c r="I124" i="19"/>
  <c r="I123" i="19"/>
  <c r="I122" i="19"/>
  <c r="I121" i="19"/>
  <c r="I120" i="19"/>
  <c r="I119" i="19"/>
  <c r="I108" i="20"/>
  <c r="I107" i="20"/>
  <c r="G107" i="20" s="1"/>
  <c r="I106" i="20"/>
  <c r="I105" i="20"/>
  <c r="G105" i="20" s="1"/>
  <c r="I158" i="17"/>
  <c r="I157" i="17"/>
  <c r="I154" i="17"/>
  <c r="I153" i="17"/>
  <c r="G153" i="17" s="1"/>
  <c r="I152" i="17"/>
  <c r="I151" i="17"/>
  <c r="I150" i="17"/>
  <c r="I149" i="17"/>
  <c r="I110" i="18"/>
  <c r="I109" i="18"/>
  <c r="G109" i="18" s="1"/>
  <c r="I108" i="18"/>
  <c r="I107" i="18"/>
  <c r="I102" i="16"/>
  <c r="I101" i="16"/>
  <c r="G101" i="16" s="1"/>
  <c r="I100" i="16"/>
  <c r="I99" i="16"/>
  <c r="G99" i="16" s="1"/>
  <c r="I98" i="16"/>
  <c r="I97" i="16"/>
  <c r="I96" i="16"/>
  <c r="I95" i="16"/>
  <c r="I118" i="19"/>
  <c r="I117" i="19"/>
  <c r="I104" i="20"/>
  <c r="I103" i="20"/>
  <c r="I102" i="20"/>
  <c r="I101" i="20"/>
  <c r="I100" i="20"/>
  <c r="I99" i="20"/>
  <c r="I98" i="20"/>
  <c r="I97" i="20"/>
  <c r="G97" i="20" s="1"/>
  <c r="I148" i="17"/>
  <c r="I147" i="17"/>
  <c r="G147" i="17" s="1"/>
  <c r="I146" i="17"/>
  <c r="I145" i="17"/>
  <c r="G145" i="17" s="1"/>
  <c r="I144" i="17"/>
  <c r="I143" i="17"/>
  <c r="I142" i="17"/>
  <c r="I141" i="17"/>
  <c r="I140" i="17"/>
  <c r="I139" i="17"/>
  <c r="I116" i="19"/>
  <c r="I115" i="19"/>
  <c r="G115" i="19" s="1"/>
  <c r="I114" i="19"/>
  <c r="I113" i="19"/>
  <c r="I112" i="19"/>
  <c r="I111" i="19"/>
  <c r="I110" i="19"/>
  <c r="I109" i="19"/>
  <c r="I112" i="12"/>
  <c r="I111" i="12"/>
  <c r="I110" i="12"/>
  <c r="I109" i="12"/>
  <c r="I108" i="12"/>
  <c r="I107" i="12"/>
  <c r="I106" i="12"/>
  <c r="I105" i="12"/>
  <c r="I54" i="9"/>
  <c r="I53" i="9"/>
  <c r="I52" i="9"/>
  <c r="I51" i="9"/>
  <c r="G51" i="9" s="1"/>
  <c r="I54" i="8"/>
  <c r="I53" i="8"/>
  <c r="G53" i="8" s="1"/>
  <c r="I52" i="8"/>
  <c r="I51" i="8"/>
  <c r="I50" i="6"/>
  <c r="I49" i="6"/>
  <c r="I48" i="6"/>
  <c r="I47" i="6"/>
  <c r="I54" i="5"/>
  <c r="I53" i="5"/>
  <c r="I52" i="5"/>
  <c r="I51" i="5"/>
  <c r="I110" i="11"/>
  <c r="I109" i="11"/>
  <c r="I108" i="11"/>
  <c r="I107" i="11"/>
  <c r="I106" i="11"/>
  <c r="I105" i="11"/>
  <c r="G105" i="11" s="1"/>
  <c r="I104" i="11"/>
  <c r="I103" i="11"/>
  <c r="I102" i="11"/>
  <c r="I101" i="11"/>
  <c r="I100" i="11"/>
  <c r="I99" i="11"/>
  <c r="I98" i="11"/>
  <c r="I97" i="11"/>
  <c r="I54" i="13"/>
  <c r="I53" i="13"/>
  <c r="I52" i="13"/>
  <c r="I51" i="13"/>
  <c r="I106" i="18"/>
  <c r="I105" i="18"/>
  <c r="I104" i="18"/>
  <c r="I103" i="18"/>
  <c r="G103" i="18" s="1"/>
  <c r="I102" i="18"/>
  <c r="I101" i="18"/>
  <c r="I100" i="18"/>
  <c r="I99" i="18"/>
  <c r="G99" i="18" s="1"/>
  <c r="I122" i="31"/>
  <c r="I121" i="31"/>
  <c r="I120" i="31"/>
  <c r="I119" i="31"/>
  <c r="G119" i="31" s="1"/>
  <c r="I118" i="31"/>
  <c r="I117" i="31"/>
  <c r="I116" i="31"/>
  <c r="I115" i="31"/>
  <c r="I114" i="31"/>
  <c r="I113" i="31"/>
  <c r="I112" i="31"/>
  <c r="I111" i="31"/>
  <c r="I66" i="32"/>
  <c r="I65" i="32"/>
  <c r="I64" i="32"/>
  <c r="I63" i="32"/>
  <c r="I62" i="32"/>
  <c r="I61" i="32"/>
  <c r="I60" i="32"/>
  <c r="I59" i="32"/>
  <c r="G59" i="32" s="1"/>
  <c r="I58" i="32"/>
  <c r="I57" i="32"/>
  <c r="I56" i="32"/>
  <c r="I55" i="32"/>
  <c r="I54" i="32"/>
  <c r="I53" i="32"/>
  <c r="I154" i="25"/>
  <c r="I153" i="25"/>
  <c r="I152" i="25"/>
  <c r="I151" i="25"/>
  <c r="G151" i="25" s="1"/>
  <c r="I150" i="25"/>
  <c r="I149" i="25"/>
  <c r="I290" i="26"/>
  <c r="I289" i="26"/>
  <c r="I58" i="27"/>
  <c r="I57" i="27"/>
  <c r="G57" i="27" s="1"/>
  <c r="I56" i="27"/>
  <c r="I55" i="27"/>
  <c r="G55" i="27"/>
  <c r="I58" i="28"/>
  <c r="I57" i="28"/>
  <c r="G57" i="28" s="1"/>
  <c r="I56" i="28"/>
  <c r="I55" i="28"/>
  <c r="I148" i="25"/>
  <c r="I147" i="25"/>
  <c r="I146" i="25"/>
  <c r="I145" i="25"/>
  <c r="I144" i="25"/>
  <c r="I143" i="25"/>
  <c r="G143" i="25" s="1"/>
  <c r="I142" i="25"/>
  <c r="I141" i="25"/>
  <c r="G141" i="25" s="1"/>
  <c r="I58" i="29"/>
  <c r="I57" i="29"/>
  <c r="I56" i="29"/>
  <c r="I55" i="29"/>
  <c r="I58" i="30"/>
  <c r="I57" i="30"/>
  <c r="G57" i="30" s="1"/>
  <c r="I56" i="30"/>
  <c r="I55" i="30"/>
  <c r="I300" i="26"/>
  <c r="I299" i="26"/>
  <c r="I298" i="26"/>
  <c r="I297" i="26"/>
  <c r="I296" i="26"/>
  <c r="I295" i="26"/>
  <c r="I294" i="26"/>
  <c r="I293" i="26"/>
  <c r="I292" i="26"/>
  <c r="I291" i="26"/>
  <c r="I288" i="26"/>
  <c r="I287" i="26"/>
  <c r="I286" i="26"/>
  <c r="I285" i="26"/>
  <c r="I284" i="26"/>
  <c r="I283" i="26"/>
  <c r="I282" i="26"/>
  <c r="I281" i="26"/>
  <c r="I280" i="26"/>
  <c r="I279" i="26"/>
  <c r="I290" i="24"/>
  <c r="I289" i="24"/>
  <c r="G289" i="24" s="1"/>
  <c r="I288" i="24"/>
  <c r="I287" i="24"/>
  <c r="I286" i="24"/>
  <c r="I285" i="24"/>
  <c r="I284" i="24"/>
  <c r="I283" i="24"/>
  <c r="I282" i="24"/>
  <c r="I281" i="24"/>
  <c r="I280" i="24"/>
  <c r="I279" i="24"/>
  <c r="I278" i="24"/>
  <c r="I277" i="24"/>
  <c r="I276" i="24"/>
  <c r="I275" i="24"/>
  <c r="I274" i="24"/>
  <c r="I273" i="24"/>
  <c r="I272" i="24"/>
  <c r="I271" i="24"/>
  <c r="I164" i="23"/>
  <c r="I163" i="23"/>
  <c r="I162" i="23"/>
  <c r="I161" i="23"/>
  <c r="I160" i="23"/>
  <c r="I159" i="23"/>
  <c r="I158" i="23"/>
  <c r="I157" i="23"/>
  <c r="G55" i="32" l="1"/>
  <c r="G63" i="32"/>
  <c r="G109" i="11"/>
  <c r="G49" i="6"/>
  <c r="G51" i="8"/>
  <c r="G53" i="5"/>
  <c r="G61" i="32"/>
  <c r="G47" i="6"/>
  <c r="G57" i="5"/>
  <c r="G121" i="19"/>
  <c r="G123" i="19"/>
  <c r="G127" i="19"/>
  <c r="G59" i="27"/>
  <c r="G61" i="27"/>
  <c r="G103" i="16"/>
  <c r="G55" i="5"/>
  <c r="G281" i="24"/>
  <c r="G287" i="24"/>
  <c r="G61" i="29"/>
  <c r="G289" i="26"/>
  <c r="G57" i="29"/>
  <c r="G301" i="24"/>
  <c r="G163" i="23"/>
  <c r="G299" i="26"/>
  <c r="G155" i="25"/>
  <c r="G163" i="25"/>
  <c r="G53" i="9"/>
  <c r="G55" i="8"/>
  <c r="G51" i="5"/>
  <c r="G155" i="17"/>
  <c r="G105" i="18"/>
  <c r="G111" i="19"/>
  <c r="G109" i="12"/>
  <c r="G111" i="12"/>
  <c r="G105" i="16"/>
  <c r="G55" i="13"/>
  <c r="G167" i="25"/>
  <c r="G307" i="26"/>
  <c r="G61" i="30"/>
  <c r="G305" i="24"/>
  <c r="G303" i="24"/>
  <c r="G311" i="26"/>
  <c r="G309" i="26"/>
  <c r="G59" i="29"/>
  <c r="G59" i="30"/>
  <c r="G305" i="26"/>
  <c r="G303" i="26"/>
  <c r="G299" i="24"/>
  <c r="G297" i="24"/>
  <c r="G279" i="24"/>
  <c r="G161" i="25"/>
  <c r="G59" i="28"/>
  <c r="G301" i="26"/>
  <c r="G287" i="26"/>
  <c r="G297" i="26"/>
  <c r="G159" i="25"/>
  <c r="G165" i="25"/>
  <c r="G157" i="25"/>
  <c r="G149" i="25"/>
  <c r="G107" i="18"/>
  <c r="G157" i="17"/>
  <c r="G125" i="19"/>
  <c r="G119" i="19"/>
  <c r="G103" i="20"/>
  <c r="G149" i="17"/>
  <c r="G151" i="17"/>
  <c r="G97" i="16"/>
  <c r="G95" i="16"/>
  <c r="G117" i="19"/>
  <c r="G113" i="19"/>
  <c r="G99" i="20"/>
  <c r="G101" i="20"/>
  <c r="G139" i="17"/>
  <c r="G141" i="17"/>
  <c r="G143" i="17"/>
  <c r="G109" i="19"/>
  <c r="G107" i="12"/>
  <c r="G105" i="12"/>
  <c r="G107" i="11"/>
  <c r="G101" i="11"/>
  <c r="G97" i="11"/>
  <c r="G99" i="11"/>
  <c r="G103" i="11"/>
  <c r="G53" i="13"/>
  <c r="G51" i="13"/>
  <c r="G101" i="18"/>
  <c r="G121" i="31"/>
  <c r="G117" i="31"/>
  <c r="G113" i="31"/>
  <c r="G111" i="31"/>
  <c r="G115" i="31"/>
  <c r="G65" i="32"/>
  <c r="G53" i="32"/>
  <c r="G57" i="32"/>
  <c r="G153" i="25"/>
  <c r="G295" i="26"/>
  <c r="G285" i="24"/>
  <c r="G293" i="26"/>
  <c r="G291" i="26"/>
  <c r="G161" i="23"/>
  <c r="G285" i="26"/>
  <c r="G277" i="24"/>
  <c r="G147" i="25"/>
  <c r="G55" i="28"/>
  <c r="G145" i="25"/>
  <c r="G55" i="29"/>
  <c r="G55" i="30"/>
  <c r="G281" i="26"/>
  <c r="G279" i="26"/>
  <c r="G283" i="26"/>
  <c r="G273" i="24"/>
  <c r="G271" i="24"/>
  <c r="G275" i="24"/>
  <c r="G283" i="24"/>
  <c r="G157" i="23"/>
  <c r="G159" i="23"/>
  <c r="I108" i="19" l="1"/>
  <c r="I107" i="19"/>
  <c r="I106" i="19"/>
  <c r="I105" i="19"/>
  <c r="I104" i="19"/>
  <c r="I103" i="19"/>
  <c r="I102" i="19"/>
  <c r="I101" i="19"/>
  <c r="I89" i="20"/>
  <c r="I90" i="20"/>
  <c r="I91" i="20"/>
  <c r="I92" i="20"/>
  <c r="I93" i="20"/>
  <c r="I94" i="20"/>
  <c r="I95" i="20"/>
  <c r="I96" i="20"/>
  <c r="I138" i="17"/>
  <c r="I137" i="17"/>
  <c r="I136" i="17"/>
  <c r="I135" i="17"/>
  <c r="I134" i="17"/>
  <c r="I133" i="17"/>
  <c r="I132" i="17"/>
  <c r="I131" i="17"/>
  <c r="I130" i="17"/>
  <c r="I129" i="17"/>
  <c r="I98" i="18"/>
  <c r="I97" i="18"/>
  <c r="I96" i="18"/>
  <c r="I95" i="18"/>
  <c r="I94" i="18"/>
  <c r="I93" i="18"/>
  <c r="I92" i="18"/>
  <c r="I91" i="18"/>
  <c r="I52" i="32"/>
  <c r="I51" i="32"/>
  <c r="I50" i="32"/>
  <c r="I49" i="32"/>
  <c r="I48" i="32"/>
  <c r="I47" i="32"/>
  <c r="I79" i="31"/>
  <c r="I80" i="31"/>
  <c r="I81" i="31"/>
  <c r="I82" i="31"/>
  <c r="I83" i="31"/>
  <c r="I84" i="31"/>
  <c r="I85" i="31"/>
  <c r="I86" i="31"/>
  <c r="I87" i="31"/>
  <c r="I88" i="31"/>
  <c r="I89" i="31"/>
  <c r="I90" i="31"/>
  <c r="I91" i="31"/>
  <c r="I92" i="31"/>
  <c r="I93" i="31"/>
  <c r="I94" i="31"/>
  <c r="I95" i="31"/>
  <c r="I96" i="31"/>
  <c r="I110" i="31"/>
  <c r="I109" i="31"/>
  <c r="I108" i="31"/>
  <c r="I107" i="31"/>
  <c r="I106" i="31"/>
  <c r="I105" i="31"/>
  <c r="I104" i="31"/>
  <c r="I103" i="31"/>
  <c r="I102" i="31"/>
  <c r="I101" i="31"/>
  <c r="I100" i="31"/>
  <c r="I99" i="31"/>
  <c r="I98" i="31"/>
  <c r="I97" i="31"/>
  <c r="I54" i="28"/>
  <c r="I53" i="28"/>
  <c r="I52" i="28"/>
  <c r="I51" i="28"/>
  <c r="I140" i="25"/>
  <c r="I139" i="25"/>
  <c r="I138" i="25"/>
  <c r="I137" i="25"/>
  <c r="I136" i="25"/>
  <c r="I135" i="25"/>
  <c r="I134" i="25"/>
  <c r="I133" i="25"/>
  <c r="I94" i="16"/>
  <c r="I93" i="16"/>
  <c r="I92" i="16"/>
  <c r="I91" i="16"/>
  <c r="I90" i="16"/>
  <c r="I89" i="16"/>
  <c r="I88" i="16"/>
  <c r="I87" i="16"/>
  <c r="I47" i="9"/>
  <c r="I48" i="9"/>
  <c r="I49" i="9"/>
  <c r="G49" i="9" s="1"/>
  <c r="I50" i="9"/>
  <c r="I50" i="8"/>
  <c r="I49" i="8"/>
  <c r="I48" i="8"/>
  <c r="I47" i="8"/>
  <c r="I50" i="7"/>
  <c r="I49" i="7"/>
  <c r="G49" i="7" s="1"/>
  <c r="I48" i="7"/>
  <c r="I47" i="7"/>
  <c r="I46" i="6"/>
  <c r="I45" i="6"/>
  <c r="G45" i="6" s="1"/>
  <c r="I44" i="6"/>
  <c r="I43" i="6"/>
  <c r="G43" i="6" s="1"/>
  <c r="I50" i="5"/>
  <c r="I49" i="5"/>
  <c r="I48" i="5"/>
  <c r="I47" i="5"/>
  <c r="I50" i="13"/>
  <c r="I49" i="13"/>
  <c r="I48" i="13"/>
  <c r="I47" i="13"/>
  <c r="I104" i="12"/>
  <c r="I103" i="12"/>
  <c r="I102" i="12"/>
  <c r="I101" i="12"/>
  <c r="I100" i="12"/>
  <c r="I99" i="12"/>
  <c r="I98" i="12"/>
  <c r="I97" i="12"/>
  <c r="I90" i="11"/>
  <c r="I89" i="11"/>
  <c r="I88" i="11"/>
  <c r="I87" i="11"/>
  <c r="I96" i="11"/>
  <c r="I95" i="11"/>
  <c r="I94" i="11"/>
  <c r="I93" i="11"/>
  <c r="I92" i="11"/>
  <c r="I91" i="11"/>
  <c r="I86" i="11"/>
  <c r="I85" i="11"/>
  <c r="I54" i="29"/>
  <c r="I53" i="29"/>
  <c r="I52" i="29"/>
  <c r="I51" i="29"/>
  <c r="I54" i="30"/>
  <c r="I53" i="30"/>
  <c r="I52" i="30"/>
  <c r="I51" i="30"/>
  <c r="I270" i="24"/>
  <c r="I269" i="24"/>
  <c r="I268" i="24"/>
  <c r="I267" i="24"/>
  <c r="I266" i="24"/>
  <c r="I265" i="24"/>
  <c r="I264" i="24"/>
  <c r="I263" i="24"/>
  <c r="I262" i="24"/>
  <c r="I261" i="24"/>
  <c r="I260" i="24"/>
  <c r="I259" i="24"/>
  <c r="I258" i="24"/>
  <c r="I257" i="24"/>
  <c r="I256" i="24"/>
  <c r="I255" i="24"/>
  <c r="I254" i="24"/>
  <c r="I253" i="24"/>
  <c r="I252" i="24"/>
  <c r="I251" i="24"/>
  <c r="I278" i="26"/>
  <c r="I277" i="26"/>
  <c r="I276" i="26"/>
  <c r="I275" i="26"/>
  <c r="I274" i="26"/>
  <c r="I273" i="26"/>
  <c r="I272" i="26"/>
  <c r="I271" i="26"/>
  <c r="I270" i="26"/>
  <c r="I269" i="26"/>
  <c r="I268" i="26"/>
  <c r="I267" i="26"/>
  <c r="I266" i="26"/>
  <c r="I265" i="26"/>
  <c r="I264" i="26"/>
  <c r="I263" i="26"/>
  <c r="I262" i="26"/>
  <c r="I261" i="26"/>
  <c r="I260" i="26"/>
  <c r="I259" i="26"/>
  <c r="I156" i="23"/>
  <c r="I155" i="23"/>
  <c r="I154" i="23"/>
  <c r="I153" i="23"/>
  <c r="I152" i="23"/>
  <c r="I151" i="23"/>
  <c r="I150" i="23"/>
  <c r="I149" i="23"/>
  <c r="I148" i="23"/>
  <c r="I147" i="23"/>
  <c r="I72" i="31"/>
  <c r="I71" i="31"/>
  <c r="I70" i="31"/>
  <c r="I69" i="31"/>
  <c r="I68" i="31"/>
  <c r="I67" i="31"/>
  <c r="I46" i="32"/>
  <c r="I45" i="32"/>
  <c r="I44" i="32"/>
  <c r="I43" i="32"/>
  <c r="I78" i="31"/>
  <c r="I77" i="31"/>
  <c r="I76" i="31"/>
  <c r="I75" i="31"/>
  <c r="I74" i="31"/>
  <c r="I73" i="31"/>
  <c r="I66" i="31"/>
  <c r="I65" i="31"/>
  <c r="I64" i="31"/>
  <c r="I63" i="31"/>
  <c r="I62" i="31"/>
  <c r="I61" i="31"/>
  <c r="I60" i="31"/>
  <c r="I59" i="31"/>
  <c r="I58" i="31"/>
  <c r="I57" i="31"/>
  <c r="I96" i="12"/>
  <c r="I95" i="12"/>
  <c r="I94" i="12"/>
  <c r="I93" i="12"/>
  <c r="I92" i="12"/>
  <c r="I91" i="12"/>
  <c r="I90" i="12"/>
  <c r="I89" i="12"/>
  <c r="I88" i="12"/>
  <c r="I87" i="12"/>
  <c r="I46" i="9"/>
  <c r="I45" i="9"/>
  <c r="G45" i="9" s="1"/>
  <c r="I44" i="9"/>
  <c r="I43" i="9"/>
  <c r="G43" i="9" s="1"/>
  <c r="I46" i="8"/>
  <c r="I45" i="8"/>
  <c r="I44" i="8"/>
  <c r="I43" i="8"/>
  <c r="I46" i="7"/>
  <c r="I45" i="7"/>
  <c r="I44" i="7"/>
  <c r="I43" i="7"/>
  <c r="I42" i="6"/>
  <c r="I41" i="6"/>
  <c r="I40" i="6"/>
  <c r="I39" i="6"/>
  <c r="I43" i="5"/>
  <c r="I44" i="5"/>
  <c r="I45" i="5"/>
  <c r="I46" i="5"/>
  <c r="I86" i="16"/>
  <c r="I85" i="16"/>
  <c r="I84" i="16"/>
  <c r="I83" i="16"/>
  <c r="I82" i="16"/>
  <c r="I81" i="16"/>
  <c r="I80" i="16"/>
  <c r="I79" i="16"/>
  <c r="I46" i="13"/>
  <c r="I45" i="13"/>
  <c r="I44" i="13"/>
  <c r="I43" i="13"/>
  <c r="I84" i="11"/>
  <c r="I83" i="11"/>
  <c r="I82" i="11"/>
  <c r="I81" i="11"/>
  <c r="I80" i="11"/>
  <c r="I79" i="11"/>
  <c r="I78" i="11"/>
  <c r="I77" i="11"/>
  <c r="I238" i="24"/>
  <c r="I237" i="24"/>
  <c r="I250" i="24"/>
  <c r="I249" i="24"/>
  <c r="I258" i="26"/>
  <c r="I257" i="26"/>
  <c r="G43" i="13" l="1"/>
  <c r="G41" i="6"/>
  <c r="G47" i="9"/>
  <c r="G47" i="8"/>
  <c r="G83" i="11"/>
  <c r="G45" i="7"/>
  <c r="G43" i="7"/>
  <c r="G49" i="8"/>
  <c r="G51" i="29"/>
  <c r="G53" i="28"/>
  <c r="G45" i="8"/>
  <c r="G47" i="7"/>
  <c r="G49" i="5"/>
  <c r="G45" i="5"/>
  <c r="G135" i="17"/>
  <c r="G43" i="32"/>
  <c r="G45" i="32"/>
  <c r="G97" i="12"/>
  <c r="G101" i="12"/>
  <c r="G51" i="32"/>
  <c r="G83" i="16"/>
  <c r="G93" i="16"/>
  <c r="G257" i="24"/>
  <c r="G263" i="24"/>
  <c r="G267" i="24"/>
  <c r="G269" i="24"/>
  <c r="G129" i="17"/>
  <c r="G137" i="17"/>
  <c r="G91" i="20"/>
  <c r="G101" i="19"/>
  <c r="G103" i="19"/>
  <c r="G105" i="19"/>
  <c r="G107" i="19"/>
  <c r="G39" i="6"/>
  <c r="G43" i="5"/>
  <c r="G47" i="5"/>
  <c r="G79" i="11"/>
  <c r="G81" i="11"/>
  <c r="G91" i="11"/>
  <c r="G93" i="11"/>
  <c r="G89" i="11"/>
  <c r="G95" i="18"/>
  <c r="G97" i="18"/>
  <c r="G101" i="31"/>
  <c r="G105" i="31"/>
  <c r="G107" i="31"/>
  <c r="G95" i="31"/>
  <c r="G91" i="31"/>
  <c r="G87" i="31"/>
  <c r="G83" i="31"/>
  <c r="G61" i="31"/>
  <c r="G63" i="31"/>
  <c r="G73" i="31"/>
  <c r="G75" i="31"/>
  <c r="G69" i="31"/>
  <c r="G71" i="31"/>
  <c r="G49" i="32"/>
  <c r="G277" i="26"/>
  <c r="G263" i="26"/>
  <c r="G265" i="26"/>
  <c r="G269" i="26"/>
  <c r="G271" i="26"/>
  <c r="G275" i="26"/>
  <c r="G155" i="23"/>
  <c r="G95" i="20"/>
  <c r="G93" i="20"/>
  <c r="G89" i="20"/>
  <c r="G133" i="17"/>
  <c r="G131" i="17"/>
  <c r="G91" i="18"/>
  <c r="G93" i="18"/>
  <c r="G47" i="32"/>
  <c r="G93" i="31"/>
  <c r="G89" i="31"/>
  <c r="G85" i="31"/>
  <c r="G81" i="31"/>
  <c r="G79" i="31"/>
  <c r="G109" i="31"/>
  <c r="G97" i="31"/>
  <c r="G99" i="31"/>
  <c r="G77" i="31"/>
  <c r="G67" i="31"/>
  <c r="G103" i="31"/>
  <c r="G137" i="25"/>
  <c r="G139" i="25"/>
  <c r="G273" i="26"/>
  <c r="G249" i="24"/>
  <c r="G237" i="24"/>
  <c r="G53" i="29"/>
  <c r="G53" i="30"/>
  <c r="G153" i="23"/>
  <c r="G255" i="24"/>
  <c r="G51" i="28"/>
  <c r="G135" i="25"/>
  <c r="G133" i="25"/>
  <c r="G51" i="30"/>
  <c r="G89" i="16"/>
  <c r="G87" i="16"/>
  <c r="G91" i="16"/>
  <c r="G43" i="8"/>
  <c r="G49" i="13"/>
  <c r="G47" i="13"/>
  <c r="G103" i="12"/>
  <c r="G99" i="12"/>
  <c r="G93" i="12"/>
  <c r="G95" i="11"/>
  <c r="G87" i="11"/>
  <c r="G77" i="11"/>
  <c r="G85" i="11"/>
  <c r="G253" i="24"/>
  <c r="G261" i="24"/>
  <c r="G251" i="24"/>
  <c r="G259" i="24"/>
  <c r="G265" i="24"/>
  <c r="G259" i="26"/>
  <c r="G267" i="26"/>
  <c r="G261" i="26"/>
  <c r="G149" i="23"/>
  <c r="G147" i="23"/>
  <c r="G151" i="23"/>
  <c r="G65" i="31"/>
  <c r="G59" i="31"/>
  <c r="G57" i="31"/>
  <c r="G95" i="12"/>
  <c r="G91" i="12"/>
  <c r="G89" i="12"/>
  <c r="G87" i="12"/>
  <c r="G81" i="16"/>
  <c r="G79" i="16"/>
  <c r="G85" i="16"/>
  <c r="G45" i="13"/>
  <c r="G257" i="26"/>
  <c r="I50" i="28" l="1"/>
  <c r="I49" i="28"/>
  <c r="G49" i="28" s="1"/>
  <c r="I48" i="28"/>
  <c r="I47" i="28"/>
  <c r="I54" i="27"/>
  <c r="I53" i="27"/>
  <c r="I52" i="27"/>
  <c r="I51" i="27"/>
  <c r="I50" i="27"/>
  <c r="I49" i="27"/>
  <c r="I48" i="27"/>
  <c r="I47" i="27"/>
  <c r="I132" i="25"/>
  <c r="I131" i="25"/>
  <c r="I130" i="25"/>
  <c r="I129" i="25"/>
  <c r="I128" i="25"/>
  <c r="I127" i="25"/>
  <c r="I126" i="25"/>
  <c r="I125" i="25"/>
  <c r="I124" i="25"/>
  <c r="I123" i="25"/>
  <c r="I50" i="29"/>
  <c r="I49" i="29"/>
  <c r="G49" i="29" s="1"/>
  <c r="I48" i="29"/>
  <c r="I47" i="29"/>
  <c r="I50" i="30"/>
  <c r="I49" i="30"/>
  <c r="G49" i="30" s="1"/>
  <c r="I48" i="30"/>
  <c r="I47" i="30"/>
  <c r="I146" i="23"/>
  <c r="I145" i="23"/>
  <c r="I144" i="23"/>
  <c r="I143" i="23"/>
  <c r="I142" i="23"/>
  <c r="I141" i="23"/>
  <c r="I140" i="23"/>
  <c r="I139" i="23"/>
  <c r="I138" i="23"/>
  <c r="I137" i="23"/>
  <c r="I136" i="23"/>
  <c r="I135" i="23"/>
  <c r="I256" i="26"/>
  <c r="I255" i="26"/>
  <c r="I254" i="26"/>
  <c r="I253" i="26"/>
  <c r="I252" i="26"/>
  <c r="I251" i="26"/>
  <c r="I250" i="26"/>
  <c r="I249" i="26"/>
  <c r="I248" i="26"/>
  <c r="I247" i="26"/>
  <c r="I246" i="26"/>
  <c r="I245" i="26"/>
  <c r="I244" i="26"/>
  <c r="I243" i="26"/>
  <c r="I242" i="26"/>
  <c r="I241" i="26"/>
  <c r="I240" i="26"/>
  <c r="I239" i="26"/>
  <c r="I238" i="26"/>
  <c r="I237" i="26"/>
  <c r="I236" i="26"/>
  <c r="I235" i="26"/>
  <c r="I248" i="24"/>
  <c r="I247" i="24"/>
  <c r="I246" i="24"/>
  <c r="I245" i="24"/>
  <c r="I244" i="24"/>
  <c r="I243" i="24"/>
  <c r="I242" i="24"/>
  <c r="I241" i="24"/>
  <c r="I240" i="24"/>
  <c r="I239" i="24"/>
  <c r="I236" i="24"/>
  <c r="I235" i="24"/>
  <c r="I234" i="24"/>
  <c r="I233" i="24"/>
  <c r="I232" i="24"/>
  <c r="I231" i="24"/>
  <c r="I230" i="24"/>
  <c r="I229" i="24"/>
  <c r="I228" i="24"/>
  <c r="I227" i="24"/>
  <c r="I87" i="20"/>
  <c r="I88" i="20"/>
  <c r="I86" i="20"/>
  <c r="I85" i="20"/>
  <c r="I84" i="20"/>
  <c r="I83" i="20"/>
  <c r="G83" i="20" s="1"/>
  <c r="I82" i="20"/>
  <c r="I81" i="20"/>
  <c r="G81" i="20" s="1"/>
  <c r="I128" i="17"/>
  <c r="I127" i="17"/>
  <c r="I126" i="17"/>
  <c r="I125" i="17"/>
  <c r="I124" i="17"/>
  <c r="I123" i="17"/>
  <c r="I122" i="17"/>
  <c r="I121" i="17"/>
  <c r="I120" i="17"/>
  <c r="I119" i="17"/>
  <c r="I90" i="18"/>
  <c r="I89" i="18"/>
  <c r="I88" i="18"/>
  <c r="I87" i="18"/>
  <c r="I86" i="18"/>
  <c r="I85" i="18"/>
  <c r="I84" i="18"/>
  <c r="I83" i="18"/>
  <c r="I100" i="19"/>
  <c r="I99" i="19"/>
  <c r="I98" i="19"/>
  <c r="I97" i="19"/>
  <c r="I96" i="19"/>
  <c r="I95" i="19"/>
  <c r="I94" i="19"/>
  <c r="I93" i="19"/>
  <c r="H8" i="4"/>
  <c r="H7" i="4"/>
  <c r="G7" i="4" s="1"/>
  <c r="G241" i="24" l="1"/>
  <c r="G87" i="20"/>
  <c r="G127" i="17"/>
  <c r="G97" i="19"/>
  <c r="G239" i="24"/>
  <c r="G85" i="18"/>
  <c r="G89" i="18"/>
  <c r="G53" i="27"/>
  <c r="G255" i="26"/>
  <c r="G139" i="23"/>
  <c r="G141" i="23"/>
  <c r="G145" i="23"/>
  <c r="G95" i="19"/>
  <c r="G119" i="17"/>
  <c r="G131" i="25"/>
  <c r="G51" i="27"/>
  <c r="G123" i="25"/>
  <c r="G127" i="25"/>
  <c r="G239" i="26"/>
  <c r="G245" i="26"/>
  <c r="G49" i="27"/>
  <c r="G129" i="25"/>
  <c r="G247" i="26"/>
  <c r="G251" i="26"/>
  <c r="G143" i="23"/>
  <c r="G253" i="26"/>
  <c r="G47" i="28"/>
  <c r="G47" i="27"/>
  <c r="G125" i="25"/>
  <c r="G47" i="29"/>
  <c r="G47" i="30"/>
  <c r="G137" i="23"/>
  <c r="G135" i="23"/>
  <c r="G243" i="26"/>
  <c r="G235" i="26"/>
  <c r="G237" i="26"/>
  <c r="G241" i="26"/>
  <c r="G249" i="26"/>
  <c r="G233" i="24"/>
  <c r="G229" i="24"/>
  <c r="G231" i="24"/>
  <c r="G243" i="24"/>
  <c r="G245" i="24"/>
  <c r="G247" i="24"/>
  <c r="G227" i="24"/>
  <c r="G235" i="24"/>
  <c r="G125" i="17"/>
  <c r="G87" i="18"/>
  <c r="G85" i="20"/>
  <c r="G123" i="17"/>
  <c r="G121" i="17"/>
  <c r="G83" i="18"/>
  <c r="G93" i="19"/>
  <c r="G99" i="19"/>
  <c r="I92" i="19" l="1"/>
  <c r="I91" i="19"/>
  <c r="G91" i="19" s="1"/>
  <c r="I90" i="19"/>
  <c r="I89" i="19"/>
  <c r="I88" i="19"/>
  <c r="I87" i="19"/>
  <c r="I86" i="19"/>
  <c r="I85" i="19"/>
  <c r="I76" i="20"/>
  <c r="I75" i="20"/>
  <c r="I80" i="20"/>
  <c r="I79" i="20"/>
  <c r="G79" i="20" s="1"/>
  <c r="I78" i="20"/>
  <c r="I77" i="20"/>
  <c r="I118" i="17"/>
  <c r="I117" i="17"/>
  <c r="G117" i="17" s="1"/>
  <c r="I116" i="17"/>
  <c r="I115" i="17"/>
  <c r="I114" i="17"/>
  <c r="I113" i="17"/>
  <c r="I112" i="17"/>
  <c r="I111" i="17"/>
  <c r="G111" i="17" s="1"/>
  <c r="I110" i="17"/>
  <c r="I109" i="17"/>
  <c r="G109" i="17" s="1"/>
  <c r="I82" i="18"/>
  <c r="I81" i="18"/>
  <c r="I80" i="18"/>
  <c r="I79" i="18"/>
  <c r="I78" i="18"/>
  <c r="I77" i="18"/>
  <c r="I76" i="18"/>
  <c r="I75" i="18"/>
  <c r="I224" i="26"/>
  <c r="I223" i="26"/>
  <c r="I46" i="28"/>
  <c r="I45" i="28"/>
  <c r="G45" i="28" s="1"/>
  <c r="I44" i="28"/>
  <c r="I43" i="28"/>
  <c r="I46" i="27"/>
  <c r="I45" i="27"/>
  <c r="G45" i="27" s="1"/>
  <c r="I44" i="27"/>
  <c r="I43" i="27"/>
  <c r="I118" i="25"/>
  <c r="I117" i="25"/>
  <c r="I116" i="25"/>
  <c r="I115" i="25"/>
  <c r="I114" i="25"/>
  <c r="I113" i="25"/>
  <c r="I122" i="25"/>
  <c r="I121" i="25"/>
  <c r="I120" i="25"/>
  <c r="I119" i="25"/>
  <c r="I46" i="29"/>
  <c r="I45" i="29"/>
  <c r="G45" i="29" s="1"/>
  <c r="I44" i="29"/>
  <c r="I43" i="29"/>
  <c r="I46" i="30"/>
  <c r="I45" i="30"/>
  <c r="I44" i="30"/>
  <c r="I43" i="30"/>
  <c r="I234" i="26"/>
  <c r="I233" i="26"/>
  <c r="I232" i="26"/>
  <c r="I231" i="26"/>
  <c r="I230" i="26"/>
  <c r="I229" i="26"/>
  <c r="I228" i="26"/>
  <c r="I227" i="26"/>
  <c r="I226" i="26"/>
  <c r="I225" i="26"/>
  <c r="I222" i="26"/>
  <c r="I221" i="26"/>
  <c r="I220" i="26"/>
  <c r="I219" i="26"/>
  <c r="I218" i="26"/>
  <c r="I217" i="26"/>
  <c r="I216" i="26"/>
  <c r="I215" i="26"/>
  <c r="I214" i="26"/>
  <c r="I213" i="26"/>
  <c r="I212" i="26"/>
  <c r="I211" i="26"/>
  <c r="G45" i="30" l="1"/>
  <c r="G87" i="19"/>
  <c r="G43" i="28"/>
  <c r="G215" i="26"/>
  <c r="G227" i="26"/>
  <c r="G233" i="26"/>
  <c r="G223" i="26"/>
  <c r="G75" i="18"/>
  <c r="G79" i="18"/>
  <c r="G81" i="18"/>
  <c r="G89" i="19"/>
  <c r="G115" i="17"/>
  <c r="G85" i="19"/>
  <c r="G75" i="20"/>
  <c r="G77" i="20"/>
  <c r="G113" i="17"/>
  <c r="G77" i="18"/>
  <c r="G231" i="26"/>
  <c r="G229" i="26"/>
  <c r="G225" i="26"/>
  <c r="G119" i="25"/>
  <c r="G121" i="25"/>
  <c r="G219" i="26"/>
  <c r="G217" i="26"/>
  <c r="G117" i="25"/>
  <c r="G43" i="27"/>
  <c r="G211" i="26"/>
  <c r="G113" i="25"/>
  <c r="G115" i="25"/>
  <c r="G43" i="29"/>
  <c r="G43" i="30"/>
  <c r="G213" i="26"/>
  <c r="G221" i="26"/>
  <c r="I226" i="24" l="1"/>
  <c r="I225" i="24"/>
  <c r="G225" i="24" s="1"/>
  <c r="I224" i="24"/>
  <c r="I223" i="24"/>
  <c r="G223" i="24" s="1"/>
  <c r="I222" i="24"/>
  <c r="I221" i="24"/>
  <c r="G221" i="24" s="1"/>
  <c r="I220" i="24"/>
  <c r="I219" i="24"/>
  <c r="G219" i="24" s="1"/>
  <c r="I218" i="24"/>
  <c r="I217" i="24"/>
  <c r="I216" i="24"/>
  <c r="I215" i="24"/>
  <c r="I214" i="24"/>
  <c r="I213" i="24"/>
  <c r="G213" i="24" s="1"/>
  <c r="I212" i="24"/>
  <c r="I211" i="24"/>
  <c r="I210" i="24"/>
  <c r="I209" i="24"/>
  <c r="G209" i="24" s="1"/>
  <c r="I208" i="24"/>
  <c r="I207" i="24"/>
  <c r="I206" i="24"/>
  <c r="I205" i="24"/>
  <c r="I204" i="24"/>
  <c r="I203" i="24"/>
  <c r="I134" i="23"/>
  <c r="I133" i="23"/>
  <c r="G133" i="23" s="1"/>
  <c r="I132" i="23"/>
  <c r="I131" i="23"/>
  <c r="I130" i="23"/>
  <c r="I129" i="23"/>
  <c r="I128" i="23"/>
  <c r="I127" i="23"/>
  <c r="G127" i="23" s="1"/>
  <c r="I126" i="23"/>
  <c r="I125" i="23"/>
  <c r="I124" i="23"/>
  <c r="I123" i="23"/>
  <c r="G123" i="23" s="1"/>
  <c r="I56" i="31"/>
  <c r="I55" i="31"/>
  <c r="I54" i="31"/>
  <c r="I53" i="31"/>
  <c r="I52" i="31"/>
  <c r="I51" i="31"/>
  <c r="G51" i="31" s="1"/>
  <c r="I50" i="31"/>
  <c r="I49" i="31"/>
  <c r="I48" i="31"/>
  <c r="I47" i="31"/>
  <c r="G47" i="31" s="1"/>
  <c r="I46" i="31"/>
  <c r="I45" i="31"/>
  <c r="I44" i="31"/>
  <c r="I43" i="31"/>
  <c r="G43" i="31" s="1"/>
  <c r="I42" i="32"/>
  <c r="I41" i="32"/>
  <c r="I40" i="32"/>
  <c r="I39" i="32"/>
  <c r="I38" i="32"/>
  <c r="I37" i="32"/>
  <c r="I36" i="32"/>
  <c r="I35" i="32"/>
  <c r="H6" i="4"/>
  <c r="H5" i="4"/>
  <c r="G5" i="4" s="1"/>
  <c r="I70" i="14"/>
  <c r="I69" i="14"/>
  <c r="I68" i="14"/>
  <c r="I67" i="14"/>
  <c r="I78" i="16"/>
  <c r="I77" i="16"/>
  <c r="G77" i="16"/>
  <c r="I76" i="16"/>
  <c r="I75" i="16"/>
  <c r="I74" i="16"/>
  <c r="I73" i="16"/>
  <c r="I72" i="16"/>
  <c r="I71" i="16"/>
  <c r="I86" i="12"/>
  <c r="I85" i="12"/>
  <c r="I84" i="12"/>
  <c r="I83" i="12"/>
  <c r="I82" i="12"/>
  <c r="I81" i="12"/>
  <c r="I80" i="12"/>
  <c r="I79" i="12"/>
  <c r="I78" i="12"/>
  <c r="I77" i="12"/>
  <c r="I76" i="12"/>
  <c r="I75" i="12"/>
  <c r="I42" i="9"/>
  <c r="I41" i="9"/>
  <c r="I40" i="9"/>
  <c r="I39" i="9"/>
  <c r="I42" i="8"/>
  <c r="I41" i="8"/>
  <c r="G41" i="8" s="1"/>
  <c r="I40" i="8"/>
  <c r="I39" i="8"/>
  <c r="I42" i="7"/>
  <c r="I41" i="7"/>
  <c r="I40" i="7"/>
  <c r="I39" i="7"/>
  <c r="I38" i="6"/>
  <c r="I37" i="6"/>
  <c r="I36" i="6"/>
  <c r="I35" i="6"/>
  <c r="I42" i="5"/>
  <c r="I41" i="5"/>
  <c r="I40" i="5"/>
  <c r="I39" i="5"/>
  <c r="I42" i="13"/>
  <c r="I41" i="13"/>
  <c r="I40" i="13"/>
  <c r="I39" i="13"/>
  <c r="G41" i="9" l="1"/>
  <c r="G131" i="23"/>
  <c r="G39" i="7"/>
  <c r="G41" i="5"/>
  <c r="G35" i="6"/>
  <c r="G37" i="6"/>
  <c r="G39" i="8"/>
  <c r="G41" i="7"/>
  <c r="G39" i="5"/>
  <c r="G45" i="31"/>
  <c r="G75" i="12"/>
  <c r="G79" i="12"/>
  <c r="G81" i="12"/>
  <c r="G85" i="12"/>
  <c r="G41" i="32"/>
  <c r="G69" i="14"/>
  <c r="G217" i="24"/>
  <c r="G215" i="24"/>
  <c r="G129" i="23"/>
  <c r="G205" i="24"/>
  <c r="G207" i="24"/>
  <c r="G203" i="24"/>
  <c r="G211" i="24"/>
  <c r="G125" i="23"/>
  <c r="G55" i="31"/>
  <c r="G49" i="31"/>
  <c r="G53" i="31"/>
  <c r="G37" i="32"/>
  <c r="G35" i="32"/>
  <c r="G39" i="32"/>
  <c r="G75" i="16"/>
  <c r="G67" i="14"/>
  <c r="G73" i="16"/>
  <c r="G71" i="16"/>
  <c r="G83" i="12"/>
  <c r="G77" i="12"/>
  <c r="G39" i="9"/>
  <c r="G41" i="13"/>
  <c r="G39" i="13"/>
  <c r="I42" i="27" l="1"/>
  <c r="I41" i="27"/>
  <c r="G41" i="27" s="1"/>
  <c r="I42" i="28"/>
  <c r="I41" i="28"/>
  <c r="G41" i="28" s="1"/>
  <c r="I40" i="27"/>
  <c r="I39" i="27"/>
  <c r="I40" i="28"/>
  <c r="I39" i="28"/>
  <c r="I112" i="25"/>
  <c r="I111" i="25"/>
  <c r="G111" i="25" s="1"/>
  <c r="I110" i="25"/>
  <c r="I109" i="25"/>
  <c r="I108" i="25"/>
  <c r="I107" i="25"/>
  <c r="G107" i="25" s="1"/>
  <c r="I42" i="29"/>
  <c r="I41" i="29"/>
  <c r="I40" i="29"/>
  <c r="I39" i="29"/>
  <c r="I42" i="30"/>
  <c r="I41" i="30"/>
  <c r="I40" i="30"/>
  <c r="I39" i="30"/>
  <c r="I122" i="23"/>
  <c r="I121" i="23"/>
  <c r="I120" i="23"/>
  <c r="I119" i="23"/>
  <c r="I118" i="23"/>
  <c r="I117" i="23"/>
  <c r="I116" i="23"/>
  <c r="I115" i="23"/>
  <c r="I114" i="23"/>
  <c r="I113" i="23"/>
  <c r="I112" i="23"/>
  <c r="I111" i="23"/>
  <c r="I210" i="26"/>
  <c r="I209" i="26"/>
  <c r="G209" i="26" s="1"/>
  <c r="I208" i="26"/>
  <c r="I207" i="26"/>
  <c r="G207" i="26" s="1"/>
  <c r="I206" i="26"/>
  <c r="I205" i="26"/>
  <c r="I204" i="26"/>
  <c r="I203" i="26"/>
  <c r="I202" i="26"/>
  <c r="I201" i="26"/>
  <c r="I200" i="26"/>
  <c r="I199" i="26"/>
  <c r="I198" i="26"/>
  <c r="I197" i="26"/>
  <c r="G197" i="26" s="1"/>
  <c r="I196" i="26"/>
  <c r="I195" i="26"/>
  <c r="I194" i="26"/>
  <c r="I193" i="26"/>
  <c r="I192" i="26"/>
  <c r="I191" i="26"/>
  <c r="I190" i="26"/>
  <c r="I189" i="26"/>
  <c r="I202" i="24"/>
  <c r="I201" i="24"/>
  <c r="I200" i="24"/>
  <c r="I199" i="24"/>
  <c r="I198" i="24"/>
  <c r="I197" i="24"/>
  <c r="I196" i="24"/>
  <c r="I195" i="24"/>
  <c r="I194" i="24"/>
  <c r="I193" i="24"/>
  <c r="I192" i="24"/>
  <c r="I191" i="24"/>
  <c r="I190" i="24"/>
  <c r="I189" i="24"/>
  <c r="I188" i="24"/>
  <c r="I187" i="24"/>
  <c r="I186" i="24"/>
  <c r="I185" i="24"/>
  <c r="I184" i="24"/>
  <c r="I183" i="24"/>
  <c r="I182" i="24"/>
  <c r="I181" i="24"/>
  <c r="I180" i="24"/>
  <c r="I179" i="24"/>
  <c r="I42" i="31"/>
  <c r="I41" i="31"/>
  <c r="I40" i="31"/>
  <c r="I39" i="31"/>
  <c r="G39" i="31" s="1"/>
  <c r="I38" i="31"/>
  <c r="I37" i="31"/>
  <c r="I36" i="31"/>
  <c r="I35" i="31"/>
  <c r="I38" i="9"/>
  <c r="I37" i="9"/>
  <c r="G37" i="9" s="1"/>
  <c r="I36" i="9"/>
  <c r="I35" i="9"/>
  <c r="G35" i="9" s="1"/>
  <c r="I38" i="8"/>
  <c r="I37" i="8"/>
  <c r="I36" i="8"/>
  <c r="I35" i="8"/>
  <c r="I38" i="7"/>
  <c r="I37" i="7"/>
  <c r="I36" i="7"/>
  <c r="I35" i="7"/>
  <c r="I34" i="6"/>
  <c r="I33" i="6"/>
  <c r="I32" i="6"/>
  <c r="I31" i="6"/>
  <c r="I38" i="5"/>
  <c r="I37" i="5"/>
  <c r="I36" i="5"/>
  <c r="I35" i="5"/>
  <c r="I34" i="32"/>
  <c r="I33" i="32"/>
  <c r="I32" i="32"/>
  <c r="I31" i="32"/>
  <c r="I30" i="32"/>
  <c r="I29" i="32"/>
  <c r="I28" i="32"/>
  <c r="I27" i="32"/>
  <c r="I74" i="12"/>
  <c r="I73" i="12"/>
  <c r="I72" i="12"/>
  <c r="I71" i="12"/>
  <c r="I70" i="12"/>
  <c r="I69" i="12"/>
  <c r="G69" i="12" s="1"/>
  <c r="I68" i="12"/>
  <c r="I67" i="12"/>
  <c r="G67" i="12" l="1"/>
  <c r="G199" i="24"/>
  <c r="G35" i="7"/>
  <c r="G37" i="7"/>
  <c r="G41" i="29"/>
  <c r="G27" i="32"/>
  <c r="G29" i="32"/>
  <c r="G31" i="32"/>
  <c r="G33" i="32"/>
  <c r="G35" i="8"/>
  <c r="G37" i="8"/>
  <c r="G33" i="6"/>
  <c r="G187" i="24"/>
  <c r="G197" i="24"/>
  <c r="G121" i="23"/>
  <c r="G41" i="31"/>
  <c r="G71" i="12"/>
  <c r="G73" i="12"/>
  <c r="G31" i="6"/>
  <c r="G35" i="5"/>
  <c r="G37" i="5"/>
  <c r="G39" i="28"/>
  <c r="G189" i="26"/>
  <c r="G41" i="30"/>
  <c r="G203" i="26"/>
  <c r="G195" i="24"/>
  <c r="G191" i="24"/>
  <c r="G119" i="23"/>
  <c r="G117" i="23"/>
  <c r="G39" i="27"/>
  <c r="G109" i="25"/>
  <c r="G189" i="24"/>
  <c r="G39" i="29"/>
  <c r="G39" i="30"/>
  <c r="G193" i="26"/>
  <c r="G183" i="24"/>
  <c r="G113" i="23"/>
  <c r="G115" i="23"/>
  <c r="G111" i="23"/>
  <c r="G195" i="26"/>
  <c r="G201" i="26"/>
  <c r="G191" i="26"/>
  <c r="G199" i="26"/>
  <c r="G205" i="26"/>
  <c r="G179" i="24"/>
  <c r="G181" i="24"/>
  <c r="G185" i="24"/>
  <c r="G193" i="24"/>
  <c r="G201" i="24"/>
  <c r="G37" i="31"/>
  <c r="G35" i="31"/>
  <c r="I70" i="16"/>
  <c r="I69" i="16"/>
  <c r="I68" i="16"/>
  <c r="I67" i="16"/>
  <c r="I66" i="14"/>
  <c r="I65" i="14"/>
  <c r="I64" i="14"/>
  <c r="I63" i="14"/>
  <c r="I62" i="14"/>
  <c r="I61" i="14"/>
  <c r="I66" i="16"/>
  <c r="I65" i="16"/>
  <c r="I64" i="16"/>
  <c r="I63" i="16"/>
  <c r="I84" i="19"/>
  <c r="I83" i="19"/>
  <c r="I82" i="19"/>
  <c r="I81" i="19"/>
  <c r="I80" i="19"/>
  <c r="I79" i="19"/>
  <c r="I78" i="19"/>
  <c r="I77" i="19"/>
  <c r="I74" i="20"/>
  <c r="I73" i="20"/>
  <c r="I72" i="20"/>
  <c r="I71" i="20"/>
  <c r="I70" i="20"/>
  <c r="I69" i="20"/>
  <c r="I68" i="20"/>
  <c r="I67" i="20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74" i="18"/>
  <c r="I73" i="18"/>
  <c r="I72" i="18"/>
  <c r="I71" i="18"/>
  <c r="I70" i="18"/>
  <c r="I69" i="18"/>
  <c r="I68" i="18"/>
  <c r="I67" i="18"/>
  <c r="I76" i="11"/>
  <c r="I75" i="11"/>
  <c r="I38" i="13"/>
  <c r="I37" i="13"/>
  <c r="I36" i="13"/>
  <c r="I35" i="13"/>
  <c r="G75" i="11" l="1"/>
  <c r="G71" i="20"/>
  <c r="G63" i="16"/>
  <c r="G67" i="20"/>
  <c r="G105" i="17"/>
  <c r="G107" i="17"/>
  <c r="G71" i="18"/>
  <c r="G73" i="18"/>
  <c r="G83" i="19"/>
  <c r="G67" i="18"/>
  <c r="G69" i="16"/>
  <c r="G67" i="16"/>
  <c r="G63" i="14"/>
  <c r="G65" i="14"/>
  <c r="G61" i="14"/>
  <c r="G65" i="16"/>
  <c r="G81" i="19"/>
  <c r="G77" i="19"/>
  <c r="G79" i="19"/>
  <c r="G69" i="20"/>
  <c r="G73" i="20"/>
  <c r="G101" i="17"/>
  <c r="G97" i="17"/>
  <c r="G99" i="17"/>
  <c r="G103" i="17"/>
  <c r="G69" i="18"/>
  <c r="G37" i="13"/>
  <c r="G35" i="13"/>
  <c r="I60" i="14" l="1"/>
  <c r="I59" i="14"/>
  <c r="I58" i="14"/>
  <c r="I57" i="14"/>
  <c r="I56" i="14"/>
  <c r="I55" i="14"/>
  <c r="I54" i="14"/>
  <c r="I53" i="14"/>
  <c r="I62" i="16"/>
  <c r="I61" i="16"/>
  <c r="I60" i="16"/>
  <c r="I59" i="16"/>
  <c r="I34" i="31"/>
  <c r="I33" i="31"/>
  <c r="I32" i="31"/>
  <c r="I31" i="31"/>
  <c r="I30" i="31"/>
  <c r="I29" i="31"/>
  <c r="I28" i="31"/>
  <c r="I27" i="31"/>
  <c r="I19" i="32"/>
  <c r="I20" i="32"/>
  <c r="I21" i="32"/>
  <c r="I22" i="32"/>
  <c r="I23" i="32"/>
  <c r="I24" i="32"/>
  <c r="I25" i="32"/>
  <c r="I26" i="32"/>
  <c r="I34" i="9"/>
  <c r="I33" i="9"/>
  <c r="G33" i="9" s="1"/>
  <c r="I32" i="9"/>
  <c r="I31" i="9"/>
  <c r="I34" i="8"/>
  <c r="I33" i="8"/>
  <c r="I32" i="8"/>
  <c r="I31" i="8"/>
  <c r="I34" i="7"/>
  <c r="I33" i="7"/>
  <c r="G33" i="7" s="1"/>
  <c r="I32" i="7"/>
  <c r="I31" i="7"/>
  <c r="I34" i="5"/>
  <c r="I33" i="5"/>
  <c r="I32" i="5"/>
  <c r="I31" i="5"/>
  <c r="I34" i="13"/>
  <c r="I33" i="13"/>
  <c r="I32" i="13"/>
  <c r="I31" i="13"/>
  <c r="I66" i="12"/>
  <c r="I65" i="12"/>
  <c r="I64" i="12"/>
  <c r="I63" i="12"/>
  <c r="I62" i="12"/>
  <c r="I61" i="12"/>
  <c r="I60" i="12"/>
  <c r="I59" i="12"/>
  <c r="I76" i="19"/>
  <c r="I75" i="19"/>
  <c r="I74" i="19"/>
  <c r="I73" i="19"/>
  <c r="I72" i="19"/>
  <c r="I71" i="19"/>
  <c r="I70" i="19"/>
  <c r="I69" i="19"/>
  <c r="I66" i="20"/>
  <c r="I65" i="20"/>
  <c r="I64" i="20"/>
  <c r="I63" i="20"/>
  <c r="G63" i="20" s="1"/>
  <c r="I62" i="20"/>
  <c r="I61" i="20"/>
  <c r="I60" i="20"/>
  <c r="I59" i="20"/>
  <c r="I96" i="17"/>
  <c r="I95" i="17"/>
  <c r="I94" i="17"/>
  <c r="I93" i="17"/>
  <c r="G93" i="17" s="1"/>
  <c r="I92" i="17"/>
  <c r="I91" i="17"/>
  <c r="I90" i="17"/>
  <c r="I89" i="17"/>
  <c r="I88" i="17"/>
  <c r="I87" i="17"/>
  <c r="I86" i="17"/>
  <c r="I85" i="17"/>
  <c r="G85" i="17" s="1"/>
  <c r="I66" i="18"/>
  <c r="I65" i="18"/>
  <c r="I64" i="18"/>
  <c r="I63" i="18"/>
  <c r="I62" i="18"/>
  <c r="I61" i="18"/>
  <c r="I60" i="18"/>
  <c r="I59" i="18"/>
  <c r="I38" i="28"/>
  <c r="I37" i="28"/>
  <c r="I36" i="28"/>
  <c r="I35" i="28"/>
  <c r="I38" i="27"/>
  <c r="I37" i="27"/>
  <c r="I36" i="27"/>
  <c r="I35" i="27"/>
  <c r="I106" i="25"/>
  <c r="I105" i="25"/>
  <c r="I104" i="25"/>
  <c r="I103" i="25"/>
  <c r="I102" i="25"/>
  <c r="I101" i="25"/>
  <c r="I100" i="25"/>
  <c r="I99" i="25"/>
  <c r="I98" i="25"/>
  <c r="I97" i="25"/>
  <c r="I96" i="25"/>
  <c r="I95" i="25"/>
  <c r="I38" i="29"/>
  <c r="I37" i="29"/>
  <c r="I36" i="29"/>
  <c r="I35" i="29"/>
  <c r="I38" i="30"/>
  <c r="I37" i="30"/>
  <c r="I36" i="30"/>
  <c r="I35" i="30"/>
  <c r="I110" i="23"/>
  <c r="I109" i="23"/>
  <c r="I108" i="23"/>
  <c r="I107" i="23"/>
  <c r="I106" i="23"/>
  <c r="I105" i="23"/>
  <c r="I104" i="23"/>
  <c r="I103" i="23"/>
  <c r="I102" i="23"/>
  <c r="I101" i="23"/>
  <c r="I100" i="23"/>
  <c r="I99" i="23"/>
  <c r="I178" i="24"/>
  <c r="I177" i="24"/>
  <c r="I176" i="24"/>
  <c r="I175" i="24"/>
  <c r="I174" i="24"/>
  <c r="I173" i="24"/>
  <c r="I172" i="24"/>
  <c r="I171" i="24"/>
  <c r="I170" i="24"/>
  <c r="I169" i="24"/>
  <c r="I168" i="24"/>
  <c r="I167" i="24"/>
  <c r="I166" i="24"/>
  <c r="I165" i="24"/>
  <c r="I164" i="24"/>
  <c r="I163" i="24"/>
  <c r="I162" i="24"/>
  <c r="I161" i="24"/>
  <c r="I160" i="24"/>
  <c r="I159" i="24"/>
  <c r="I158" i="24"/>
  <c r="I157" i="24"/>
  <c r="I156" i="24"/>
  <c r="I155" i="24"/>
  <c r="I188" i="26"/>
  <c r="I187" i="26"/>
  <c r="I186" i="26"/>
  <c r="I185" i="26"/>
  <c r="I184" i="26"/>
  <c r="I183" i="26"/>
  <c r="I182" i="26"/>
  <c r="I181" i="26"/>
  <c r="I180" i="26"/>
  <c r="I179" i="26"/>
  <c r="I178" i="26"/>
  <c r="I177" i="26"/>
  <c r="I176" i="26"/>
  <c r="I175" i="26"/>
  <c r="I174" i="26"/>
  <c r="I173" i="26"/>
  <c r="I172" i="26"/>
  <c r="I171" i="26"/>
  <c r="I170" i="26"/>
  <c r="I169" i="26"/>
  <c r="I168" i="26"/>
  <c r="I167" i="26"/>
  <c r="I166" i="26"/>
  <c r="I165" i="26"/>
  <c r="G165" i="26" s="1"/>
  <c r="G37" i="28" l="1"/>
  <c r="G65" i="18"/>
  <c r="G61" i="18"/>
  <c r="G87" i="17"/>
  <c r="G95" i="17"/>
  <c r="G65" i="20"/>
  <c r="G75" i="19"/>
  <c r="G33" i="5"/>
  <c r="G31" i="7"/>
  <c r="G173" i="24"/>
  <c r="G33" i="8"/>
  <c r="G61" i="12"/>
  <c r="G63" i="12"/>
  <c r="G65" i="12"/>
  <c r="G37" i="27"/>
  <c r="G109" i="23"/>
  <c r="G155" i="24"/>
  <c r="G175" i="24"/>
  <c r="G59" i="18"/>
  <c r="G177" i="24"/>
  <c r="G29" i="31"/>
  <c r="G59" i="12"/>
  <c r="G31" i="5"/>
  <c r="G105" i="25"/>
  <c r="G95" i="25"/>
  <c r="G97" i="25"/>
  <c r="G101" i="25"/>
  <c r="G173" i="26"/>
  <c r="G185" i="26"/>
  <c r="G187" i="26"/>
  <c r="G31" i="8"/>
  <c r="G59" i="16"/>
  <c r="G71" i="19"/>
  <c r="G59" i="14"/>
  <c r="G55" i="14"/>
  <c r="G53" i="14"/>
  <c r="G57" i="14"/>
  <c r="G61" i="16"/>
  <c r="G33" i="31"/>
  <c r="G31" i="31"/>
  <c r="G27" i="31"/>
  <c r="G23" i="32"/>
  <c r="G19" i="32"/>
  <c r="G25" i="32"/>
  <c r="G21" i="32"/>
  <c r="G31" i="9"/>
  <c r="G33" i="13"/>
  <c r="G31" i="13"/>
  <c r="G91" i="17"/>
  <c r="G73" i="19"/>
  <c r="G69" i="19"/>
  <c r="G61" i="20"/>
  <c r="G59" i="20"/>
  <c r="G89" i="17"/>
  <c r="G63" i="18"/>
  <c r="G183" i="26"/>
  <c r="G103" i="25"/>
  <c r="G177" i="26"/>
  <c r="G37" i="29"/>
  <c r="G37" i="30"/>
  <c r="G179" i="26"/>
  <c r="G181" i="26"/>
  <c r="G171" i="24"/>
  <c r="G167" i="24"/>
  <c r="G107" i="23"/>
  <c r="G105" i="23"/>
  <c r="G35" i="28"/>
  <c r="G35" i="27"/>
  <c r="G99" i="25"/>
  <c r="G35" i="29"/>
  <c r="G35" i="30"/>
  <c r="G101" i="23"/>
  <c r="G103" i="23"/>
  <c r="G99" i="23"/>
  <c r="G159" i="24"/>
  <c r="G161" i="24"/>
  <c r="G163" i="24"/>
  <c r="G165" i="24"/>
  <c r="G157" i="24"/>
  <c r="G169" i="24"/>
  <c r="G169" i="26"/>
  <c r="G171" i="26"/>
  <c r="G167" i="26"/>
  <c r="G175" i="26"/>
  <c r="I154" i="26" l="1"/>
  <c r="I153" i="26"/>
  <c r="I94" i="25"/>
  <c r="I93" i="25"/>
  <c r="I88" i="25"/>
  <c r="I87" i="25"/>
  <c r="I154" i="24"/>
  <c r="I153" i="24"/>
  <c r="I148" i="24"/>
  <c r="I147" i="24"/>
  <c r="I94" i="23"/>
  <c r="I93" i="23"/>
  <c r="G153" i="26" l="1"/>
  <c r="G93" i="23"/>
  <c r="G147" i="24"/>
  <c r="G153" i="24"/>
  <c r="G87" i="25"/>
  <c r="G93" i="25"/>
  <c r="I34" i="29"/>
  <c r="I33" i="29"/>
  <c r="I32" i="29"/>
  <c r="I31" i="29"/>
  <c r="I34" i="30"/>
  <c r="I33" i="30"/>
  <c r="I32" i="30"/>
  <c r="I31" i="30"/>
  <c r="I98" i="23"/>
  <c r="I97" i="23"/>
  <c r="I96" i="23"/>
  <c r="I95" i="23"/>
  <c r="I92" i="23"/>
  <c r="I91" i="23"/>
  <c r="I90" i="23"/>
  <c r="I89" i="23"/>
  <c r="I88" i="23"/>
  <c r="I87" i="23"/>
  <c r="I152" i="24"/>
  <c r="I151" i="24"/>
  <c r="I150" i="24"/>
  <c r="I149" i="24"/>
  <c r="I146" i="24"/>
  <c r="I145" i="24"/>
  <c r="I144" i="24"/>
  <c r="I143" i="24"/>
  <c r="I142" i="24"/>
  <c r="I141" i="24"/>
  <c r="I140" i="24"/>
  <c r="I139" i="24"/>
  <c r="I138" i="24"/>
  <c r="I137" i="24"/>
  <c r="I136" i="24"/>
  <c r="I135" i="24"/>
  <c r="I134" i="24"/>
  <c r="I133" i="24"/>
  <c r="I132" i="24"/>
  <c r="I131" i="24"/>
  <c r="I34" i="28"/>
  <c r="I33" i="28"/>
  <c r="I32" i="28"/>
  <c r="I31" i="28"/>
  <c r="I34" i="27"/>
  <c r="I33" i="27"/>
  <c r="I32" i="27"/>
  <c r="I31" i="27"/>
  <c r="I164" i="26"/>
  <c r="I163" i="26"/>
  <c r="I162" i="26"/>
  <c r="I161" i="26"/>
  <c r="I160" i="26"/>
  <c r="I159" i="26"/>
  <c r="I158" i="26"/>
  <c r="I157" i="26"/>
  <c r="I156" i="26"/>
  <c r="I155" i="26"/>
  <c r="I152" i="26"/>
  <c r="I151" i="26"/>
  <c r="I150" i="26"/>
  <c r="I149" i="26"/>
  <c r="I148" i="26"/>
  <c r="I147" i="26"/>
  <c r="I146" i="26"/>
  <c r="I145" i="26"/>
  <c r="I144" i="26"/>
  <c r="I143" i="26"/>
  <c r="I142" i="26"/>
  <c r="I141" i="26"/>
  <c r="I92" i="25"/>
  <c r="I91" i="25"/>
  <c r="I90" i="25"/>
  <c r="I89" i="25"/>
  <c r="I86" i="25"/>
  <c r="I85" i="25"/>
  <c r="I84" i="25"/>
  <c r="I83" i="25"/>
  <c r="I82" i="25"/>
  <c r="I81" i="25"/>
  <c r="I26" i="31"/>
  <c r="I25" i="31"/>
  <c r="I24" i="31"/>
  <c r="I23" i="31"/>
  <c r="I22" i="31"/>
  <c r="I21" i="31"/>
  <c r="I20" i="31"/>
  <c r="I19" i="31"/>
  <c r="I18" i="31"/>
  <c r="I17" i="31"/>
  <c r="I16" i="31"/>
  <c r="I15" i="31"/>
  <c r="I68" i="19"/>
  <c r="I67" i="19"/>
  <c r="I66" i="19"/>
  <c r="I65" i="19"/>
  <c r="I64" i="19"/>
  <c r="I63" i="19"/>
  <c r="I62" i="19"/>
  <c r="I61" i="19"/>
  <c r="I58" i="20"/>
  <c r="I57" i="20"/>
  <c r="I56" i="20"/>
  <c r="I55" i="20"/>
  <c r="I54" i="20"/>
  <c r="I53" i="20"/>
  <c r="I52" i="20"/>
  <c r="I51" i="20"/>
  <c r="I84" i="17"/>
  <c r="I83" i="17"/>
  <c r="I82" i="17"/>
  <c r="I81" i="17"/>
  <c r="I80" i="17"/>
  <c r="I79" i="17"/>
  <c r="I78" i="17"/>
  <c r="I77" i="17"/>
  <c r="I76" i="17"/>
  <c r="I75" i="17"/>
  <c r="I74" i="17"/>
  <c r="I73" i="17"/>
  <c r="I58" i="18"/>
  <c r="I57" i="18"/>
  <c r="I56" i="18"/>
  <c r="I55" i="18"/>
  <c r="I54" i="18"/>
  <c r="I53" i="18"/>
  <c r="I52" i="18"/>
  <c r="I51" i="18"/>
  <c r="I58" i="12"/>
  <c r="I57" i="12"/>
  <c r="I56" i="12"/>
  <c r="I55" i="12"/>
  <c r="I54" i="12"/>
  <c r="I53" i="12"/>
  <c r="I52" i="12"/>
  <c r="I51" i="12"/>
  <c r="I18" i="32"/>
  <c r="I17" i="32"/>
  <c r="I16" i="32"/>
  <c r="I15" i="32"/>
  <c r="I14" i="32"/>
  <c r="I13" i="32"/>
  <c r="I12" i="32"/>
  <c r="I11" i="32"/>
  <c r="I52" i="14"/>
  <c r="I51" i="14"/>
  <c r="I50" i="14"/>
  <c r="I49" i="14"/>
  <c r="I48" i="14"/>
  <c r="I47" i="14"/>
  <c r="I46" i="14"/>
  <c r="I45" i="14"/>
  <c r="I58" i="16"/>
  <c r="I57" i="16"/>
  <c r="I56" i="16"/>
  <c r="I55" i="16"/>
  <c r="I54" i="16"/>
  <c r="I53" i="16"/>
  <c r="I52" i="16"/>
  <c r="I51" i="16"/>
  <c r="I30" i="9"/>
  <c r="I29" i="9"/>
  <c r="I28" i="9"/>
  <c r="I27" i="9"/>
  <c r="I30" i="8"/>
  <c r="I29" i="8"/>
  <c r="I28" i="8"/>
  <c r="I27" i="8"/>
  <c r="I30" i="7"/>
  <c r="I29" i="7"/>
  <c r="I28" i="7"/>
  <c r="I27" i="7"/>
  <c r="I30" i="6"/>
  <c r="I29" i="6"/>
  <c r="G29" i="6" s="1"/>
  <c r="I28" i="6"/>
  <c r="I27" i="6"/>
  <c r="G27" i="6" s="1"/>
  <c r="I30" i="5"/>
  <c r="I29" i="5"/>
  <c r="I28" i="5"/>
  <c r="I27" i="5"/>
  <c r="G27" i="5" s="1"/>
  <c r="I30" i="13"/>
  <c r="I29" i="13"/>
  <c r="I28" i="13"/>
  <c r="I27" i="13"/>
  <c r="G45" i="14" l="1"/>
  <c r="G31" i="29"/>
  <c r="G27" i="9"/>
  <c r="G29" i="9"/>
  <c r="G29" i="8"/>
  <c r="G27" i="7"/>
  <c r="G81" i="17"/>
  <c r="G17" i="32"/>
  <c r="G53" i="12"/>
  <c r="G51" i="18"/>
  <c r="G51" i="12"/>
  <c r="G29" i="7"/>
  <c r="G33" i="30"/>
  <c r="G149" i="26"/>
  <c r="G159" i="26"/>
  <c r="G163" i="26"/>
  <c r="G27" i="8"/>
  <c r="G29" i="5"/>
  <c r="G53" i="16"/>
  <c r="G51" i="20"/>
  <c r="G55" i="20"/>
  <c r="G57" i="20"/>
  <c r="G83" i="17"/>
  <c r="G53" i="18"/>
  <c r="G57" i="18"/>
  <c r="G21" i="31"/>
  <c r="G25" i="31"/>
  <c r="G57" i="12"/>
  <c r="G67" i="19"/>
  <c r="G89" i="25"/>
  <c r="G97" i="23"/>
  <c r="G149" i="24"/>
  <c r="G143" i="24"/>
  <c r="G33" i="27"/>
  <c r="G33" i="28"/>
  <c r="G141" i="26"/>
  <c r="G143" i="26"/>
  <c r="G147" i="26"/>
  <c r="G33" i="29"/>
  <c r="G145" i="24"/>
  <c r="G137" i="24"/>
  <c r="G141" i="24"/>
  <c r="G151" i="24"/>
  <c r="G95" i="23"/>
  <c r="G161" i="26"/>
  <c r="G31" i="30"/>
  <c r="G145" i="26"/>
  <c r="G131" i="24"/>
  <c r="G89" i="23"/>
  <c r="G91" i="23"/>
  <c r="G87" i="23"/>
  <c r="G139" i="24"/>
  <c r="G135" i="24"/>
  <c r="G133" i="24"/>
  <c r="G31" i="28"/>
  <c r="G31" i="27"/>
  <c r="G151" i="26"/>
  <c r="G155" i="26"/>
  <c r="G157" i="26"/>
  <c r="G83" i="25"/>
  <c r="G85" i="25"/>
  <c r="G81" i="25"/>
  <c r="G91" i="25"/>
  <c r="G23" i="31"/>
  <c r="G17" i="31"/>
  <c r="G19" i="31"/>
  <c r="G15" i="31"/>
  <c r="G79" i="17"/>
  <c r="G55" i="18"/>
  <c r="G63" i="19"/>
  <c r="G65" i="19"/>
  <c r="G61" i="19"/>
  <c r="G53" i="20"/>
  <c r="G75" i="17"/>
  <c r="G77" i="17"/>
  <c r="G73" i="17"/>
  <c r="G55" i="12"/>
  <c r="G11" i="32"/>
  <c r="G13" i="32"/>
  <c r="G15" i="32"/>
  <c r="G51" i="14"/>
  <c r="G49" i="14"/>
  <c r="G57" i="16"/>
  <c r="G47" i="14"/>
  <c r="G51" i="16"/>
  <c r="G55" i="16"/>
  <c r="G29" i="13"/>
  <c r="G27" i="13"/>
  <c r="I60" i="19"/>
  <c r="I59" i="19"/>
  <c r="I58" i="19"/>
  <c r="I57" i="19"/>
  <c r="I56" i="19"/>
  <c r="I55" i="19"/>
  <c r="I54" i="19"/>
  <c r="I53" i="19"/>
  <c r="I50" i="20"/>
  <c r="I49" i="20"/>
  <c r="I48" i="20"/>
  <c r="I47" i="20"/>
  <c r="I46" i="20"/>
  <c r="I45" i="20"/>
  <c r="I44" i="20"/>
  <c r="I43" i="20"/>
  <c r="I72" i="17"/>
  <c r="I71" i="17"/>
  <c r="I70" i="17"/>
  <c r="I69" i="17"/>
  <c r="I68" i="17"/>
  <c r="I67" i="17"/>
  <c r="I66" i="17"/>
  <c r="I65" i="17"/>
  <c r="I64" i="17"/>
  <c r="I63" i="17"/>
  <c r="I62" i="17"/>
  <c r="I61" i="17"/>
  <c r="I50" i="18"/>
  <c r="I49" i="18"/>
  <c r="I48" i="18"/>
  <c r="I47" i="18"/>
  <c r="I46" i="18"/>
  <c r="I45" i="18"/>
  <c r="I44" i="18"/>
  <c r="I43" i="18"/>
  <c r="I30" i="27"/>
  <c r="I29" i="27"/>
  <c r="I28" i="27"/>
  <c r="I27" i="27"/>
  <c r="I30" i="28"/>
  <c r="I29" i="28"/>
  <c r="I28" i="28"/>
  <c r="I27" i="28"/>
  <c r="I132" i="26"/>
  <c r="I131" i="26"/>
  <c r="I80" i="25"/>
  <c r="I79" i="25"/>
  <c r="I78" i="25"/>
  <c r="I77" i="25"/>
  <c r="I76" i="25"/>
  <c r="I75" i="25"/>
  <c r="I74" i="25"/>
  <c r="I73" i="25"/>
  <c r="I134" i="26"/>
  <c r="I133" i="26"/>
  <c r="I136" i="26"/>
  <c r="I135" i="26"/>
  <c r="I122" i="24"/>
  <c r="I121" i="24"/>
  <c r="I120" i="24"/>
  <c r="I119" i="24"/>
  <c r="I118" i="24"/>
  <c r="I117" i="24"/>
  <c r="I82" i="23"/>
  <c r="I81" i="23"/>
  <c r="I130" i="24"/>
  <c r="I129" i="24"/>
  <c r="I72" i="25"/>
  <c r="I71" i="25"/>
  <c r="I116" i="26"/>
  <c r="I115" i="26"/>
  <c r="I118" i="26"/>
  <c r="I117" i="26"/>
  <c r="I30" i="29"/>
  <c r="I29" i="29"/>
  <c r="I28" i="29"/>
  <c r="I27" i="29"/>
  <c r="I30" i="30"/>
  <c r="I29" i="30"/>
  <c r="I28" i="30"/>
  <c r="I27" i="30"/>
  <c r="I140" i="26"/>
  <c r="I139" i="26"/>
  <c r="I138" i="26"/>
  <c r="I137" i="26"/>
  <c r="I120" i="26"/>
  <c r="I119" i="26"/>
  <c r="I130" i="26"/>
  <c r="I129" i="26"/>
  <c r="I128" i="26"/>
  <c r="I127" i="26"/>
  <c r="I126" i="26"/>
  <c r="I125" i="26"/>
  <c r="I124" i="26"/>
  <c r="I123" i="26"/>
  <c r="I122" i="26"/>
  <c r="I121" i="26"/>
  <c r="I128" i="24"/>
  <c r="I127" i="24"/>
  <c r="I126" i="24"/>
  <c r="I125" i="24"/>
  <c r="I124" i="24"/>
  <c r="I123" i="24"/>
  <c r="I116" i="24"/>
  <c r="I115" i="24"/>
  <c r="I114" i="24"/>
  <c r="I113" i="24"/>
  <c r="I86" i="23"/>
  <c r="I85" i="23"/>
  <c r="I84" i="23"/>
  <c r="I83" i="23"/>
  <c r="I80" i="23"/>
  <c r="I79" i="23"/>
  <c r="I78" i="23"/>
  <c r="I77" i="23"/>
  <c r="I76" i="23"/>
  <c r="I75" i="23"/>
  <c r="I50" i="12"/>
  <c r="I49" i="12"/>
  <c r="I48" i="12"/>
  <c r="I47" i="12"/>
  <c r="I46" i="12"/>
  <c r="I45" i="12"/>
  <c r="I44" i="12"/>
  <c r="I43" i="12"/>
  <c r="I26" i="9"/>
  <c r="I25" i="9"/>
  <c r="I24" i="9"/>
  <c r="I23" i="9"/>
  <c r="I26" i="8"/>
  <c r="I25" i="8"/>
  <c r="I24" i="8"/>
  <c r="I23" i="8"/>
  <c r="I26" i="7"/>
  <c r="I25" i="7"/>
  <c r="G25" i="7" s="1"/>
  <c r="I24" i="7"/>
  <c r="I23" i="7"/>
  <c r="I26" i="6"/>
  <c r="I25" i="6"/>
  <c r="G25" i="6" s="1"/>
  <c r="I24" i="6"/>
  <c r="I23" i="6"/>
  <c r="I26" i="5"/>
  <c r="I25" i="5"/>
  <c r="I24" i="5"/>
  <c r="I23" i="5"/>
  <c r="I10" i="32"/>
  <c r="I9" i="32"/>
  <c r="I8" i="32"/>
  <c r="I7" i="32"/>
  <c r="I6" i="32"/>
  <c r="I5" i="32"/>
  <c r="I4" i="32"/>
  <c r="I3" i="32"/>
  <c r="I14" i="31"/>
  <c r="I13" i="31"/>
  <c r="I12" i="31"/>
  <c r="I11" i="31"/>
  <c r="I4" i="31"/>
  <c r="I3" i="31"/>
  <c r="I6" i="31"/>
  <c r="I5" i="31"/>
  <c r="I10" i="31"/>
  <c r="I9" i="31"/>
  <c r="I8" i="31"/>
  <c r="I7" i="31"/>
  <c r="I74" i="11"/>
  <c r="I73" i="11"/>
  <c r="I44" i="14"/>
  <c r="I43" i="14"/>
  <c r="I42" i="14"/>
  <c r="I41" i="14"/>
  <c r="G41" i="14" s="1"/>
  <c r="I40" i="14"/>
  <c r="I39" i="14"/>
  <c r="G39" i="14" s="1"/>
  <c r="I50" i="16"/>
  <c r="I49" i="16"/>
  <c r="I48" i="16"/>
  <c r="I47" i="16"/>
  <c r="I46" i="16"/>
  <c r="I45" i="16"/>
  <c r="I44" i="16"/>
  <c r="I43" i="16"/>
  <c r="I26" i="13"/>
  <c r="I25" i="13"/>
  <c r="I24" i="13"/>
  <c r="I23" i="13"/>
  <c r="I108" i="26"/>
  <c r="I107" i="26"/>
  <c r="I74" i="23"/>
  <c r="I73" i="23"/>
  <c r="I72" i="23"/>
  <c r="I71" i="23"/>
  <c r="I70" i="23"/>
  <c r="I69" i="23"/>
  <c r="I106" i="26"/>
  <c r="I105" i="26"/>
  <c r="I26" i="29"/>
  <c r="I25" i="29"/>
  <c r="G25" i="29" s="1"/>
  <c r="I24" i="29"/>
  <c r="I23" i="29"/>
  <c r="I26" i="30"/>
  <c r="I25" i="30"/>
  <c r="I24" i="30"/>
  <c r="I23" i="30"/>
  <c r="I102" i="26"/>
  <c r="I101" i="26"/>
  <c r="G27" i="28" l="1"/>
  <c r="G67" i="17"/>
  <c r="G69" i="17"/>
  <c r="G71" i="17"/>
  <c r="G73" i="11"/>
  <c r="G29" i="29"/>
  <c r="G29" i="27"/>
  <c r="G29" i="28"/>
  <c r="G23" i="13"/>
  <c r="G23" i="30"/>
  <c r="G129" i="24"/>
  <c r="G117" i="24"/>
  <c r="G25" i="9"/>
  <c r="G23" i="6"/>
  <c r="G81" i="23"/>
  <c r="G135" i="26"/>
  <c r="G133" i="26"/>
  <c r="G125" i="24"/>
  <c r="G5" i="31"/>
  <c r="G3" i="31"/>
  <c r="G11" i="31"/>
  <c r="G23" i="8"/>
  <c r="G25" i="8"/>
  <c r="G23" i="5"/>
  <c r="G25" i="5"/>
  <c r="G49" i="16"/>
  <c r="G43" i="14"/>
  <c r="G13" i="31"/>
  <c r="G7" i="31"/>
  <c r="G47" i="12"/>
  <c r="G49" i="12"/>
  <c r="G53" i="19"/>
  <c r="G55" i="19"/>
  <c r="G59" i="19"/>
  <c r="G49" i="18"/>
  <c r="G73" i="25"/>
  <c r="G75" i="25"/>
  <c r="G77" i="25"/>
  <c r="G79" i="25"/>
  <c r="G123" i="24"/>
  <c r="G119" i="24"/>
  <c r="G117" i="26"/>
  <c r="G115" i="26"/>
  <c r="G121" i="24"/>
  <c r="G85" i="23"/>
  <c r="G127" i="24"/>
  <c r="G139" i="26"/>
  <c r="G71" i="25"/>
  <c r="G43" i="20"/>
  <c r="G45" i="20"/>
  <c r="G49" i="20"/>
  <c r="G5" i="32"/>
  <c r="G9" i="32"/>
  <c r="G23" i="7"/>
  <c r="G57" i="19"/>
  <c r="G47" i="20"/>
  <c r="G63" i="17"/>
  <c r="G65" i="17"/>
  <c r="G61" i="17"/>
  <c r="G45" i="18"/>
  <c r="G47" i="18"/>
  <c r="G43" i="18"/>
  <c r="G27" i="27"/>
  <c r="G131" i="26"/>
  <c r="G29" i="30"/>
  <c r="G69" i="23"/>
  <c r="G73" i="23"/>
  <c r="G75" i="23"/>
  <c r="G83" i="23"/>
  <c r="G79" i="23"/>
  <c r="G101" i="26"/>
  <c r="G125" i="26"/>
  <c r="G129" i="26"/>
  <c r="G119" i="26"/>
  <c r="G137" i="26"/>
  <c r="G121" i="26"/>
  <c r="G27" i="29"/>
  <c r="G27" i="30"/>
  <c r="G123" i="26"/>
  <c r="G105" i="26"/>
  <c r="G107" i="26"/>
  <c r="G127" i="26"/>
  <c r="G113" i="24"/>
  <c r="G115" i="24"/>
  <c r="G77" i="23"/>
  <c r="G45" i="12"/>
  <c r="G43" i="12"/>
  <c r="G23" i="9"/>
  <c r="G3" i="32"/>
  <c r="G7" i="32"/>
  <c r="G9" i="31"/>
  <c r="G47" i="16"/>
  <c r="G45" i="16"/>
  <c r="G43" i="16"/>
  <c r="G25" i="13"/>
  <c r="G71" i="23"/>
  <c r="G23" i="29"/>
  <c r="G25" i="30"/>
  <c r="I68" i="23" l="1"/>
  <c r="I67" i="23"/>
  <c r="I66" i="23"/>
  <c r="I65" i="23"/>
  <c r="I64" i="23"/>
  <c r="I63" i="23"/>
  <c r="I112" i="24"/>
  <c r="I111" i="24"/>
  <c r="I104" i="24"/>
  <c r="I103" i="24"/>
  <c r="I110" i="24"/>
  <c r="I109" i="24"/>
  <c r="I108" i="24"/>
  <c r="I107" i="24"/>
  <c r="I106" i="24"/>
  <c r="I105" i="24"/>
  <c r="I102" i="24"/>
  <c r="I101" i="24"/>
  <c r="I100" i="24"/>
  <c r="I99" i="24"/>
  <c r="I98" i="24"/>
  <c r="I97" i="24"/>
  <c r="I70" i="25"/>
  <c r="I69" i="25"/>
  <c r="I68" i="25"/>
  <c r="I67" i="25"/>
  <c r="I66" i="25"/>
  <c r="I65" i="25"/>
  <c r="I64" i="25"/>
  <c r="I63" i="25"/>
  <c r="I62" i="25"/>
  <c r="I61" i="25"/>
  <c r="I60" i="25"/>
  <c r="I59" i="25"/>
  <c r="I26" i="28"/>
  <c r="I25" i="28"/>
  <c r="I24" i="28"/>
  <c r="I23" i="28"/>
  <c r="I26" i="27"/>
  <c r="I25" i="27"/>
  <c r="I24" i="27"/>
  <c r="I23" i="27"/>
  <c r="I114" i="26"/>
  <c r="I113" i="26"/>
  <c r="I112" i="26"/>
  <c r="I111" i="26"/>
  <c r="I110" i="26"/>
  <c r="I109" i="26"/>
  <c r="I104" i="26"/>
  <c r="I103" i="26"/>
  <c r="I100" i="26"/>
  <c r="I99" i="26"/>
  <c r="I98" i="26"/>
  <c r="I97" i="26"/>
  <c r="I96" i="26"/>
  <c r="I95" i="26"/>
  <c r="I42" i="12"/>
  <c r="I41" i="12"/>
  <c r="I40" i="12"/>
  <c r="I39" i="12"/>
  <c r="I38" i="12"/>
  <c r="I37" i="12"/>
  <c r="I36" i="12"/>
  <c r="I35" i="12"/>
  <c r="I60" i="17"/>
  <c r="I59" i="17"/>
  <c r="I52" i="19"/>
  <c r="I51" i="19"/>
  <c r="I50" i="19"/>
  <c r="I49" i="19"/>
  <c r="I48" i="19"/>
  <c r="I47" i="19"/>
  <c r="I42" i="20"/>
  <c r="I41" i="20"/>
  <c r="I40" i="20"/>
  <c r="I39" i="20"/>
  <c r="I38" i="20"/>
  <c r="I37" i="20"/>
  <c r="I36" i="20"/>
  <c r="I35" i="20"/>
  <c r="I58" i="17"/>
  <c r="I57" i="17"/>
  <c r="I56" i="17"/>
  <c r="I55" i="17"/>
  <c r="I54" i="17"/>
  <c r="I53" i="17"/>
  <c r="I52" i="17"/>
  <c r="I51" i="17"/>
  <c r="I50" i="17"/>
  <c r="I49" i="17"/>
  <c r="I42" i="18"/>
  <c r="I41" i="18"/>
  <c r="G41" i="18" s="1"/>
  <c r="I40" i="18"/>
  <c r="I39" i="18"/>
  <c r="G39" i="18" s="1"/>
  <c r="I38" i="18"/>
  <c r="I37" i="18"/>
  <c r="I36" i="18"/>
  <c r="I35" i="18"/>
  <c r="I22" i="9"/>
  <c r="I21" i="9"/>
  <c r="G21" i="9" s="1"/>
  <c r="I20" i="9"/>
  <c r="I19" i="9"/>
  <c r="I22" i="8"/>
  <c r="I21" i="8"/>
  <c r="I20" i="8"/>
  <c r="I19" i="8"/>
  <c r="I22" i="7"/>
  <c r="I21" i="7"/>
  <c r="I20" i="7"/>
  <c r="I19" i="7"/>
  <c r="I22" i="6"/>
  <c r="I21" i="6"/>
  <c r="G21" i="6" s="1"/>
  <c r="I20" i="6"/>
  <c r="I19" i="6"/>
  <c r="I22" i="5"/>
  <c r="I21" i="5"/>
  <c r="I20" i="5"/>
  <c r="I19" i="5"/>
  <c r="I72" i="11"/>
  <c r="I71" i="11"/>
  <c r="I70" i="11"/>
  <c r="I69" i="11"/>
  <c r="I68" i="11"/>
  <c r="I67" i="11"/>
  <c r="I66" i="11"/>
  <c r="I65" i="11"/>
  <c r="I38" i="14"/>
  <c r="I37" i="14"/>
  <c r="I36" i="14"/>
  <c r="I35" i="14"/>
  <c r="I34" i="14"/>
  <c r="I33" i="14"/>
  <c r="I32" i="14"/>
  <c r="I31" i="14"/>
  <c r="I42" i="16"/>
  <c r="I41" i="16"/>
  <c r="I40" i="16"/>
  <c r="I39" i="16"/>
  <c r="I38" i="16"/>
  <c r="I37" i="16"/>
  <c r="I36" i="16"/>
  <c r="I35" i="16"/>
  <c r="I22" i="13"/>
  <c r="I21" i="13"/>
  <c r="I20" i="13"/>
  <c r="I19" i="13"/>
  <c r="I90" i="26"/>
  <c r="I89" i="26"/>
  <c r="I88" i="26"/>
  <c r="I87" i="26"/>
  <c r="I58" i="25"/>
  <c r="I57" i="25"/>
  <c r="I52" i="25"/>
  <c r="I51" i="25"/>
  <c r="I22" i="29"/>
  <c r="I21" i="29"/>
  <c r="I20" i="29"/>
  <c r="I19" i="29"/>
  <c r="I22" i="30"/>
  <c r="I21" i="30"/>
  <c r="I20" i="30"/>
  <c r="I19" i="30"/>
  <c r="I62" i="23"/>
  <c r="I61" i="23"/>
  <c r="I60" i="23"/>
  <c r="I59" i="23"/>
  <c r="I58" i="23"/>
  <c r="I57" i="23"/>
  <c r="I56" i="23"/>
  <c r="I55" i="23"/>
  <c r="I54" i="23"/>
  <c r="I53" i="23"/>
  <c r="I52" i="23"/>
  <c r="I51" i="23"/>
  <c r="I22" i="28"/>
  <c r="I21" i="28"/>
  <c r="I20" i="28"/>
  <c r="I19" i="28"/>
  <c r="I22" i="27"/>
  <c r="I21" i="27"/>
  <c r="I20" i="27"/>
  <c r="I19" i="27"/>
  <c r="I48" i="25"/>
  <c r="I47" i="25"/>
  <c r="I44" i="25"/>
  <c r="I43" i="25"/>
  <c r="I56" i="25"/>
  <c r="I55" i="25"/>
  <c r="I54" i="25"/>
  <c r="I53" i="25"/>
  <c r="I50" i="25"/>
  <c r="I49" i="25"/>
  <c r="I46" i="25"/>
  <c r="I45" i="25"/>
  <c r="I42" i="25"/>
  <c r="I41" i="25"/>
  <c r="I96" i="24"/>
  <c r="I95" i="24"/>
  <c r="I94" i="24"/>
  <c r="I93" i="24"/>
  <c r="I92" i="24"/>
  <c r="I91" i="24"/>
  <c r="I90" i="24"/>
  <c r="I89" i="24"/>
  <c r="I88" i="24"/>
  <c r="I87" i="24"/>
  <c r="I86" i="24"/>
  <c r="I85" i="24"/>
  <c r="I84" i="24"/>
  <c r="I83" i="24"/>
  <c r="I82" i="24"/>
  <c r="I81" i="24"/>
  <c r="I94" i="26"/>
  <c r="I93" i="26"/>
  <c r="I92" i="26"/>
  <c r="I91" i="26"/>
  <c r="I86" i="26"/>
  <c r="I85" i="26"/>
  <c r="I84" i="26"/>
  <c r="I83" i="26"/>
  <c r="I82" i="26"/>
  <c r="I81" i="26"/>
  <c r="I80" i="26"/>
  <c r="I79" i="26"/>
  <c r="I18" i="13"/>
  <c r="I17" i="13"/>
  <c r="I16" i="13"/>
  <c r="I15" i="13"/>
  <c r="I64" i="11"/>
  <c r="I63" i="11"/>
  <c r="I60" i="11"/>
  <c r="I59" i="11"/>
  <c r="I54" i="11"/>
  <c r="I53" i="11"/>
  <c r="I56" i="11"/>
  <c r="I55" i="11"/>
  <c r="I62" i="11"/>
  <c r="I61" i="11"/>
  <c r="I58" i="11"/>
  <c r="I57" i="11"/>
  <c r="I46" i="19"/>
  <c r="I45" i="19"/>
  <c r="I44" i="19"/>
  <c r="I43" i="19"/>
  <c r="I42" i="19"/>
  <c r="I41" i="19"/>
  <c r="I40" i="19"/>
  <c r="I39" i="19"/>
  <c r="I34" i="20"/>
  <c r="I33" i="20"/>
  <c r="I32" i="20"/>
  <c r="I31" i="20"/>
  <c r="I30" i="20"/>
  <c r="I29" i="20"/>
  <c r="I28" i="20"/>
  <c r="I27" i="20"/>
  <c r="I48" i="17"/>
  <c r="I47" i="17"/>
  <c r="I46" i="17"/>
  <c r="I45" i="17"/>
  <c r="I44" i="17"/>
  <c r="I43" i="17"/>
  <c r="I42" i="17"/>
  <c r="I41" i="17"/>
  <c r="I40" i="17"/>
  <c r="I39" i="17"/>
  <c r="I34" i="18"/>
  <c r="I33" i="18"/>
  <c r="I32" i="18"/>
  <c r="I31" i="18"/>
  <c r="I30" i="18"/>
  <c r="I29" i="18"/>
  <c r="I28" i="18"/>
  <c r="I27" i="18"/>
  <c r="I18" i="9"/>
  <c r="I17" i="9"/>
  <c r="I16" i="9"/>
  <c r="I15" i="9"/>
  <c r="I18" i="8"/>
  <c r="I17" i="8"/>
  <c r="I16" i="8"/>
  <c r="I15" i="8"/>
  <c r="I18" i="7"/>
  <c r="I17" i="7"/>
  <c r="I16" i="7"/>
  <c r="I15" i="7"/>
  <c r="I18" i="6"/>
  <c r="I17" i="6"/>
  <c r="G17" i="6" s="1"/>
  <c r="I16" i="6"/>
  <c r="I15" i="6"/>
  <c r="G15" i="6" s="1"/>
  <c r="I18" i="5"/>
  <c r="I17" i="5"/>
  <c r="I16" i="5"/>
  <c r="I15" i="5"/>
  <c r="I34" i="12"/>
  <c r="I33" i="12"/>
  <c r="I32" i="12"/>
  <c r="I31" i="12"/>
  <c r="I30" i="12"/>
  <c r="I29" i="12"/>
  <c r="I28" i="12"/>
  <c r="I27" i="12"/>
  <c r="I30" i="14"/>
  <c r="I29" i="14"/>
  <c r="I28" i="14"/>
  <c r="I27" i="14"/>
  <c r="I26" i="14"/>
  <c r="I25" i="14"/>
  <c r="I24" i="14"/>
  <c r="I23" i="14"/>
  <c r="I34" i="16"/>
  <c r="I33" i="16"/>
  <c r="I32" i="16"/>
  <c r="I31" i="16"/>
  <c r="I30" i="16"/>
  <c r="I29" i="16"/>
  <c r="I28" i="16"/>
  <c r="I27" i="16"/>
  <c r="G19" i="8" l="1"/>
  <c r="G21" i="8"/>
  <c r="G51" i="17"/>
  <c r="G55" i="17"/>
  <c r="G37" i="12"/>
  <c r="G39" i="12"/>
  <c r="G25" i="27"/>
  <c r="G59" i="17"/>
  <c r="G41" i="20"/>
  <c r="G41" i="12"/>
  <c r="G27" i="14"/>
  <c r="G61" i="25"/>
  <c r="G67" i="25"/>
  <c r="G67" i="23"/>
  <c r="G15" i="8"/>
  <c r="G95" i="26"/>
  <c r="G27" i="20"/>
  <c r="G97" i="24"/>
  <c r="G101" i="24"/>
  <c r="G109" i="24"/>
  <c r="G103" i="24"/>
  <c r="G111" i="24"/>
  <c r="G15" i="7"/>
  <c r="G17" i="7"/>
  <c r="G21" i="28"/>
  <c r="G21" i="7"/>
  <c r="G15" i="5"/>
  <c r="G17" i="5"/>
  <c r="G21" i="5"/>
  <c r="G25" i="14"/>
  <c r="G39" i="17"/>
  <c r="G47" i="17"/>
  <c r="G27" i="18"/>
  <c r="G29" i="18"/>
  <c r="G33" i="18"/>
  <c r="G37" i="14"/>
  <c r="G19" i="9"/>
  <c r="G21" i="29"/>
  <c r="G85" i="24"/>
  <c r="G95" i="24"/>
  <c r="G55" i="25"/>
  <c r="G29" i="12"/>
  <c r="G33" i="12"/>
  <c r="G27" i="16"/>
  <c r="G31" i="16"/>
  <c r="G39" i="19"/>
  <c r="G49" i="19"/>
  <c r="G57" i="17"/>
  <c r="G41" i="25"/>
  <c r="G49" i="25"/>
  <c r="G53" i="25"/>
  <c r="G91" i="26"/>
  <c r="G93" i="26"/>
  <c r="G21" i="30"/>
  <c r="G87" i="26"/>
  <c r="G109" i="26"/>
  <c r="G113" i="26"/>
  <c r="G59" i="23"/>
  <c r="G61" i="23"/>
  <c r="G35" i="12"/>
  <c r="G15" i="9"/>
  <c r="G17" i="9"/>
  <c r="G67" i="11"/>
  <c r="G71" i="11"/>
  <c r="G47" i="25"/>
  <c r="G43" i="25"/>
  <c r="G57" i="25"/>
  <c r="G25" i="28"/>
  <c r="G107" i="24"/>
  <c r="G105" i="24"/>
  <c r="G65" i="23"/>
  <c r="G63" i="23"/>
  <c r="G99" i="24"/>
  <c r="G59" i="25"/>
  <c r="G65" i="25"/>
  <c r="G63" i="25"/>
  <c r="G69" i="25"/>
  <c r="G23" i="28"/>
  <c r="G23" i="27"/>
  <c r="G99" i="26"/>
  <c r="G103" i="26"/>
  <c r="G97" i="26"/>
  <c r="G111" i="26"/>
  <c r="G39" i="20"/>
  <c r="G47" i="19"/>
  <c r="G51" i="19"/>
  <c r="G37" i="20"/>
  <c r="G35" i="20"/>
  <c r="G31" i="20"/>
  <c r="G33" i="20"/>
  <c r="G49" i="17"/>
  <c r="G53" i="17"/>
  <c r="G35" i="18"/>
  <c r="G37" i="18"/>
  <c r="G17" i="8"/>
  <c r="G19" i="7"/>
  <c r="G19" i="6"/>
  <c r="G19" i="5"/>
  <c r="G57" i="11"/>
  <c r="G55" i="11"/>
  <c r="G59" i="11"/>
  <c r="G63" i="11"/>
  <c r="G69" i="11"/>
  <c r="G65" i="11"/>
  <c r="G41" i="16"/>
  <c r="G35" i="14"/>
  <c r="G33" i="14"/>
  <c r="G31" i="14"/>
  <c r="G35" i="16"/>
  <c r="G37" i="16"/>
  <c r="G39" i="16"/>
  <c r="G33" i="16"/>
  <c r="G21" i="13"/>
  <c r="G19" i="13"/>
  <c r="G89" i="26"/>
  <c r="G21" i="27"/>
  <c r="G51" i="25"/>
  <c r="G93" i="24"/>
  <c r="G19" i="29"/>
  <c r="G19" i="30"/>
  <c r="G83" i="24"/>
  <c r="G81" i="24"/>
  <c r="G51" i="23"/>
  <c r="G53" i="23"/>
  <c r="G55" i="23"/>
  <c r="G57" i="23"/>
  <c r="G19" i="28"/>
  <c r="G19" i="27"/>
  <c r="G45" i="25"/>
  <c r="G89" i="24"/>
  <c r="G91" i="24"/>
  <c r="G87" i="24"/>
  <c r="G79" i="26"/>
  <c r="G81" i="26"/>
  <c r="G83" i="26"/>
  <c r="G85" i="26"/>
  <c r="G17" i="13"/>
  <c r="G15" i="13"/>
  <c r="G61" i="11"/>
  <c r="G53" i="11"/>
  <c r="G31" i="18"/>
  <c r="G43" i="19"/>
  <c r="G45" i="19"/>
  <c r="G41" i="19"/>
  <c r="G29" i="20"/>
  <c r="G41" i="17"/>
  <c r="G43" i="17"/>
  <c r="G45" i="17"/>
  <c r="G27" i="12"/>
  <c r="G31" i="12"/>
  <c r="G29" i="14"/>
  <c r="G23" i="14"/>
  <c r="G29" i="16"/>
  <c r="I78" i="26" l="1"/>
  <c r="I77" i="26"/>
  <c r="I50" i="23"/>
  <c r="I49" i="23"/>
  <c r="I70" i="26"/>
  <c r="I69" i="26"/>
  <c r="I36" i="25"/>
  <c r="I35" i="25"/>
  <c r="I18" i="28"/>
  <c r="I17" i="28"/>
  <c r="I16" i="28"/>
  <c r="I15" i="28"/>
  <c r="I18" i="27"/>
  <c r="I17" i="27"/>
  <c r="I16" i="27"/>
  <c r="I15" i="27"/>
  <c r="I40" i="25"/>
  <c r="I39" i="25"/>
  <c r="I38" i="25"/>
  <c r="I37" i="25"/>
  <c r="I34" i="25"/>
  <c r="I33" i="25"/>
  <c r="I32" i="25"/>
  <c r="I31" i="25"/>
  <c r="I18" i="29"/>
  <c r="I17" i="29"/>
  <c r="I16" i="29"/>
  <c r="I15" i="29"/>
  <c r="I18" i="30"/>
  <c r="I17" i="30"/>
  <c r="I16" i="30"/>
  <c r="I15" i="30"/>
  <c r="I76" i="26"/>
  <c r="I75" i="26"/>
  <c r="I74" i="26"/>
  <c r="I73" i="26"/>
  <c r="I72" i="26"/>
  <c r="I71" i="26"/>
  <c r="I68" i="26"/>
  <c r="I67" i="26"/>
  <c r="I66" i="26"/>
  <c r="I65" i="26"/>
  <c r="I64" i="26"/>
  <c r="I63" i="26"/>
  <c r="I78" i="24"/>
  <c r="I77" i="24"/>
  <c r="I76" i="24"/>
  <c r="I75" i="24"/>
  <c r="I74" i="24"/>
  <c r="I73" i="24"/>
  <c r="I72" i="24"/>
  <c r="I71" i="24"/>
  <c r="I80" i="24"/>
  <c r="I79" i="24"/>
  <c r="I70" i="24"/>
  <c r="I69" i="24"/>
  <c r="I68" i="24"/>
  <c r="I67" i="24"/>
  <c r="I66" i="24"/>
  <c r="I65" i="24"/>
  <c r="I48" i="23"/>
  <c r="I47" i="23"/>
  <c r="I46" i="23"/>
  <c r="I45" i="23"/>
  <c r="I44" i="23"/>
  <c r="I43" i="23"/>
  <c r="I42" i="23"/>
  <c r="I41" i="23"/>
  <c r="I40" i="23"/>
  <c r="I39" i="23"/>
  <c r="I14" i="9"/>
  <c r="I13" i="9"/>
  <c r="I12" i="9"/>
  <c r="I11" i="9"/>
  <c r="I14" i="8"/>
  <c r="I13" i="8"/>
  <c r="I12" i="8"/>
  <c r="I11" i="8"/>
  <c r="I14" i="7"/>
  <c r="I13" i="7"/>
  <c r="I12" i="7"/>
  <c r="I11" i="7"/>
  <c r="I14" i="6"/>
  <c r="I13" i="6"/>
  <c r="I12" i="6"/>
  <c r="I11" i="6"/>
  <c r="I14" i="5"/>
  <c r="I13" i="5"/>
  <c r="I12" i="5"/>
  <c r="I11" i="5"/>
  <c r="I52" i="11"/>
  <c r="I51" i="11"/>
  <c r="I50" i="11"/>
  <c r="I49" i="11"/>
  <c r="I48" i="11"/>
  <c r="I47" i="11"/>
  <c r="I46" i="11"/>
  <c r="I45" i="11"/>
  <c r="I44" i="11"/>
  <c r="I43" i="11"/>
  <c r="I42" i="11"/>
  <c r="I41" i="11"/>
  <c r="I26" i="12"/>
  <c r="I25" i="12"/>
  <c r="I24" i="12"/>
  <c r="I23" i="12"/>
  <c r="I22" i="12"/>
  <c r="I21" i="12"/>
  <c r="I20" i="12"/>
  <c r="I19" i="12"/>
  <c r="I20" i="14"/>
  <c r="I19" i="14"/>
  <c r="I22" i="14"/>
  <c r="I21" i="14"/>
  <c r="I18" i="14"/>
  <c r="I17" i="14"/>
  <c r="I26" i="16"/>
  <c r="I25" i="16"/>
  <c r="I24" i="16"/>
  <c r="I23" i="16"/>
  <c r="I22" i="16"/>
  <c r="I21" i="16"/>
  <c r="I20" i="16"/>
  <c r="I19" i="16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20"/>
  <c r="I25" i="20"/>
  <c r="I24" i="20"/>
  <c r="I23" i="20"/>
  <c r="I22" i="20"/>
  <c r="I21" i="20"/>
  <c r="I20" i="20"/>
  <c r="I19" i="20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8"/>
  <c r="I25" i="18"/>
  <c r="I24" i="18"/>
  <c r="I23" i="18"/>
  <c r="I22" i="18"/>
  <c r="I21" i="18"/>
  <c r="I20" i="18"/>
  <c r="I19" i="18"/>
  <c r="I14" i="13"/>
  <c r="I13" i="13"/>
  <c r="I12" i="13"/>
  <c r="I11" i="13"/>
  <c r="I14" i="28"/>
  <c r="I13" i="28"/>
  <c r="I12" i="28"/>
  <c r="I11" i="28"/>
  <c r="I14" i="27"/>
  <c r="I13" i="27"/>
  <c r="I12" i="27"/>
  <c r="I11" i="27"/>
  <c r="I30" i="25"/>
  <c r="I29" i="25"/>
  <c r="I28" i="25"/>
  <c r="I27" i="25"/>
  <c r="I26" i="25"/>
  <c r="I25" i="25"/>
  <c r="I24" i="25"/>
  <c r="I23" i="25"/>
  <c r="I14" i="29"/>
  <c r="I13" i="29"/>
  <c r="I12" i="29"/>
  <c r="I11" i="29"/>
  <c r="I14" i="30"/>
  <c r="I13" i="30"/>
  <c r="I12" i="30"/>
  <c r="I11" i="30"/>
  <c r="I62" i="26"/>
  <c r="I61" i="26"/>
  <c r="I60" i="26"/>
  <c r="I59" i="26"/>
  <c r="I58" i="26"/>
  <c r="I57" i="26"/>
  <c r="I56" i="26"/>
  <c r="I55" i="26"/>
  <c r="I54" i="26"/>
  <c r="I53" i="26"/>
  <c r="I52" i="26"/>
  <c r="I51" i="26"/>
  <c r="I50" i="26"/>
  <c r="I49" i="26"/>
  <c r="I48" i="26"/>
  <c r="I47" i="26"/>
  <c r="I64" i="24"/>
  <c r="I63" i="24"/>
  <c r="I62" i="24"/>
  <c r="I61" i="24"/>
  <c r="I60" i="24"/>
  <c r="I59" i="24"/>
  <c r="I58" i="24"/>
  <c r="I57" i="24"/>
  <c r="I56" i="24"/>
  <c r="I55" i="24"/>
  <c r="I54" i="24"/>
  <c r="I53" i="24"/>
  <c r="I52" i="24"/>
  <c r="I51" i="24"/>
  <c r="I50" i="24"/>
  <c r="I49" i="24"/>
  <c r="I38" i="23"/>
  <c r="I37" i="23"/>
  <c r="I36" i="23"/>
  <c r="I35" i="23"/>
  <c r="I34" i="23"/>
  <c r="I33" i="23"/>
  <c r="I32" i="23"/>
  <c r="I31" i="23"/>
  <c r="I30" i="23"/>
  <c r="I29" i="23"/>
  <c r="I28" i="23"/>
  <c r="I27" i="23"/>
  <c r="I18" i="16"/>
  <c r="I17" i="16"/>
  <c r="I16" i="16"/>
  <c r="I15" i="16"/>
  <c r="I14" i="16"/>
  <c r="I13" i="16"/>
  <c r="I12" i="16"/>
  <c r="I11" i="16"/>
  <c r="I16" i="14"/>
  <c r="I15" i="14"/>
  <c r="I14" i="14"/>
  <c r="I13" i="14"/>
  <c r="I12" i="14"/>
  <c r="I11" i="14"/>
  <c r="G11" i="9" l="1"/>
  <c r="G11" i="7"/>
  <c r="G13" i="7"/>
  <c r="G11" i="6"/>
  <c r="G13" i="6"/>
  <c r="G13" i="5"/>
  <c r="G13" i="29"/>
  <c r="G69" i="26"/>
  <c r="G47" i="23"/>
  <c r="G49" i="23"/>
  <c r="G37" i="25"/>
  <c r="G11" i="8"/>
  <c r="G13" i="8"/>
  <c r="G11" i="5"/>
  <c r="G29" i="19"/>
  <c r="G35" i="19"/>
  <c r="G37" i="19"/>
  <c r="G25" i="18"/>
  <c r="G17" i="14"/>
  <c r="G19" i="14"/>
  <c r="G19" i="16"/>
  <c r="G23" i="16"/>
  <c r="G73" i="24"/>
  <c r="G69" i="24"/>
  <c r="G79" i="24"/>
  <c r="G71" i="24"/>
  <c r="G29" i="25"/>
  <c r="G13" i="27"/>
  <c r="G19" i="12"/>
  <c r="G21" i="12"/>
  <c r="G25" i="12"/>
  <c r="G19" i="20"/>
  <c r="G25" i="20"/>
  <c r="G29" i="17"/>
  <c r="G35" i="17"/>
  <c r="G37" i="17"/>
  <c r="G13" i="9"/>
  <c r="G13" i="14"/>
  <c r="G75" i="26"/>
  <c r="G37" i="23"/>
  <c r="G17" i="28"/>
  <c r="G35" i="25"/>
  <c r="G49" i="26"/>
  <c r="G59" i="26"/>
  <c r="G61" i="26"/>
  <c r="G71" i="26"/>
  <c r="G77" i="26"/>
  <c r="G51" i="11"/>
  <c r="G45" i="11"/>
  <c r="G49" i="11"/>
  <c r="G15" i="14"/>
  <c r="G77" i="24"/>
  <c r="G27" i="23"/>
  <c r="G33" i="23"/>
  <c r="G17" i="29"/>
  <c r="G17" i="30"/>
  <c r="G67" i="26"/>
  <c r="G45" i="23"/>
  <c r="G43" i="23"/>
  <c r="G17" i="27"/>
  <c r="G39" i="25"/>
  <c r="G75" i="24"/>
  <c r="G73" i="26"/>
  <c r="G15" i="28"/>
  <c r="G15" i="27"/>
  <c r="G33" i="25"/>
  <c r="G31" i="25"/>
  <c r="G23" i="25"/>
  <c r="G27" i="25"/>
  <c r="G63" i="26"/>
  <c r="G15" i="29"/>
  <c r="G15" i="30"/>
  <c r="G65" i="26"/>
  <c r="G67" i="24"/>
  <c r="G65" i="24"/>
  <c r="G55" i="24"/>
  <c r="G57" i="24"/>
  <c r="G63" i="24"/>
  <c r="G41" i="23"/>
  <c r="G39" i="23"/>
  <c r="G29" i="23"/>
  <c r="G47" i="11"/>
  <c r="G41" i="11"/>
  <c r="G43" i="11"/>
  <c r="G23" i="12"/>
  <c r="G21" i="14"/>
  <c r="G21" i="16"/>
  <c r="G13" i="16"/>
  <c r="G15" i="16"/>
  <c r="G25" i="16"/>
  <c r="G33" i="19"/>
  <c r="G23" i="20"/>
  <c r="G33" i="17"/>
  <c r="G23" i="18"/>
  <c r="G31" i="19"/>
  <c r="G27" i="19"/>
  <c r="G21" i="20"/>
  <c r="G27" i="17"/>
  <c r="G31" i="17"/>
  <c r="G21" i="18"/>
  <c r="G19" i="18"/>
  <c r="G13" i="13"/>
  <c r="G11" i="13"/>
  <c r="G61" i="24"/>
  <c r="G13" i="28"/>
  <c r="G13" i="30"/>
  <c r="G35" i="23"/>
  <c r="G53" i="24"/>
  <c r="G51" i="26"/>
  <c r="G11" i="28"/>
  <c r="G11" i="27"/>
  <c r="G47" i="26"/>
  <c r="G25" i="25"/>
  <c r="G11" i="29"/>
  <c r="G11" i="30"/>
  <c r="G55" i="26"/>
  <c r="G57" i="26"/>
  <c r="G53" i="26"/>
  <c r="G49" i="24"/>
  <c r="G51" i="24"/>
  <c r="G59" i="24"/>
  <c r="G31" i="23"/>
  <c r="G17" i="16"/>
  <c r="G11" i="16"/>
  <c r="G11" i="14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18" i="12"/>
  <c r="I17" i="12"/>
  <c r="I16" i="12"/>
  <c r="I15" i="12"/>
  <c r="I14" i="12"/>
  <c r="I13" i="12"/>
  <c r="I12" i="12"/>
  <c r="I11" i="12"/>
  <c r="I26" i="19"/>
  <c r="I25" i="19"/>
  <c r="I24" i="19"/>
  <c r="I23" i="19"/>
  <c r="I22" i="19"/>
  <c r="I21" i="19"/>
  <c r="I20" i="19"/>
  <c r="I19" i="19"/>
  <c r="I18" i="19"/>
  <c r="I17" i="19"/>
  <c r="I16" i="19"/>
  <c r="I15" i="19"/>
  <c r="I18" i="20"/>
  <c r="I17" i="20"/>
  <c r="I16" i="20"/>
  <c r="I15" i="20"/>
  <c r="I14" i="20"/>
  <c r="I13" i="20"/>
  <c r="I12" i="20"/>
  <c r="I11" i="20"/>
  <c r="I26" i="17"/>
  <c r="I25" i="17"/>
  <c r="I24" i="17"/>
  <c r="I23" i="17"/>
  <c r="I22" i="17"/>
  <c r="I21" i="17"/>
  <c r="I20" i="17"/>
  <c r="I19" i="17"/>
  <c r="I18" i="17"/>
  <c r="I17" i="17"/>
  <c r="I16" i="17"/>
  <c r="I15" i="17"/>
  <c r="I18" i="18"/>
  <c r="I17" i="18"/>
  <c r="I16" i="18"/>
  <c r="I15" i="18"/>
  <c r="I14" i="18"/>
  <c r="I13" i="18"/>
  <c r="I12" i="18"/>
  <c r="I11" i="18"/>
  <c r="I10" i="9"/>
  <c r="I9" i="9"/>
  <c r="I8" i="9"/>
  <c r="I7" i="9"/>
  <c r="I10" i="8"/>
  <c r="I9" i="8"/>
  <c r="I8" i="8"/>
  <c r="I7" i="8"/>
  <c r="I10" i="7"/>
  <c r="I9" i="7"/>
  <c r="I8" i="7"/>
  <c r="I7" i="7"/>
  <c r="I10" i="6"/>
  <c r="I9" i="6"/>
  <c r="I8" i="6"/>
  <c r="I7" i="6"/>
  <c r="I10" i="5"/>
  <c r="I9" i="5"/>
  <c r="I8" i="5"/>
  <c r="I7" i="5"/>
  <c r="I10" i="13"/>
  <c r="I9" i="13"/>
  <c r="I8" i="13"/>
  <c r="I7" i="13"/>
  <c r="G9" i="8" l="1"/>
  <c r="G7" i="8"/>
  <c r="G13" i="20"/>
  <c r="G11" i="18"/>
  <c r="G15" i="18"/>
  <c r="G17" i="18"/>
  <c r="G9" i="6"/>
  <c r="G9" i="5"/>
  <c r="G13" i="12"/>
  <c r="G15" i="12"/>
  <c r="G9" i="9"/>
  <c r="G17" i="20"/>
  <c r="G21" i="17"/>
  <c r="G25" i="17"/>
  <c r="G35" i="11"/>
  <c r="G37" i="11"/>
  <c r="G39" i="11"/>
  <c r="G7" i="9"/>
  <c r="G9" i="7"/>
  <c r="G17" i="19"/>
  <c r="G19" i="19"/>
  <c r="G23" i="19"/>
  <c r="G25" i="19"/>
  <c r="G29" i="11"/>
  <c r="G23" i="11"/>
  <c r="G25" i="11"/>
  <c r="G27" i="11"/>
  <c r="G31" i="11"/>
  <c r="G33" i="11"/>
  <c r="G17" i="12"/>
  <c r="G11" i="12"/>
  <c r="G15" i="20"/>
  <c r="G15" i="19"/>
  <c r="G21" i="19"/>
  <c r="G11" i="20"/>
  <c r="G17" i="17"/>
  <c r="G19" i="17"/>
  <c r="G15" i="17"/>
  <c r="G23" i="17"/>
  <c r="G13" i="18"/>
  <c r="G7" i="7"/>
  <c r="G7" i="6"/>
  <c r="G7" i="5"/>
  <c r="G9" i="13"/>
  <c r="G7" i="13"/>
  <c r="I10" i="19"/>
  <c r="I9" i="19"/>
  <c r="I10" i="17"/>
  <c r="I9" i="17"/>
  <c r="I4" i="19"/>
  <c r="I3" i="19"/>
  <c r="I4" i="17"/>
  <c r="I3" i="17"/>
  <c r="I38" i="26"/>
  <c r="I37" i="26"/>
  <c r="I44" i="24"/>
  <c r="I43" i="24"/>
  <c r="I10" i="28"/>
  <c r="I9" i="28"/>
  <c r="I8" i="28"/>
  <c r="I7" i="28"/>
  <c r="I10" i="27"/>
  <c r="I9" i="27"/>
  <c r="I8" i="27"/>
  <c r="I7" i="27"/>
  <c r="I22" i="25"/>
  <c r="I21" i="25"/>
  <c r="I20" i="25"/>
  <c r="I19" i="25"/>
  <c r="I18" i="25"/>
  <c r="I17" i="25"/>
  <c r="I16" i="25"/>
  <c r="I15" i="25"/>
  <c r="I14" i="25"/>
  <c r="I13" i="25"/>
  <c r="I10" i="29"/>
  <c r="I9" i="29"/>
  <c r="I8" i="29"/>
  <c r="I7" i="29"/>
  <c r="I10" i="30"/>
  <c r="I9" i="30"/>
  <c r="I8" i="30"/>
  <c r="I7" i="30"/>
  <c r="I36" i="26"/>
  <c r="I35" i="26"/>
  <c r="I26" i="23"/>
  <c r="I25" i="23"/>
  <c r="I24" i="23"/>
  <c r="I23" i="23"/>
  <c r="I22" i="23"/>
  <c r="I21" i="23"/>
  <c r="I20" i="23"/>
  <c r="I19" i="23"/>
  <c r="I18" i="23"/>
  <c r="I17" i="23"/>
  <c r="I16" i="23"/>
  <c r="I15" i="23"/>
  <c r="I34" i="26"/>
  <c r="I33" i="26"/>
  <c r="I46" i="26"/>
  <c r="I45" i="26"/>
  <c r="I44" i="26"/>
  <c r="I43" i="26"/>
  <c r="I42" i="26"/>
  <c r="I41" i="26"/>
  <c r="I40" i="26"/>
  <c r="I39" i="26"/>
  <c r="I32" i="26"/>
  <c r="I31" i="26"/>
  <c r="I30" i="26"/>
  <c r="I29" i="26"/>
  <c r="I28" i="26"/>
  <c r="I27" i="26"/>
  <c r="I26" i="26"/>
  <c r="I25" i="26"/>
  <c r="I48" i="24"/>
  <c r="I47" i="24"/>
  <c r="I46" i="24"/>
  <c r="I45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10" i="11"/>
  <c r="I9" i="11"/>
  <c r="I8" i="11"/>
  <c r="I7" i="11"/>
  <c r="F1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6" i="12"/>
  <c r="I5" i="12"/>
  <c r="I4" i="12"/>
  <c r="I3" i="12"/>
  <c r="I6" i="14"/>
  <c r="I5" i="14"/>
  <c r="G9" i="17" l="1"/>
  <c r="G9" i="30"/>
  <c r="G7" i="30"/>
  <c r="G43" i="24"/>
  <c r="G3" i="19"/>
  <c r="G3" i="17"/>
  <c r="G7" i="28"/>
  <c r="G21" i="25"/>
  <c r="G9" i="11"/>
  <c r="G17" i="25"/>
  <c r="G9" i="29"/>
  <c r="G25" i="24"/>
  <c r="G27" i="24"/>
  <c r="G29" i="24"/>
  <c r="G31" i="24"/>
  <c r="G33" i="24"/>
  <c r="G47" i="24"/>
  <c r="G25" i="23"/>
  <c r="G21" i="11"/>
  <c r="G5" i="12"/>
  <c r="G5" i="14"/>
  <c r="G9" i="19"/>
  <c r="G45" i="26"/>
  <c r="G33" i="26"/>
  <c r="G23" i="23"/>
  <c r="G13" i="11"/>
  <c r="G17" i="11"/>
  <c r="G7" i="11"/>
  <c r="G15" i="11"/>
  <c r="G37" i="26"/>
  <c r="G9" i="28"/>
  <c r="G9" i="27"/>
  <c r="G19" i="25"/>
  <c r="G35" i="26"/>
  <c r="G45" i="24"/>
  <c r="G41" i="24"/>
  <c r="G39" i="24"/>
  <c r="G37" i="24"/>
  <c r="G7" i="27"/>
  <c r="G15" i="25"/>
  <c r="G13" i="25"/>
  <c r="G7" i="29"/>
  <c r="G35" i="24"/>
  <c r="G19" i="23"/>
  <c r="G17" i="23"/>
  <c r="G15" i="23"/>
  <c r="G21" i="23"/>
  <c r="G25" i="26"/>
  <c r="G29" i="26"/>
  <c r="G39" i="26"/>
  <c r="G41" i="26"/>
  <c r="G43" i="26"/>
  <c r="G27" i="26"/>
  <c r="G31" i="26"/>
  <c r="G19" i="11"/>
  <c r="G11" i="11"/>
  <c r="G3" i="12"/>
  <c r="I6" i="26" l="1"/>
  <c r="I5" i="26"/>
  <c r="I8" i="25"/>
  <c r="I7" i="25"/>
  <c r="F3" i="30"/>
  <c r="G7" i="25" l="1"/>
  <c r="G5" i="26"/>
  <c r="I6" i="11"/>
  <c r="I5" i="11"/>
  <c r="I4" i="11"/>
  <c r="I3" i="11"/>
  <c r="I10" i="16"/>
  <c r="I9" i="16"/>
  <c r="I8" i="16"/>
  <c r="I7" i="16"/>
  <c r="I6" i="16"/>
  <c r="I5" i="16"/>
  <c r="I4" i="16"/>
  <c r="I3" i="16"/>
  <c r="I10" i="14"/>
  <c r="I9" i="14"/>
  <c r="I8" i="14"/>
  <c r="I7" i="14"/>
  <c r="I4" i="14"/>
  <c r="I3" i="14"/>
  <c r="I6" i="13"/>
  <c r="I5" i="13"/>
  <c r="I4" i="13"/>
  <c r="I3" i="13"/>
  <c r="I16" i="26"/>
  <c r="I15" i="26"/>
  <c r="I18" i="24"/>
  <c r="I17" i="24"/>
  <c r="I12" i="23"/>
  <c r="I11" i="23"/>
  <c r="I10" i="23"/>
  <c r="I9" i="23"/>
  <c r="I8" i="23"/>
  <c r="I7" i="23"/>
  <c r="I6" i="23"/>
  <c r="I5" i="23"/>
  <c r="I24" i="26"/>
  <c r="I23" i="26"/>
  <c r="I14" i="23"/>
  <c r="I13" i="23"/>
  <c r="I22" i="24"/>
  <c r="I21" i="24"/>
  <c r="I22" i="26"/>
  <c r="I21" i="26"/>
  <c r="I14" i="24"/>
  <c r="I13" i="24"/>
  <c r="I4" i="23"/>
  <c r="I3" i="23"/>
  <c r="I6" i="29"/>
  <c r="I5" i="29"/>
  <c r="I4" i="29"/>
  <c r="I3" i="29"/>
  <c r="I6" i="30"/>
  <c r="I5" i="30"/>
  <c r="I4" i="30"/>
  <c r="I3" i="30"/>
  <c r="I8" i="24"/>
  <c r="I7" i="24"/>
  <c r="I10" i="24"/>
  <c r="I9" i="24"/>
  <c r="I8" i="26"/>
  <c r="I7" i="26"/>
  <c r="I10" i="26"/>
  <c r="I9" i="26"/>
  <c r="I12" i="26"/>
  <c r="I11" i="26"/>
  <c r="I6" i="27"/>
  <c r="I5" i="27"/>
  <c r="I3" i="27"/>
  <c r="I4" i="27"/>
  <c r="I12" i="25"/>
  <c r="I11" i="25"/>
  <c r="I10" i="25"/>
  <c r="I9" i="25"/>
  <c r="I6" i="25"/>
  <c r="I5" i="25"/>
  <c r="I4" i="25"/>
  <c r="I3" i="25"/>
  <c r="I20" i="26"/>
  <c r="I19" i="26"/>
  <c r="I18" i="26"/>
  <c r="I17" i="26"/>
  <c r="I14" i="26"/>
  <c r="I13" i="26"/>
  <c r="I4" i="26"/>
  <c r="I3" i="26"/>
  <c r="I24" i="24"/>
  <c r="I23" i="24"/>
  <c r="I20" i="24"/>
  <c r="I19" i="24"/>
  <c r="I16" i="24"/>
  <c r="I15" i="24"/>
  <c r="I12" i="24"/>
  <c r="I11" i="24"/>
  <c r="I6" i="24"/>
  <c r="I5" i="24"/>
  <c r="I4" i="24"/>
  <c r="I3" i="24"/>
  <c r="I14" i="19"/>
  <c r="I13" i="19"/>
  <c r="I12" i="19"/>
  <c r="I11" i="19"/>
  <c r="I8" i="19"/>
  <c r="I7" i="19"/>
  <c r="I6" i="19"/>
  <c r="I5" i="19"/>
  <c r="I14" i="17"/>
  <c r="I13" i="17"/>
  <c r="I12" i="17"/>
  <c r="I11" i="17"/>
  <c r="I8" i="17"/>
  <c r="I7" i="17"/>
  <c r="I6" i="17"/>
  <c r="I5" i="17"/>
  <c r="I10" i="18"/>
  <c r="I9" i="18"/>
  <c r="I8" i="18"/>
  <c r="I7" i="18"/>
  <c r="I6" i="18"/>
  <c r="I5" i="18"/>
  <c r="I4" i="18"/>
  <c r="I3" i="18"/>
  <c r="I6" i="9"/>
  <c r="I5" i="9"/>
  <c r="I4" i="9"/>
  <c r="I3" i="9"/>
  <c r="I6" i="8"/>
  <c r="I5" i="8"/>
  <c r="I4" i="8"/>
  <c r="I3" i="8"/>
  <c r="I6" i="7"/>
  <c r="I5" i="7"/>
  <c r="I4" i="7"/>
  <c r="I3" i="7"/>
  <c r="I6" i="6"/>
  <c r="I5" i="6"/>
  <c r="I4" i="6"/>
  <c r="I3" i="6"/>
  <c r="I6" i="5"/>
  <c r="I5" i="5"/>
  <c r="I4" i="5"/>
  <c r="I3" i="5"/>
  <c r="I10" i="12"/>
  <c r="I9" i="12"/>
  <c r="I8" i="12"/>
  <c r="I7" i="12"/>
  <c r="G5" i="5" l="1"/>
  <c r="G3" i="5"/>
  <c r="G5" i="11"/>
  <c r="G3" i="6"/>
  <c r="G5" i="6"/>
  <c r="G15" i="26"/>
  <c r="G9" i="24"/>
  <c r="G11" i="26"/>
  <c r="G9" i="26"/>
  <c r="G21" i="26"/>
  <c r="G23" i="26"/>
  <c r="G7" i="26"/>
  <c r="G3" i="29"/>
  <c r="G5" i="27"/>
  <c r="G19" i="26"/>
  <c r="G15" i="24"/>
  <c r="G7" i="24"/>
  <c r="G13" i="24"/>
  <c r="G21" i="24"/>
  <c r="G11" i="23"/>
  <c r="G9" i="23"/>
  <c r="G3" i="23"/>
  <c r="G13" i="23"/>
  <c r="G3" i="18"/>
  <c r="G5" i="18"/>
  <c r="G9" i="18"/>
  <c r="G7" i="17"/>
  <c r="G11" i="17"/>
  <c r="G13" i="17"/>
  <c r="G11" i="19"/>
  <c r="G13" i="19"/>
  <c r="G3" i="14"/>
  <c r="G7" i="16"/>
  <c r="G7" i="12"/>
  <c r="G5" i="9"/>
  <c r="G5" i="8"/>
  <c r="G3" i="7"/>
  <c r="G5" i="7"/>
  <c r="G3" i="11"/>
  <c r="G9" i="14"/>
  <c r="G7" i="14"/>
  <c r="G3" i="16"/>
  <c r="G5" i="16"/>
  <c r="G9" i="16"/>
  <c r="G5" i="13"/>
  <c r="G3" i="13"/>
  <c r="G5" i="29"/>
  <c r="G5" i="30"/>
  <c r="G17" i="26"/>
  <c r="G17" i="24"/>
  <c r="G5" i="23"/>
  <c r="G7" i="23"/>
  <c r="G23" i="24"/>
  <c r="G19" i="24"/>
  <c r="G11" i="25"/>
  <c r="G9" i="25"/>
  <c r="G3" i="30"/>
  <c r="G3" i="24"/>
  <c r="G3" i="27"/>
  <c r="G5" i="25"/>
  <c r="G3" i="25"/>
  <c r="G13" i="26"/>
  <c r="G3" i="26"/>
  <c r="G11" i="24"/>
  <c r="G5" i="24"/>
  <c r="G7" i="18"/>
  <c r="G7" i="19"/>
  <c r="G5" i="19"/>
  <c r="G5" i="17"/>
  <c r="G3" i="9"/>
  <c r="G3" i="8"/>
  <c r="G9" i="12"/>
  <c r="I10" i="20" l="1"/>
  <c r="I9" i="20"/>
  <c r="I8" i="20"/>
  <c r="I7" i="20"/>
  <c r="I6" i="20"/>
  <c r="I5" i="20"/>
  <c r="I4" i="20"/>
  <c r="I3" i="20"/>
  <c r="I6" i="28"/>
  <c r="I5" i="28"/>
  <c r="I4" i="28"/>
  <c r="I3" i="28"/>
  <c r="H4" i="4"/>
  <c r="H3" i="4"/>
  <c r="G3" i="4" s="1"/>
  <c r="G3" i="20" l="1"/>
  <c r="G7" i="20"/>
  <c r="G9" i="20"/>
  <c r="G5" i="20"/>
  <c r="G5" i="28"/>
  <c r="G3" i="28"/>
  <c r="I4" i="22" l="1"/>
  <c r="I3" i="22"/>
  <c r="G3" i="22" s="1"/>
  <c r="I6" i="21"/>
  <c r="I5" i="21"/>
  <c r="G5" i="21" s="1"/>
  <c r="I4" i="21"/>
  <c r="I3" i="21"/>
  <c r="G3" i="21" s="1"/>
  <c r="I6" i="10" l="1"/>
  <c r="I5" i="10"/>
  <c r="G5" i="10" s="1"/>
  <c r="I4" i="10"/>
  <c r="I3" i="10"/>
  <c r="G3" i="10" l="1"/>
  <c r="G86" i="3" l="1"/>
  <c r="G85" i="3"/>
  <c r="E85" i="3"/>
  <c r="G84" i="3"/>
  <c r="G83" i="3"/>
  <c r="E83" i="3" s="1"/>
  <c r="G82" i="3"/>
  <c r="G81" i="3"/>
  <c r="E81" i="3" l="1"/>
  <c r="G80" i="3" l="1"/>
  <c r="G79" i="3"/>
  <c r="E79" i="3" s="1"/>
  <c r="G78" i="3"/>
  <c r="G77" i="3"/>
  <c r="G76" i="3"/>
  <c r="G75" i="3"/>
  <c r="E75" i="3" s="1"/>
  <c r="G74" i="3"/>
  <c r="G73" i="3"/>
  <c r="E73" i="3" s="1"/>
  <c r="G72" i="3"/>
  <c r="G71" i="3"/>
  <c r="E77" i="3" l="1"/>
  <c r="E71" i="3"/>
  <c r="G70" i="3" l="1"/>
  <c r="G69" i="3"/>
  <c r="E69" i="3" l="1"/>
  <c r="G68" i="3"/>
  <c r="G67" i="3"/>
  <c r="E67" i="3"/>
  <c r="G66" i="3"/>
  <c r="G65" i="3"/>
  <c r="E65" i="3" s="1"/>
  <c r="G64" i="3"/>
  <c r="G63" i="3"/>
  <c r="E63" i="3" s="1"/>
  <c r="G62" i="3"/>
  <c r="G61" i="3"/>
  <c r="E61" i="3" s="1"/>
  <c r="G60" i="3"/>
  <c r="G59" i="3"/>
  <c r="E59" i="3" s="1"/>
  <c r="G58" i="3"/>
  <c r="G57" i="3"/>
  <c r="E57" i="3" s="1"/>
  <c r="G56" i="3"/>
  <c r="G55" i="3"/>
  <c r="E55" i="3" l="1"/>
  <c r="G54" i="3"/>
  <c r="G53" i="3"/>
  <c r="E53" i="3" s="1"/>
  <c r="G52" i="3"/>
  <c r="G51" i="3"/>
  <c r="E51" i="3" s="1"/>
  <c r="G50" i="3"/>
  <c r="G49" i="3"/>
  <c r="E49" i="3" s="1"/>
  <c r="G48" i="3"/>
  <c r="E47" i="3" s="1"/>
  <c r="G47" i="3"/>
  <c r="G46" i="3"/>
  <c r="G45" i="3"/>
  <c r="E45" i="3" s="1"/>
  <c r="G44" i="3"/>
  <c r="G43" i="3"/>
  <c r="E43" i="3" s="1"/>
  <c r="G42" i="3"/>
  <c r="G41" i="3"/>
  <c r="E41" i="3" s="1"/>
  <c r="G40" i="3"/>
  <c r="G39" i="3"/>
  <c r="E39" i="3" l="1"/>
  <c r="G38" i="3" l="1"/>
  <c r="G37" i="3"/>
  <c r="E37" i="3" s="1"/>
  <c r="G36" i="3"/>
  <c r="G35" i="3"/>
  <c r="E35" i="3" s="1"/>
  <c r="G34" i="3"/>
  <c r="G33" i="3"/>
  <c r="E33" i="3" s="1"/>
  <c r="G32" i="3"/>
  <c r="G31" i="3"/>
  <c r="E31" i="3"/>
  <c r="G30" i="3"/>
  <c r="G29" i="3"/>
  <c r="E29" i="3" s="1"/>
  <c r="G28" i="3"/>
  <c r="G27" i="3"/>
  <c r="E27" i="3" l="1"/>
  <c r="G26" i="3"/>
  <c r="G25" i="3"/>
  <c r="E25" i="3" l="1"/>
  <c r="G24" i="3"/>
  <c r="G23" i="3"/>
  <c r="E23" i="3" s="1"/>
  <c r="G22" i="3"/>
  <c r="G21" i="3"/>
  <c r="E21" i="3"/>
  <c r="G20" i="3" l="1"/>
  <c r="G19" i="3"/>
  <c r="E19" i="3" l="1"/>
  <c r="G18" i="3"/>
  <c r="G17" i="3"/>
  <c r="G16" i="3"/>
  <c r="G15" i="3"/>
  <c r="E15" i="3"/>
  <c r="G14" i="3"/>
  <c r="G13" i="3"/>
  <c r="E13" i="3" s="1"/>
  <c r="G12" i="3"/>
  <c r="G11" i="3"/>
  <c r="G10" i="3"/>
  <c r="G9" i="3"/>
  <c r="E9" i="3" s="1"/>
  <c r="G8" i="3"/>
  <c r="G7" i="3"/>
  <c r="E7" i="3" s="1"/>
  <c r="G6" i="3"/>
  <c r="G5" i="3"/>
  <c r="G4" i="3"/>
  <c r="E3" i="3" s="1"/>
  <c r="G3" i="3"/>
  <c r="E11" i="3" l="1"/>
  <c r="E5" i="3"/>
  <c r="E17" i="3"/>
</calcChain>
</file>

<file path=xl/sharedStrings.xml><?xml version="1.0" encoding="utf-8"?>
<sst xmlns="http://schemas.openxmlformats.org/spreadsheetml/2006/main" count="16337" uniqueCount="873">
  <si>
    <t>日期</t>
    <phoneticPr fontId="3" type="noConversion"/>
  </si>
  <si>
    <t>班别</t>
    <phoneticPr fontId="3" type="noConversion"/>
  </si>
  <si>
    <t>機種</t>
  </si>
  <si>
    <t>品名</t>
    <phoneticPr fontId="3" type="noConversion"/>
  </si>
  <si>
    <t>备注</t>
    <phoneticPr fontId="3" type="noConversion"/>
  </si>
  <si>
    <t>白</t>
    <phoneticPr fontId="3" type="noConversion"/>
  </si>
  <si>
    <t>背盖</t>
    <phoneticPr fontId="3" type="noConversion"/>
  </si>
  <si>
    <t>夜</t>
    <phoneticPr fontId="3" type="noConversion"/>
  </si>
  <si>
    <t>M2</t>
    <phoneticPr fontId="3" type="noConversion"/>
  </si>
  <si>
    <t>M3</t>
    <phoneticPr fontId="3" type="noConversion"/>
  </si>
  <si>
    <t>母模二</t>
    <phoneticPr fontId="3" type="noConversion"/>
  </si>
  <si>
    <t>日期</t>
    <phoneticPr fontId="3" type="noConversion"/>
  </si>
  <si>
    <t>班别</t>
    <phoneticPr fontId="3" type="noConversion"/>
  </si>
  <si>
    <t>工站别</t>
    <phoneticPr fontId="3" type="noConversion"/>
  </si>
  <si>
    <t>总投入数</t>
    <phoneticPr fontId="3" type="noConversion"/>
  </si>
  <si>
    <t>良品数</t>
    <phoneticPr fontId="3" type="noConversion"/>
  </si>
  <si>
    <t>不良/报废总数</t>
    <phoneticPr fontId="3" type="noConversion"/>
  </si>
  <si>
    <t>明细</t>
    <phoneticPr fontId="3" type="noConversion"/>
  </si>
  <si>
    <t>入库</t>
    <phoneticPr fontId="3" type="noConversion"/>
  </si>
  <si>
    <t>待入库</t>
    <phoneticPr fontId="3" type="noConversion"/>
  </si>
  <si>
    <t>待全检</t>
    <phoneticPr fontId="3" type="noConversion"/>
  </si>
  <si>
    <t>清洗退回数量</t>
    <phoneticPr fontId="3" type="noConversion"/>
  </si>
  <si>
    <t>手工退回数量</t>
    <phoneticPr fontId="3" type="noConversion"/>
  </si>
  <si>
    <t>化成退回数量</t>
    <phoneticPr fontId="3" type="noConversion"/>
  </si>
  <si>
    <t>备注</t>
    <phoneticPr fontId="3" type="noConversion"/>
  </si>
  <si>
    <t>公模过切</t>
  </si>
  <si>
    <t>压伤</t>
    <phoneticPr fontId="3" type="noConversion"/>
  </si>
  <si>
    <t>SD槽断差</t>
    <phoneticPr fontId="3" type="noConversion"/>
  </si>
  <si>
    <t>侧边过切</t>
  </si>
  <si>
    <t>板材不良</t>
    <phoneticPr fontId="3" type="noConversion"/>
  </si>
  <si>
    <t>镭雕不良</t>
    <phoneticPr fontId="3" type="noConversion"/>
  </si>
  <si>
    <t>氧化</t>
    <phoneticPr fontId="3" type="noConversion"/>
  </si>
  <si>
    <t>白</t>
    <phoneticPr fontId="3" type="noConversion"/>
  </si>
  <si>
    <t>母模二</t>
    <phoneticPr fontId="3" type="noConversion"/>
  </si>
  <si>
    <t>不良</t>
    <phoneticPr fontId="3" type="noConversion"/>
  </si>
  <si>
    <t>报废</t>
    <phoneticPr fontId="3" type="noConversion"/>
  </si>
  <si>
    <t>出货</t>
    <phoneticPr fontId="3" type="noConversion"/>
  </si>
  <si>
    <t>夜</t>
    <phoneticPr fontId="3" type="noConversion"/>
  </si>
  <si>
    <t>公模断刀</t>
    <phoneticPr fontId="3" type="noConversion"/>
  </si>
  <si>
    <t>侧孔断刀</t>
    <phoneticPr fontId="3" type="noConversion"/>
  </si>
  <si>
    <t>母模断刀</t>
    <phoneticPr fontId="3" type="noConversion"/>
  </si>
  <si>
    <t>刻字断刀</t>
    <phoneticPr fontId="3" type="noConversion"/>
  </si>
  <si>
    <t>螺牙孔断刀</t>
    <phoneticPr fontId="3" type="noConversion"/>
  </si>
  <si>
    <t>侧边过切</t>
    <phoneticPr fontId="3" type="noConversion"/>
  </si>
  <si>
    <t>公模过切</t>
    <phoneticPr fontId="3" type="noConversion"/>
  </si>
  <si>
    <t>侧孔过切</t>
    <phoneticPr fontId="3" type="noConversion"/>
  </si>
  <si>
    <t>SD槽过切</t>
    <phoneticPr fontId="3" type="noConversion"/>
  </si>
  <si>
    <t>公模PL面过切</t>
    <phoneticPr fontId="3" type="noConversion"/>
  </si>
  <si>
    <t>卡勾过切</t>
    <phoneticPr fontId="3" type="noConversion"/>
  </si>
  <si>
    <t>尺寸NG</t>
    <phoneticPr fontId="3" type="noConversion"/>
  </si>
  <si>
    <t>侧边刀痕</t>
    <phoneticPr fontId="3" type="noConversion"/>
  </si>
  <si>
    <t>侧边倒角NG</t>
    <phoneticPr fontId="3" type="noConversion"/>
  </si>
  <si>
    <t>侧孔倒角NG</t>
    <phoneticPr fontId="3" type="noConversion"/>
  </si>
  <si>
    <t>螺牙孔倒角NG</t>
    <phoneticPr fontId="3" type="noConversion"/>
  </si>
  <si>
    <t>公模断差</t>
    <phoneticPr fontId="3" type="noConversion"/>
  </si>
  <si>
    <t>侧孔断差</t>
    <phoneticPr fontId="3" type="noConversion"/>
  </si>
  <si>
    <t>卡勾断差</t>
    <phoneticPr fontId="3" type="noConversion"/>
  </si>
  <si>
    <t>卡勾变形</t>
    <phoneticPr fontId="3" type="noConversion"/>
  </si>
  <si>
    <t>转轴变形</t>
    <phoneticPr fontId="3" type="noConversion"/>
  </si>
  <si>
    <t>内侧变形</t>
    <phoneticPr fontId="3" type="noConversion"/>
  </si>
  <si>
    <t>侧孔变形</t>
    <phoneticPr fontId="3" type="noConversion"/>
  </si>
  <si>
    <t>凹印</t>
    <phoneticPr fontId="3" type="noConversion"/>
  </si>
  <si>
    <t>顶凸</t>
    <phoneticPr fontId="3" type="noConversion"/>
  </si>
  <si>
    <t>母模G面刀痕</t>
    <phoneticPr fontId="3" type="noConversion"/>
  </si>
  <si>
    <t>母模H面刀痕</t>
    <phoneticPr fontId="3" type="noConversion"/>
  </si>
  <si>
    <t>母模C面刀痕</t>
    <phoneticPr fontId="3" type="noConversion"/>
  </si>
  <si>
    <t>2.5槽碰伤</t>
    <phoneticPr fontId="3" type="noConversion"/>
  </si>
  <si>
    <t>四周边碰伤</t>
    <phoneticPr fontId="3" type="noConversion"/>
  </si>
  <si>
    <t>母模G面过切</t>
    <phoneticPr fontId="3" type="noConversion"/>
  </si>
  <si>
    <t>母模H面过切</t>
    <phoneticPr fontId="3" type="noConversion"/>
  </si>
  <si>
    <t>母模C面过切</t>
    <phoneticPr fontId="3" type="noConversion"/>
  </si>
  <si>
    <t>摄像孔过切</t>
    <phoneticPr fontId="3" type="noConversion"/>
  </si>
  <si>
    <t>2.5槽过切</t>
    <phoneticPr fontId="3" type="noConversion"/>
  </si>
  <si>
    <t>S变形</t>
    <phoneticPr fontId="3" type="noConversion"/>
  </si>
  <si>
    <t>母模C面断差</t>
    <phoneticPr fontId="3" type="noConversion"/>
  </si>
  <si>
    <t>螺牙扩孔</t>
    <phoneticPr fontId="3" type="noConversion"/>
  </si>
  <si>
    <t>螺牙偏孔</t>
    <phoneticPr fontId="3" type="noConversion"/>
  </si>
  <si>
    <t>2.45倒角NG</t>
    <phoneticPr fontId="3" type="noConversion"/>
  </si>
  <si>
    <t>侧孔刀痕</t>
    <phoneticPr fontId="3" type="noConversion"/>
  </si>
  <si>
    <t>划伤</t>
    <phoneticPr fontId="3" type="noConversion"/>
  </si>
  <si>
    <t>软变形</t>
    <phoneticPr fontId="3" type="noConversion"/>
  </si>
  <si>
    <t>漏加工</t>
    <phoneticPr fontId="3" type="noConversion"/>
  </si>
  <si>
    <t>其他</t>
    <phoneticPr fontId="3" type="noConversion"/>
  </si>
  <si>
    <t>二次出货</t>
    <phoneticPr fontId="3" type="noConversion"/>
  </si>
  <si>
    <t>流水线</t>
    <phoneticPr fontId="3" type="noConversion"/>
  </si>
  <si>
    <t>下盖</t>
    <phoneticPr fontId="1" type="noConversion"/>
  </si>
  <si>
    <t>M5</t>
    <phoneticPr fontId="1" type="noConversion"/>
  </si>
  <si>
    <t>OLDMAN</t>
    <phoneticPr fontId="1" type="noConversion"/>
  </si>
  <si>
    <t>班别</t>
    <phoneticPr fontId="1" type="noConversion"/>
  </si>
  <si>
    <t>机种</t>
    <phoneticPr fontId="1" type="noConversion"/>
  </si>
  <si>
    <t>品名</t>
    <phoneticPr fontId="1" type="noConversion"/>
  </si>
  <si>
    <t>工站别</t>
    <phoneticPr fontId="1" type="noConversion"/>
  </si>
  <si>
    <t>投入数</t>
    <phoneticPr fontId="1" type="noConversion"/>
  </si>
  <si>
    <t>三次元</t>
    <phoneticPr fontId="1" type="noConversion"/>
  </si>
  <si>
    <t>入库</t>
    <phoneticPr fontId="1" type="noConversion"/>
  </si>
  <si>
    <t>备注</t>
    <phoneticPr fontId="1" type="noConversion"/>
  </si>
  <si>
    <t>压伤</t>
    <phoneticPr fontId="1" type="noConversion"/>
  </si>
  <si>
    <t>母模刀痕</t>
    <phoneticPr fontId="1" type="noConversion"/>
  </si>
  <si>
    <t>母模断刀</t>
    <phoneticPr fontId="1" type="noConversion"/>
  </si>
  <si>
    <t>母模过切</t>
    <phoneticPr fontId="1" type="noConversion"/>
  </si>
  <si>
    <t>四周边碰伤</t>
    <phoneticPr fontId="1" type="noConversion"/>
  </si>
  <si>
    <t>侧边过切</t>
    <phoneticPr fontId="1" type="noConversion"/>
  </si>
  <si>
    <t>侧边刀痕</t>
    <phoneticPr fontId="1" type="noConversion"/>
  </si>
  <si>
    <t>侧孔断刀</t>
    <phoneticPr fontId="1" type="noConversion"/>
  </si>
  <si>
    <t>侧孔过切</t>
    <phoneticPr fontId="1" type="noConversion"/>
  </si>
  <si>
    <t>公模过切</t>
    <phoneticPr fontId="1" type="noConversion"/>
  </si>
  <si>
    <t>公模断刀</t>
    <phoneticPr fontId="1" type="noConversion"/>
  </si>
  <si>
    <t>公模断差</t>
    <phoneticPr fontId="1" type="noConversion"/>
  </si>
  <si>
    <t>2.0螺牙扩孔</t>
    <phoneticPr fontId="1" type="noConversion"/>
  </si>
  <si>
    <t>螺牙倒角NG</t>
    <phoneticPr fontId="1" type="noConversion"/>
  </si>
  <si>
    <t>尺寸NG</t>
    <phoneticPr fontId="1" type="noConversion"/>
  </si>
  <si>
    <t>杂质</t>
    <phoneticPr fontId="1" type="noConversion"/>
  </si>
  <si>
    <t>变形</t>
    <phoneticPr fontId="1" type="noConversion"/>
  </si>
  <si>
    <t>侧孔检具NG</t>
    <phoneticPr fontId="1" type="noConversion"/>
  </si>
  <si>
    <t>漏加工</t>
    <phoneticPr fontId="1" type="noConversion"/>
  </si>
  <si>
    <t>转轴过切</t>
    <phoneticPr fontId="1" type="noConversion"/>
  </si>
  <si>
    <t>过磨</t>
    <phoneticPr fontId="1" type="noConversion"/>
  </si>
  <si>
    <t>Sarah</t>
    <phoneticPr fontId="1" type="noConversion"/>
  </si>
  <si>
    <t>日期</t>
    <phoneticPr fontId="3" type="noConversion"/>
  </si>
  <si>
    <t>班别</t>
    <phoneticPr fontId="3" type="noConversion"/>
  </si>
  <si>
    <t>机种</t>
    <phoneticPr fontId="3" type="noConversion"/>
  </si>
  <si>
    <t>品名</t>
    <phoneticPr fontId="3" type="noConversion"/>
  </si>
  <si>
    <t>工站别</t>
    <phoneticPr fontId="3" type="noConversion"/>
  </si>
  <si>
    <t>总投入数</t>
    <phoneticPr fontId="3" type="noConversion"/>
  </si>
  <si>
    <t>良品数</t>
    <phoneticPr fontId="3" type="noConversion"/>
  </si>
  <si>
    <t>不良/报废总数</t>
    <phoneticPr fontId="3" type="noConversion"/>
  </si>
  <si>
    <t>明细</t>
    <phoneticPr fontId="3" type="noConversion"/>
  </si>
  <si>
    <t>前工站报废</t>
    <phoneticPr fontId="3" type="noConversion"/>
  </si>
  <si>
    <t>三次元</t>
    <phoneticPr fontId="3" type="noConversion"/>
  </si>
  <si>
    <t>入库</t>
    <phoneticPr fontId="1" type="noConversion"/>
  </si>
  <si>
    <t>备注</t>
    <phoneticPr fontId="3" type="noConversion"/>
  </si>
  <si>
    <t>扩孔</t>
    <phoneticPr fontId="1" type="noConversion"/>
  </si>
  <si>
    <t>漏加工</t>
    <phoneticPr fontId="1" type="noConversion"/>
  </si>
  <si>
    <t>变形</t>
    <phoneticPr fontId="1" type="noConversion"/>
  </si>
  <si>
    <t>过切</t>
    <phoneticPr fontId="1" type="noConversion"/>
  </si>
  <si>
    <t>公模过切</t>
    <phoneticPr fontId="1" type="noConversion"/>
  </si>
  <si>
    <t>断刀</t>
    <phoneticPr fontId="1" type="noConversion"/>
  </si>
  <si>
    <t>压伤</t>
    <phoneticPr fontId="1" type="noConversion"/>
  </si>
  <si>
    <t>肉厚过切</t>
    <phoneticPr fontId="1" type="noConversion"/>
  </si>
  <si>
    <t>尺寸NG</t>
    <phoneticPr fontId="1" type="noConversion"/>
  </si>
  <si>
    <t>肉薄</t>
    <phoneticPr fontId="1" type="noConversion"/>
  </si>
  <si>
    <t>螺牙NG</t>
    <phoneticPr fontId="1" type="noConversion"/>
  </si>
  <si>
    <t>真空不良</t>
    <phoneticPr fontId="1" type="noConversion"/>
  </si>
  <si>
    <t>白班</t>
    <phoneticPr fontId="3" type="noConversion"/>
  </si>
  <si>
    <t>Oldman</t>
    <phoneticPr fontId="1" type="noConversion"/>
  </si>
  <si>
    <t>A-R</t>
    <phoneticPr fontId="3" type="noConversion"/>
  </si>
  <si>
    <t>夜班</t>
    <phoneticPr fontId="3" type="noConversion"/>
  </si>
  <si>
    <t>公模过切</t>
    <phoneticPr fontId="1" type="noConversion"/>
  </si>
  <si>
    <t>肉厚NG</t>
    <phoneticPr fontId="1" type="noConversion"/>
  </si>
  <si>
    <t>肉厚NG</t>
    <phoneticPr fontId="1" type="noConversion"/>
  </si>
  <si>
    <t>肉薄</t>
    <phoneticPr fontId="1" type="noConversion"/>
  </si>
  <si>
    <t>过切</t>
    <phoneticPr fontId="1" type="noConversion"/>
  </si>
  <si>
    <t>断刀</t>
    <phoneticPr fontId="1" type="noConversion"/>
  </si>
  <si>
    <t>尺寸NG</t>
    <phoneticPr fontId="1" type="noConversion"/>
  </si>
  <si>
    <t>真空不良</t>
    <phoneticPr fontId="1" type="noConversion"/>
  </si>
  <si>
    <t>A-L</t>
    <phoneticPr fontId="3" type="noConversion"/>
  </si>
  <si>
    <t>公模断刀</t>
    <phoneticPr fontId="1" type="noConversion"/>
  </si>
  <si>
    <t>螺牙倒角NG</t>
    <phoneticPr fontId="1" type="noConversion"/>
  </si>
  <si>
    <t>C-R</t>
    <phoneticPr fontId="3" type="noConversion"/>
  </si>
  <si>
    <t>M4</t>
    <phoneticPr fontId="3" type="noConversion"/>
  </si>
  <si>
    <t>冲压报废</t>
    <phoneticPr fontId="1" type="noConversion"/>
  </si>
  <si>
    <t>C-R小</t>
    <phoneticPr fontId="3" type="noConversion"/>
  </si>
  <si>
    <t>C-L</t>
    <phoneticPr fontId="3" type="noConversion"/>
  </si>
  <si>
    <t>机种</t>
    <phoneticPr fontId="3" type="noConversion"/>
  </si>
  <si>
    <t>前工站报废</t>
    <phoneticPr fontId="3" type="noConversion"/>
  </si>
  <si>
    <t>三次元</t>
    <phoneticPr fontId="3" type="noConversion"/>
  </si>
  <si>
    <t>螺牙扩孔</t>
    <phoneticPr fontId="1" type="noConversion"/>
  </si>
  <si>
    <t>螺牙圈数NG</t>
    <phoneticPr fontId="1" type="noConversion"/>
  </si>
  <si>
    <t>螺牙断刀</t>
    <phoneticPr fontId="1" type="noConversion"/>
  </si>
  <si>
    <t>螺牙顶凸</t>
    <phoneticPr fontId="1" type="noConversion"/>
  </si>
  <si>
    <t>C角NG</t>
    <phoneticPr fontId="1" type="noConversion"/>
  </si>
  <si>
    <t>凹印</t>
    <phoneticPr fontId="1" type="noConversion"/>
  </si>
  <si>
    <t>母模压伤</t>
    <phoneticPr fontId="1" type="noConversion"/>
  </si>
  <si>
    <t>手指槽刀痕</t>
    <phoneticPr fontId="1" type="noConversion"/>
  </si>
  <si>
    <t>倒角NG</t>
    <phoneticPr fontId="1" type="noConversion"/>
  </si>
  <si>
    <t>大小边</t>
    <phoneticPr fontId="1" type="noConversion"/>
  </si>
  <si>
    <t>放置不良</t>
    <phoneticPr fontId="1" type="noConversion"/>
  </si>
  <si>
    <t>卡勾断裂</t>
    <phoneticPr fontId="1" type="noConversion"/>
  </si>
  <si>
    <t>PL面过切</t>
    <phoneticPr fontId="1" type="noConversion"/>
  </si>
  <si>
    <t>断柱</t>
    <phoneticPr fontId="1" type="noConversion"/>
  </si>
  <si>
    <t>键盘框过切</t>
    <phoneticPr fontId="1" type="noConversion"/>
  </si>
  <si>
    <t>人为疏失</t>
    <phoneticPr fontId="1" type="noConversion"/>
  </si>
  <si>
    <t>C件</t>
    <phoneticPr fontId="3" type="noConversion"/>
  </si>
  <si>
    <t>M5</t>
    <phoneticPr fontId="3" type="noConversion"/>
  </si>
  <si>
    <t>出货</t>
    <phoneticPr fontId="1" type="noConversion"/>
  </si>
  <si>
    <t>待检</t>
    <phoneticPr fontId="1" type="noConversion"/>
  </si>
  <si>
    <t>螺牙扩孔</t>
    <phoneticPr fontId="1" type="noConversion"/>
  </si>
  <si>
    <t>碰伤</t>
    <phoneticPr fontId="1" type="noConversion"/>
  </si>
  <si>
    <t>刻字NG</t>
    <phoneticPr fontId="1" type="noConversion"/>
  </si>
  <si>
    <t>C角过切</t>
    <phoneticPr fontId="1" type="noConversion"/>
  </si>
  <si>
    <t>螺牙顶凸</t>
    <phoneticPr fontId="1" type="noConversion"/>
  </si>
  <si>
    <t>凹印</t>
    <phoneticPr fontId="1" type="noConversion"/>
  </si>
  <si>
    <t>检具NG</t>
    <phoneticPr fontId="1" type="noConversion"/>
  </si>
  <si>
    <t>天线盖NG</t>
    <phoneticPr fontId="1" type="noConversion"/>
  </si>
  <si>
    <t>10420尺寸NG</t>
    <phoneticPr fontId="1" type="noConversion"/>
  </si>
  <si>
    <t>19428尺寸NG</t>
    <phoneticPr fontId="1" type="noConversion"/>
  </si>
  <si>
    <t>19436尺寸NG</t>
    <phoneticPr fontId="1" type="noConversion"/>
  </si>
  <si>
    <t>19440尺寸NG</t>
    <phoneticPr fontId="1" type="noConversion"/>
  </si>
  <si>
    <t>19441尺寸NG</t>
    <phoneticPr fontId="1" type="noConversion"/>
  </si>
  <si>
    <t>19460尺寸NG</t>
    <phoneticPr fontId="1" type="noConversion"/>
  </si>
  <si>
    <t>包胶槽过切</t>
    <phoneticPr fontId="1" type="noConversion"/>
  </si>
  <si>
    <t>包胶槽断刀</t>
    <phoneticPr fontId="1" type="noConversion"/>
  </si>
  <si>
    <t>包胶不良</t>
    <phoneticPr fontId="1" type="noConversion"/>
  </si>
  <si>
    <t>断PIN</t>
    <phoneticPr fontId="1" type="noConversion"/>
  </si>
  <si>
    <t>缺胶</t>
    <phoneticPr fontId="1" type="noConversion"/>
  </si>
  <si>
    <t>杂质</t>
    <phoneticPr fontId="1" type="noConversion"/>
  </si>
  <si>
    <t>包胶裂痕</t>
    <phoneticPr fontId="1" type="noConversion"/>
  </si>
  <si>
    <t>母模过切</t>
    <phoneticPr fontId="1" type="noConversion"/>
  </si>
  <si>
    <t>沉头孔NG</t>
    <phoneticPr fontId="1" type="noConversion"/>
  </si>
  <si>
    <t>侧边刀痕</t>
    <phoneticPr fontId="1" type="noConversion"/>
  </si>
  <si>
    <t>侧边过切</t>
    <phoneticPr fontId="1" type="noConversion"/>
  </si>
  <si>
    <t>母模刀痕</t>
    <phoneticPr fontId="1" type="noConversion"/>
  </si>
  <si>
    <t>格子印</t>
    <phoneticPr fontId="1" type="noConversion"/>
  </si>
  <si>
    <t>飞料</t>
    <phoneticPr fontId="1" type="noConversion"/>
  </si>
  <si>
    <t>过磨</t>
    <phoneticPr fontId="1" type="noConversion"/>
  </si>
  <si>
    <t>移位</t>
    <phoneticPr fontId="1" type="noConversion"/>
  </si>
  <si>
    <t>大小边</t>
    <phoneticPr fontId="1" type="noConversion"/>
  </si>
  <si>
    <t>大面肉厚</t>
    <phoneticPr fontId="1" type="noConversion"/>
  </si>
  <si>
    <t>转轴NG</t>
    <phoneticPr fontId="1" type="noConversion"/>
  </si>
  <si>
    <t>划伤</t>
    <phoneticPr fontId="1" type="noConversion"/>
  </si>
  <si>
    <t>倒角NG</t>
    <phoneticPr fontId="1" type="noConversion"/>
  </si>
  <si>
    <t>铣反</t>
    <phoneticPr fontId="1" type="noConversion"/>
  </si>
  <si>
    <t>板材不良</t>
    <phoneticPr fontId="1" type="noConversion"/>
  </si>
  <si>
    <t>偏柱</t>
    <phoneticPr fontId="1" type="noConversion"/>
  </si>
  <si>
    <t>放置不良</t>
    <phoneticPr fontId="1" type="noConversion"/>
  </si>
  <si>
    <t>LOGO过切</t>
    <phoneticPr fontId="1" type="noConversion"/>
  </si>
  <si>
    <t>公模断刀</t>
    <phoneticPr fontId="1" type="noConversion"/>
  </si>
  <si>
    <t>刻字错误</t>
    <phoneticPr fontId="1" type="noConversion"/>
  </si>
  <si>
    <t>A件</t>
    <phoneticPr fontId="3" type="noConversion"/>
  </si>
  <si>
    <t>3.76尺寸NG</t>
  </si>
  <si>
    <t>1.65尺寸NG</t>
  </si>
  <si>
    <t>1.75尺寸NG</t>
  </si>
  <si>
    <t>大面3.81尺寸NG</t>
  </si>
  <si>
    <t>转轴7.2尺寸NG</t>
  </si>
  <si>
    <t>转轴过切</t>
  </si>
  <si>
    <t>侧孔过切</t>
    <phoneticPr fontId="1" type="noConversion"/>
  </si>
  <si>
    <t>碰划伤</t>
    <phoneticPr fontId="1" type="noConversion"/>
  </si>
  <si>
    <t>公模断差</t>
    <phoneticPr fontId="1" type="noConversion"/>
  </si>
  <si>
    <t>过磨</t>
    <phoneticPr fontId="1" type="noConversion"/>
  </si>
  <si>
    <t>转轴刀痕</t>
    <phoneticPr fontId="1" type="noConversion"/>
  </si>
  <si>
    <t>阳极不良</t>
    <phoneticPr fontId="1" type="noConversion"/>
  </si>
  <si>
    <t>母模断刀</t>
    <phoneticPr fontId="1" type="noConversion"/>
  </si>
  <si>
    <t>异色</t>
    <phoneticPr fontId="1" type="noConversion"/>
  </si>
  <si>
    <t>砂纸痕</t>
    <phoneticPr fontId="1" type="noConversion"/>
  </si>
  <si>
    <t>转轴断裂</t>
    <phoneticPr fontId="1" type="noConversion"/>
  </si>
  <si>
    <t>公模刀痕</t>
    <phoneticPr fontId="1" type="noConversion"/>
  </si>
  <si>
    <t>内侧过切</t>
    <phoneticPr fontId="1" type="noConversion"/>
  </si>
  <si>
    <t>压伤</t>
    <phoneticPr fontId="1" type="noConversion"/>
  </si>
  <si>
    <t>麻点</t>
    <phoneticPr fontId="1" type="noConversion"/>
  </si>
  <si>
    <t>面花</t>
    <phoneticPr fontId="1" type="noConversion"/>
  </si>
  <si>
    <t>阳极色差</t>
    <phoneticPr fontId="1" type="noConversion"/>
  </si>
  <si>
    <t>钻切过切</t>
    <phoneticPr fontId="1" type="noConversion"/>
  </si>
  <si>
    <t>刀痕</t>
    <phoneticPr fontId="1" type="noConversion"/>
  </si>
  <si>
    <t>白点</t>
    <phoneticPr fontId="1" type="noConversion"/>
  </si>
  <si>
    <t>切断</t>
    <phoneticPr fontId="1" type="noConversion"/>
  </si>
  <si>
    <t>刮刀报废</t>
    <phoneticPr fontId="1" type="noConversion"/>
  </si>
  <si>
    <t>英展不良</t>
    <phoneticPr fontId="1" type="noConversion"/>
  </si>
  <si>
    <t>放置不良</t>
    <phoneticPr fontId="1" type="noConversion"/>
  </si>
  <si>
    <t>漏白</t>
    <phoneticPr fontId="1" type="noConversion"/>
  </si>
  <si>
    <t>飞料</t>
    <phoneticPr fontId="1" type="noConversion"/>
  </si>
  <si>
    <t>Streep</t>
    <phoneticPr fontId="1" type="noConversion"/>
  </si>
  <si>
    <t>支架</t>
    <phoneticPr fontId="3" type="noConversion"/>
  </si>
  <si>
    <t>日期</t>
    <phoneticPr fontId="3" type="noConversion"/>
  </si>
  <si>
    <t>班别</t>
    <phoneticPr fontId="3" type="noConversion"/>
  </si>
  <si>
    <t>机种</t>
    <phoneticPr fontId="3" type="noConversion"/>
  </si>
  <si>
    <t>品名</t>
    <phoneticPr fontId="3" type="noConversion"/>
  </si>
  <si>
    <t>工站别</t>
    <phoneticPr fontId="3" type="noConversion"/>
  </si>
  <si>
    <t>总投入数</t>
    <phoneticPr fontId="3" type="noConversion"/>
  </si>
  <si>
    <t>良品数</t>
    <phoneticPr fontId="3" type="noConversion"/>
  </si>
  <si>
    <t>不良/报废总数</t>
    <phoneticPr fontId="3" type="noConversion"/>
  </si>
  <si>
    <t>明细</t>
    <phoneticPr fontId="3" type="noConversion"/>
  </si>
  <si>
    <t>前工站报废</t>
    <phoneticPr fontId="3" type="noConversion"/>
  </si>
  <si>
    <t>三次元</t>
    <phoneticPr fontId="3" type="noConversion"/>
  </si>
  <si>
    <t>入库</t>
    <phoneticPr fontId="1" type="noConversion"/>
  </si>
  <si>
    <t>备注</t>
    <phoneticPr fontId="3" type="noConversion"/>
  </si>
  <si>
    <t>四周边碰伤</t>
    <phoneticPr fontId="1" type="noConversion"/>
  </si>
  <si>
    <t>公模过切</t>
    <phoneticPr fontId="1" type="noConversion"/>
  </si>
  <si>
    <t>公模断刀</t>
    <phoneticPr fontId="1" type="noConversion"/>
  </si>
  <si>
    <t>侧孔过切</t>
    <phoneticPr fontId="1" type="noConversion"/>
  </si>
  <si>
    <t>侧孔检具NG</t>
  </si>
  <si>
    <t>侧孔倒角NG</t>
    <phoneticPr fontId="1" type="noConversion"/>
  </si>
  <si>
    <t>侧边过切</t>
    <phoneticPr fontId="1" type="noConversion"/>
  </si>
  <si>
    <t>侧边刀痕</t>
    <phoneticPr fontId="1" type="noConversion"/>
  </si>
  <si>
    <t>拐角刀痕</t>
    <phoneticPr fontId="1" type="noConversion"/>
  </si>
  <si>
    <t>SD槽断差</t>
    <phoneticPr fontId="1" type="noConversion"/>
  </si>
  <si>
    <t>SD槽过切</t>
    <phoneticPr fontId="1" type="noConversion"/>
  </si>
  <si>
    <t>U面过切</t>
    <phoneticPr fontId="1" type="noConversion"/>
  </si>
  <si>
    <t>U面刀痕</t>
    <phoneticPr fontId="1" type="noConversion"/>
  </si>
  <si>
    <t>E面刀痕</t>
    <phoneticPr fontId="1" type="noConversion"/>
  </si>
  <si>
    <t>E面过切</t>
    <phoneticPr fontId="1" type="noConversion"/>
  </si>
  <si>
    <t>摄像孔刀痕</t>
  </si>
  <si>
    <t>摄像孔肉厚过切</t>
    <phoneticPr fontId="1" type="noConversion"/>
  </si>
  <si>
    <t>摄像孔孔径NG</t>
  </si>
  <si>
    <t>螺牙扩孔</t>
    <phoneticPr fontId="1" type="noConversion"/>
  </si>
  <si>
    <t>螺牙断刀</t>
    <phoneticPr fontId="1" type="noConversion"/>
  </si>
  <si>
    <t>螺牙偏孔</t>
  </si>
  <si>
    <t>手指槽刀痕</t>
    <phoneticPr fontId="1" type="noConversion"/>
  </si>
  <si>
    <t>PL面过切</t>
    <phoneticPr fontId="1" type="noConversion"/>
  </si>
  <si>
    <t>大面过切</t>
    <phoneticPr fontId="1" type="noConversion"/>
  </si>
  <si>
    <t>大面刀痕</t>
    <phoneticPr fontId="1" type="noConversion"/>
  </si>
  <si>
    <t>大面凹印</t>
    <phoneticPr fontId="1" type="noConversion"/>
  </si>
  <si>
    <t>过磨</t>
    <phoneticPr fontId="1" type="noConversion"/>
  </si>
  <si>
    <t>内侧变形</t>
    <phoneticPr fontId="1" type="noConversion"/>
  </si>
  <si>
    <t>尺寸NG</t>
    <phoneticPr fontId="1" type="noConversion"/>
  </si>
  <si>
    <t>高度规尺寸NG</t>
    <phoneticPr fontId="1" type="noConversion"/>
  </si>
  <si>
    <t>杂质</t>
    <phoneticPr fontId="1" type="noConversion"/>
  </si>
  <si>
    <t>漏加工</t>
    <phoneticPr fontId="1" type="noConversion"/>
  </si>
  <si>
    <t>2.13槽过切</t>
    <phoneticPr fontId="1" type="noConversion"/>
  </si>
  <si>
    <t>散热孔毛刺</t>
    <phoneticPr fontId="1" type="noConversion"/>
  </si>
  <si>
    <t>母模凹印</t>
    <phoneticPr fontId="1" type="noConversion"/>
  </si>
  <si>
    <t>螺牙圈数NG</t>
    <phoneticPr fontId="1" type="noConversion"/>
  </si>
  <si>
    <t>侧1.2扩孔</t>
    <phoneticPr fontId="1" type="noConversion"/>
  </si>
  <si>
    <t>1.6扩孔</t>
    <phoneticPr fontId="1" type="noConversion"/>
  </si>
  <si>
    <t>耳机孔孔径NG</t>
    <phoneticPr fontId="1" type="noConversion"/>
  </si>
  <si>
    <t>20号检具NG</t>
    <phoneticPr fontId="1" type="noConversion"/>
  </si>
  <si>
    <t>29号检具NG</t>
    <phoneticPr fontId="1" type="noConversion"/>
  </si>
  <si>
    <t>28号检具NG</t>
    <phoneticPr fontId="1" type="noConversion"/>
  </si>
  <si>
    <t>碰伤</t>
    <phoneticPr fontId="1" type="noConversion"/>
  </si>
  <si>
    <t>螺牙孔NG</t>
    <phoneticPr fontId="1" type="noConversion"/>
  </si>
  <si>
    <t>检具NG</t>
    <phoneticPr fontId="1" type="noConversion"/>
  </si>
  <si>
    <t>砂纸痕</t>
    <phoneticPr fontId="1" type="noConversion"/>
  </si>
  <si>
    <t>侧孔倒角刀痕</t>
    <phoneticPr fontId="1" type="noConversion"/>
  </si>
  <si>
    <t>散热孔过切</t>
    <phoneticPr fontId="1" type="noConversion"/>
  </si>
  <si>
    <t>盲孔扩孔</t>
    <phoneticPr fontId="1" type="noConversion"/>
  </si>
  <si>
    <t>LED断刀</t>
    <phoneticPr fontId="1" type="noConversion"/>
  </si>
  <si>
    <t>前工站</t>
    <phoneticPr fontId="1" type="noConversion"/>
  </si>
  <si>
    <t>公模断差</t>
    <phoneticPr fontId="1" type="noConversion"/>
  </si>
  <si>
    <t>手指槽过切</t>
    <phoneticPr fontId="1" type="noConversion"/>
  </si>
  <si>
    <t>F面刀痕</t>
    <phoneticPr fontId="1" type="noConversion"/>
  </si>
  <si>
    <t>F面过切</t>
    <phoneticPr fontId="1" type="noConversion"/>
  </si>
  <si>
    <t>R角过切</t>
    <phoneticPr fontId="1" type="noConversion"/>
  </si>
  <si>
    <t>转轴变形</t>
    <phoneticPr fontId="1" type="noConversion"/>
  </si>
  <si>
    <t>偏孔</t>
    <phoneticPr fontId="1" type="noConversion"/>
  </si>
  <si>
    <t>下盖</t>
    <phoneticPr fontId="3" type="noConversion"/>
  </si>
  <si>
    <t>侧孔过切</t>
    <phoneticPr fontId="1" type="noConversion"/>
  </si>
  <si>
    <t>转轴过切</t>
    <phoneticPr fontId="3" type="noConversion"/>
  </si>
  <si>
    <t>手指槽大小边</t>
    <phoneticPr fontId="1" type="noConversion"/>
  </si>
  <si>
    <t>M2.0扩孔</t>
    <phoneticPr fontId="1" type="noConversion"/>
  </si>
  <si>
    <t>M1.6扩孔</t>
    <phoneticPr fontId="1" type="noConversion"/>
  </si>
  <si>
    <t>底孔断差</t>
    <phoneticPr fontId="1" type="noConversion"/>
  </si>
  <si>
    <t>沉头孔NG</t>
    <phoneticPr fontId="3" type="noConversion"/>
  </si>
  <si>
    <t>8.05尺寸NG</t>
    <phoneticPr fontId="1" type="noConversion"/>
  </si>
  <si>
    <t>母模残胶</t>
    <phoneticPr fontId="1" type="noConversion"/>
  </si>
  <si>
    <t>LOGO断刀</t>
    <phoneticPr fontId="3" type="noConversion"/>
  </si>
  <si>
    <t>肉厚NG</t>
    <phoneticPr fontId="3" type="noConversion"/>
  </si>
  <si>
    <t>飞料</t>
    <phoneticPr fontId="3" type="noConversion"/>
  </si>
  <si>
    <t>过磨</t>
    <phoneticPr fontId="3" type="noConversion"/>
  </si>
  <si>
    <t>Jolie</t>
    <phoneticPr fontId="3" type="noConversion"/>
  </si>
  <si>
    <t>母模过切</t>
    <phoneticPr fontId="1" type="noConversion"/>
  </si>
  <si>
    <t>位置度NG</t>
    <phoneticPr fontId="1" type="noConversion"/>
  </si>
  <si>
    <t>汇总：</t>
    <phoneticPr fontId="3" type="noConversion"/>
  </si>
  <si>
    <t>断差</t>
    <phoneticPr fontId="1" type="noConversion"/>
  </si>
  <si>
    <t>溢胶</t>
    <phoneticPr fontId="1" type="noConversion"/>
  </si>
  <si>
    <t>公模刀痕</t>
    <phoneticPr fontId="1" type="noConversion"/>
  </si>
  <si>
    <t>侧孔变形</t>
    <phoneticPr fontId="1" type="noConversion"/>
  </si>
  <si>
    <t>卡勾过切</t>
    <phoneticPr fontId="1" type="noConversion"/>
  </si>
  <si>
    <t>刻字错误</t>
    <phoneticPr fontId="1" type="noConversion"/>
  </si>
  <si>
    <t>顶凸</t>
    <phoneticPr fontId="1" type="noConversion"/>
  </si>
  <si>
    <t>U面断差</t>
    <phoneticPr fontId="1" type="noConversion"/>
  </si>
  <si>
    <t>C角小</t>
    <phoneticPr fontId="1" type="noConversion"/>
  </si>
  <si>
    <t>切断</t>
    <phoneticPr fontId="1" type="noConversion"/>
  </si>
  <si>
    <t>切断</t>
    <phoneticPr fontId="1" type="noConversion"/>
  </si>
  <si>
    <t>泰州不良</t>
    <phoneticPr fontId="1" type="noConversion"/>
  </si>
  <si>
    <t>侧孔过切</t>
    <phoneticPr fontId="1" type="noConversion"/>
  </si>
  <si>
    <t>双边</t>
    <phoneticPr fontId="1" type="noConversion"/>
  </si>
  <si>
    <t>色差</t>
    <phoneticPr fontId="1" type="noConversion"/>
  </si>
  <si>
    <t>阳极不良</t>
    <phoneticPr fontId="1" type="noConversion"/>
  </si>
  <si>
    <t>漏加工</t>
    <phoneticPr fontId="1" type="noConversion"/>
  </si>
  <si>
    <t>漏加工</t>
    <phoneticPr fontId="1" type="noConversion"/>
  </si>
  <si>
    <t>异色</t>
    <phoneticPr fontId="1" type="noConversion"/>
  </si>
  <si>
    <t>双边</t>
    <phoneticPr fontId="1" type="noConversion"/>
  </si>
  <si>
    <t>侧孔过切</t>
    <phoneticPr fontId="1" type="noConversion"/>
  </si>
  <si>
    <t>毛边</t>
    <phoneticPr fontId="1" type="noConversion"/>
  </si>
  <si>
    <t>砂纸痕</t>
    <phoneticPr fontId="1" type="noConversion"/>
  </si>
  <si>
    <t>阳极不良</t>
    <phoneticPr fontId="1" type="noConversion"/>
  </si>
  <si>
    <t>日期</t>
    <phoneticPr fontId="1" type="noConversion"/>
  </si>
  <si>
    <t>M1</t>
    <phoneticPr fontId="3" type="noConversion"/>
  </si>
  <si>
    <t>面花</t>
    <phoneticPr fontId="1" type="noConversion"/>
  </si>
  <si>
    <t>白点</t>
    <phoneticPr fontId="1" type="noConversion"/>
  </si>
  <si>
    <t>毛边</t>
    <phoneticPr fontId="1" type="noConversion"/>
  </si>
  <si>
    <t>侧孔刀痕</t>
    <phoneticPr fontId="1" type="noConversion"/>
  </si>
  <si>
    <t>检具NG</t>
    <phoneticPr fontId="1" type="noConversion"/>
  </si>
  <si>
    <t>偏孔</t>
    <phoneticPr fontId="1" type="noConversion"/>
  </si>
  <si>
    <t>日期</t>
    <phoneticPr fontId="1" type="noConversion"/>
  </si>
  <si>
    <t>工站别</t>
    <phoneticPr fontId="1" type="noConversion"/>
  </si>
  <si>
    <t>投入数</t>
    <phoneticPr fontId="1" type="noConversion"/>
  </si>
  <si>
    <t>良品数</t>
    <phoneticPr fontId="1" type="noConversion"/>
  </si>
  <si>
    <t>不良/  报废总数</t>
    <phoneticPr fontId="1" type="noConversion"/>
  </si>
  <si>
    <t>不良/  报废率</t>
    <phoneticPr fontId="1" type="noConversion"/>
  </si>
  <si>
    <t>不良明细</t>
    <phoneticPr fontId="1" type="noConversion"/>
  </si>
  <si>
    <t>三次元</t>
    <phoneticPr fontId="1" type="noConversion"/>
  </si>
  <si>
    <t>待验</t>
    <phoneticPr fontId="1" type="noConversion"/>
  </si>
  <si>
    <t>螺牙顶凸</t>
    <phoneticPr fontId="1" type="noConversion"/>
  </si>
  <si>
    <t>碰伤</t>
    <phoneticPr fontId="1" type="noConversion"/>
  </si>
  <si>
    <t>压伤</t>
    <phoneticPr fontId="1" type="noConversion"/>
  </si>
  <si>
    <t>断差</t>
    <phoneticPr fontId="1" type="noConversion"/>
  </si>
  <si>
    <t>尺寸NG</t>
    <phoneticPr fontId="1" type="noConversion"/>
  </si>
  <si>
    <t>刻字漏加工</t>
    <phoneticPr fontId="1" type="noConversion"/>
  </si>
  <si>
    <t>螺牙扩孔</t>
    <phoneticPr fontId="1" type="noConversion"/>
  </si>
  <si>
    <t>飞料</t>
    <phoneticPr fontId="1" type="noConversion"/>
  </si>
  <si>
    <t>侧边过切</t>
    <phoneticPr fontId="1" type="noConversion"/>
  </si>
  <si>
    <t>母模刀痕</t>
    <phoneticPr fontId="1" type="noConversion"/>
  </si>
  <si>
    <t>检具NG</t>
    <phoneticPr fontId="1" type="noConversion"/>
  </si>
  <si>
    <t>公模过切</t>
    <phoneticPr fontId="1" type="noConversion"/>
  </si>
  <si>
    <t>公模断刀</t>
    <phoneticPr fontId="1" type="noConversion"/>
  </si>
  <si>
    <t>公模断差</t>
    <phoneticPr fontId="1" type="noConversion"/>
  </si>
  <si>
    <t>母模断刀</t>
    <phoneticPr fontId="1" type="noConversion"/>
  </si>
  <si>
    <t>母模过切</t>
    <phoneticPr fontId="1" type="noConversion"/>
  </si>
  <si>
    <t>转轴倒角NG</t>
    <phoneticPr fontId="1" type="noConversion"/>
  </si>
  <si>
    <t>4.66尺寸NG</t>
    <phoneticPr fontId="1" type="noConversion"/>
  </si>
  <si>
    <t>放置不良</t>
    <phoneticPr fontId="1" type="noConversion"/>
  </si>
  <si>
    <t>4.28尺寸NG</t>
    <phoneticPr fontId="1" type="noConversion"/>
  </si>
  <si>
    <t>6.28尺寸NG</t>
    <phoneticPr fontId="1" type="noConversion"/>
  </si>
  <si>
    <t>键盘框鼓包</t>
    <phoneticPr fontId="1" type="noConversion"/>
  </si>
  <si>
    <t>侧边刀痕</t>
    <phoneticPr fontId="1" type="noConversion"/>
  </si>
  <si>
    <t>LOGO过切</t>
    <phoneticPr fontId="1" type="noConversion"/>
  </si>
  <si>
    <t>LOGO断刀</t>
    <phoneticPr fontId="1" type="noConversion"/>
  </si>
  <si>
    <t>过磨</t>
    <phoneticPr fontId="1" type="noConversion"/>
  </si>
  <si>
    <t>2.0螺牙扩孔</t>
    <phoneticPr fontId="1" type="noConversion"/>
  </si>
  <si>
    <t>本体肉厚NG</t>
    <phoneticPr fontId="1" type="noConversion"/>
  </si>
  <si>
    <t>P800</t>
    <phoneticPr fontId="3" type="noConversion"/>
  </si>
  <si>
    <t>13寸天线盖</t>
    <phoneticPr fontId="3" type="noConversion"/>
  </si>
  <si>
    <t>13寸一体</t>
    <phoneticPr fontId="3" type="noConversion"/>
  </si>
  <si>
    <t>14寸天线盖</t>
    <phoneticPr fontId="3" type="noConversion"/>
  </si>
  <si>
    <t>14寸一体</t>
    <phoneticPr fontId="3" type="noConversion"/>
  </si>
  <si>
    <t>凹印</t>
    <phoneticPr fontId="1" type="noConversion"/>
  </si>
  <si>
    <t>毛刺</t>
    <phoneticPr fontId="1" type="noConversion"/>
  </si>
  <si>
    <t>钻孔</t>
    <phoneticPr fontId="3" type="noConversion"/>
  </si>
  <si>
    <t>天线盖过切</t>
    <phoneticPr fontId="1" type="noConversion"/>
  </si>
  <si>
    <t>偏孔</t>
    <phoneticPr fontId="1" type="noConversion"/>
  </si>
  <si>
    <t>毛刺</t>
    <phoneticPr fontId="1" type="noConversion"/>
  </si>
  <si>
    <t>偏孔</t>
    <phoneticPr fontId="1" type="noConversion"/>
  </si>
  <si>
    <t>凹印</t>
    <phoneticPr fontId="1" type="noConversion"/>
  </si>
  <si>
    <t>划伤</t>
    <phoneticPr fontId="1" type="noConversion"/>
  </si>
  <si>
    <t>划伤</t>
    <phoneticPr fontId="1" type="noConversion"/>
  </si>
  <si>
    <t>倒角NG</t>
    <phoneticPr fontId="1" type="noConversion"/>
  </si>
  <si>
    <t>划伤</t>
    <phoneticPr fontId="1" type="noConversion"/>
  </si>
  <si>
    <t>螺牙倒角NG</t>
    <phoneticPr fontId="1" type="noConversion"/>
  </si>
  <si>
    <t>倒角NG</t>
    <phoneticPr fontId="1" type="noConversion"/>
  </si>
  <si>
    <t>倒角NG</t>
    <phoneticPr fontId="1" type="noConversion"/>
  </si>
  <si>
    <t>凹印</t>
    <phoneticPr fontId="1" type="noConversion"/>
  </si>
  <si>
    <t>变形</t>
    <phoneticPr fontId="1" type="noConversion"/>
  </si>
  <si>
    <t>ABB</t>
    <phoneticPr fontId="3" type="noConversion"/>
  </si>
  <si>
    <t>变形</t>
    <phoneticPr fontId="1" type="noConversion"/>
  </si>
  <si>
    <t>大面变形</t>
    <phoneticPr fontId="1" type="noConversion"/>
  </si>
  <si>
    <t>偏孔</t>
    <phoneticPr fontId="1" type="noConversion"/>
  </si>
  <si>
    <t>转轴过切</t>
    <phoneticPr fontId="1" type="noConversion"/>
  </si>
  <si>
    <t>断差</t>
    <phoneticPr fontId="1" type="noConversion"/>
  </si>
  <si>
    <t>变形</t>
    <phoneticPr fontId="1" type="noConversion"/>
  </si>
  <si>
    <t>阳极不良</t>
    <phoneticPr fontId="1" type="noConversion"/>
  </si>
  <si>
    <t>真空不良</t>
    <phoneticPr fontId="1" type="noConversion"/>
  </si>
  <si>
    <t>真空不良</t>
    <phoneticPr fontId="1" type="noConversion"/>
  </si>
  <si>
    <t>倒角NG</t>
    <phoneticPr fontId="1" type="noConversion"/>
  </si>
  <si>
    <t>漏加工</t>
    <phoneticPr fontId="1" type="noConversion"/>
  </si>
  <si>
    <t>砂纸痕</t>
    <phoneticPr fontId="1" type="noConversion"/>
  </si>
  <si>
    <t>断刀</t>
    <phoneticPr fontId="1" type="noConversion"/>
  </si>
  <si>
    <t>螺牙断刀</t>
    <phoneticPr fontId="1" type="noConversion"/>
  </si>
  <si>
    <t>漏加工</t>
    <phoneticPr fontId="1" type="noConversion"/>
  </si>
  <si>
    <t>砂纸痕</t>
    <phoneticPr fontId="1" type="noConversion"/>
  </si>
  <si>
    <t>网孔过切</t>
    <phoneticPr fontId="1" type="noConversion"/>
  </si>
  <si>
    <t>日期</t>
    <phoneticPr fontId="1" type="noConversion"/>
  </si>
  <si>
    <t>班别</t>
    <phoneticPr fontId="1" type="noConversion"/>
  </si>
  <si>
    <t>机种</t>
    <phoneticPr fontId="1" type="noConversion"/>
  </si>
  <si>
    <t>品名</t>
    <phoneticPr fontId="1" type="noConversion"/>
  </si>
  <si>
    <t>工站别</t>
    <phoneticPr fontId="1" type="noConversion"/>
  </si>
  <si>
    <t>投入数</t>
    <phoneticPr fontId="1" type="noConversion"/>
  </si>
  <si>
    <t>良品</t>
    <phoneticPr fontId="1" type="noConversion"/>
  </si>
  <si>
    <t>不良/报废总数</t>
    <phoneticPr fontId="1" type="noConversion"/>
  </si>
  <si>
    <t>不良/报废明细</t>
    <phoneticPr fontId="1" type="noConversion"/>
  </si>
  <si>
    <t>前工站报废</t>
    <phoneticPr fontId="1" type="noConversion"/>
  </si>
  <si>
    <t>三次元</t>
    <phoneticPr fontId="1" type="noConversion"/>
  </si>
  <si>
    <t>入库</t>
    <phoneticPr fontId="1" type="noConversion"/>
  </si>
  <si>
    <t>备注</t>
    <phoneticPr fontId="1" type="noConversion"/>
  </si>
  <si>
    <t>压伤</t>
    <phoneticPr fontId="1" type="noConversion"/>
  </si>
  <si>
    <t>母模刀痕</t>
    <phoneticPr fontId="1" type="noConversion"/>
  </si>
  <si>
    <t>母模断刀</t>
    <phoneticPr fontId="1" type="noConversion"/>
  </si>
  <si>
    <t>母模过切</t>
    <phoneticPr fontId="1" type="noConversion"/>
  </si>
  <si>
    <t>母模凹印</t>
    <phoneticPr fontId="1" type="noConversion"/>
  </si>
  <si>
    <t>四周边碰伤</t>
    <phoneticPr fontId="1" type="noConversion"/>
  </si>
  <si>
    <t>侧边过切</t>
    <phoneticPr fontId="1" type="noConversion"/>
  </si>
  <si>
    <t>R角过切</t>
    <phoneticPr fontId="1" type="noConversion"/>
  </si>
  <si>
    <t>侧边刀痕</t>
    <phoneticPr fontId="1" type="noConversion"/>
  </si>
  <si>
    <t>侧孔断刀</t>
    <phoneticPr fontId="1" type="noConversion"/>
  </si>
  <si>
    <t>侧孔刀痕</t>
    <phoneticPr fontId="1" type="noConversion"/>
  </si>
  <si>
    <t>侧孔过切</t>
    <phoneticPr fontId="1" type="noConversion"/>
  </si>
  <si>
    <t>R角铣切不良</t>
    <phoneticPr fontId="1" type="noConversion"/>
  </si>
  <si>
    <t>散热孔过切</t>
    <phoneticPr fontId="1" type="noConversion"/>
  </si>
  <si>
    <t>散热孔小平面尺寸NG</t>
    <phoneticPr fontId="1" type="noConversion"/>
  </si>
  <si>
    <t>散热孔断刀</t>
    <phoneticPr fontId="1" type="noConversion"/>
  </si>
  <si>
    <t>公模过切</t>
    <phoneticPr fontId="1" type="noConversion"/>
  </si>
  <si>
    <t>公模刀痕</t>
    <phoneticPr fontId="1" type="noConversion"/>
  </si>
  <si>
    <t>公模断刀</t>
    <phoneticPr fontId="1" type="noConversion"/>
  </si>
  <si>
    <t>公模断差</t>
    <phoneticPr fontId="1" type="noConversion"/>
  </si>
  <si>
    <t>偏孔</t>
    <phoneticPr fontId="1" type="noConversion"/>
  </si>
  <si>
    <t>1.2螺牙断刀</t>
    <phoneticPr fontId="1" type="noConversion"/>
  </si>
  <si>
    <t>2.0螺牙断刀</t>
    <phoneticPr fontId="1" type="noConversion"/>
  </si>
  <si>
    <t>1.2螺牙扩孔</t>
    <phoneticPr fontId="1" type="noConversion"/>
  </si>
  <si>
    <t>2.0螺牙扩孔</t>
    <phoneticPr fontId="1" type="noConversion"/>
  </si>
  <si>
    <t>1.2螺牙顶凸</t>
    <phoneticPr fontId="1" type="noConversion"/>
  </si>
  <si>
    <t>2.0螺牙顶凸</t>
    <phoneticPr fontId="1" type="noConversion"/>
  </si>
  <si>
    <t>螺牙倒角NG</t>
    <phoneticPr fontId="1" type="noConversion"/>
  </si>
  <si>
    <t>刻字错误</t>
    <phoneticPr fontId="1" type="noConversion"/>
  </si>
  <si>
    <t>镭雕不良</t>
    <phoneticPr fontId="1" type="noConversion"/>
  </si>
  <si>
    <t>尺寸NG</t>
    <phoneticPr fontId="1" type="noConversion"/>
  </si>
  <si>
    <t>杂质</t>
    <phoneticPr fontId="1" type="noConversion"/>
  </si>
  <si>
    <t>变形</t>
    <phoneticPr fontId="1" type="noConversion"/>
  </si>
  <si>
    <t>包胶不良</t>
    <phoneticPr fontId="1" type="noConversion"/>
  </si>
  <si>
    <t>包胶间隙</t>
    <phoneticPr fontId="1" type="noConversion"/>
  </si>
  <si>
    <t>包胶凹痕</t>
    <phoneticPr fontId="1" type="noConversion"/>
  </si>
  <si>
    <t>包胶裂痕</t>
    <phoneticPr fontId="1" type="noConversion"/>
  </si>
  <si>
    <t>包胶黑点</t>
    <phoneticPr fontId="1" type="noConversion"/>
  </si>
  <si>
    <t>包胶槽断刀</t>
    <phoneticPr fontId="1" type="noConversion"/>
  </si>
  <si>
    <t>包胶断差</t>
    <phoneticPr fontId="1" type="noConversion"/>
  </si>
  <si>
    <t>包胶溢胶</t>
    <phoneticPr fontId="1" type="noConversion"/>
  </si>
  <si>
    <t>包胶异色</t>
    <phoneticPr fontId="1" type="noConversion"/>
  </si>
  <si>
    <t>侧孔倒角NG</t>
    <phoneticPr fontId="1" type="noConversion"/>
  </si>
  <si>
    <t>检具NG</t>
    <phoneticPr fontId="1" type="noConversion"/>
  </si>
  <si>
    <t>抛光不良</t>
    <phoneticPr fontId="1" type="noConversion"/>
  </si>
  <si>
    <t>划伤</t>
    <phoneticPr fontId="1" type="noConversion"/>
  </si>
  <si>
    <t>0.5-0.75NG</t>
    <phoneticPr fontId="1" type="noConversion"/>
  </si>
  <si>
    <t>漏加工</t>
    <phoneticPr fontId="1" type="noConversion"/>
  </si>
  <si>
    <t>大面肉厚</t>
    <phoneticPr fontId="1" type="noConversion"/>
  </si>
  <si>
    <t>肉厚薄</t>
    <phoneticPr fontId="1" type="noConversion"/>
  </si>
  <si>
    <t>底侧壁小平面尺寸NG</t>
    <phoneticPr fontId="1" type="noConversion"/>
  </si>
  <si>
    <t>左右侧壁小平面倒角NG</t>
    <phoneticPr fontId="1" type="noConversion"/>
  </si>
  <si>
    <t>光面过切</t>
    <phoneticPr fontId="1" type="noConversion"/>
  </si>
  <si>
    <t>穿孔</t>
    <phoneticPr fontId="1" type="noConversion"/>
  </si>
  <si>
    <t>移位</t>
    <phoneticPr fontId="1" type="noConversion"/>
  </si>
  <si>
    <t>脚垫槽NG</t>
    <phoneticPr fontId="1" type="noConversion"/>
  </si>
  <si>
    <t>转轴过切</t>
    <phoneticPr fontId="1" type="noConversion"/>
  </si>
  <si>
    <t>高度规尺寸NG</t>
    <phoneticPr fontId="1" type="noConversion"/>
  </si>
  <si>
    <t>毛刺</t>
    <phoneticPr fontId="1" type="noConversion"/>
  </si>
  <si>
    <t>过磨</t>
    <phoneticPr fontId="1" type="noConversion"/>
  </si>
  <si>
    <t>偏孔</t>
    <phoneticPr fontId="1" type="noConversion"/>
  </si>
  <si>
    <t>M2</t>
    <phoneticPr fontId="1" type="noConversion"/>
  </si>
  <si>
    <t>漏加工</t>
    <phoneticPr fontId="1" type="noConversion"/>
  </si>
  <si>
    <t>板材不良</t>
    <phoneticPr fontId="1" type="noConversion"/>
  </si>
  <si>
    <t>螺牙扩孔</t>
    <phoneticPr fontId="1" type="noConversion"/>
  </si>
  <si>
    <t>后盖</t>
    <phoneticPr fontId="1" type="noConversion"/>
  </si>
  <si>
    <t>未铣到位</t>
    <phoneticPr fontId="1" type="noConversion"/>
  </si>
  <si>
    <t>电源孔N G</t>
    <phoneticPr fontId="1" type="noConversion"/>
  </si>
  <si>
    <t>天线盖过切</t>
    <phoneticPr fontId="1" type="noConversion"/>
  </si>
  <si>
    <t>真空不良</t>
    <phoneticPr fontId="1" type="noConversion"/>
  </si>
  <si>
    <t>定位孔NG</t>
    <phoneticPr fontId="1" type="noConversion"/>
  </si>
  <si>
    <t>位置度NG</t>
    <phoneticPr fontId="1" type="noConversion"/>
  </si>
  <si>
    <t>定位孔NG</t>
    <phoneticPr fontId="1" type="noConversion"/>
  </si>
  <si>
    <t>未打磨好</t>
    <phoneticPr fontId="1" type="noConversion"/>
  </si>
  <si>
    <t>堵孔</t>
    <phoneticPr fontId="1" type="noConversion"/>
  </si>
  <si>
    <t>位置度NG</t>
    <phoneticPr fontId="1" type="noConversion"/>
  </si>
  <si>
    <t>刻字NG</t>
    <phoneticPr fontId="1" type="noConversion"/>
  </si>
  <si>
    <t>网孔断刀</t>
    <phoneticPr fontId="1" type="noConversion"/>
  </si>
  <si>
    <t>漏加工</t>
    <phoneticPr fontId="1" type="noConversion"/>
  </si>
  <si>
    <t>刻字NG</t>
    <phoneticPr fontId="1" type="noConversion"/>
  </si>
  <si>
    <t>刻字重影</t>
    <phoneticPr fontId="1" type="noConversion"/>
  </si>
  <si>
    <t>刻字NG</t>
    <phoneticPr fontId="1" type="noConversion"/>
  </si>
  <si>
    <t>螺牙断刀</t>
    <phoneticPr fontId="1" type="noConversion"/>
  </si>
  <si>
    <t>砂纸痕</t>
    <phoneticPr fontId="1" type="noConversion"/>
  </si>
  <si>
    <t>偏孔</t>
    <phoneticPr fontId="1" type="noConversion"/>
  </si>
  <si>
    <t>变形</t>
    <phoneticPr fontId="1" type="noConversion"/>
  </si>
  <si>
    <t>未打磨</t>
    <phoneticPr fontId="1" type="noConversion"/>
  </si>
  <si>
    <t>卡勾NG</t>
    <phoneticPr fontId="1" type="noConversion"/>
  </si>
  <si>
    <t>朱利安</t>
    <phoneticPr fontId="3" type="noConversion"/>
  </si>
  <si>
    <t>变形</t>
    <phoneticPr fontId="1" type="noConversion"/>
  </si>
  <si>
    <t>砂纸痕</t>
    <phoneticPr fontId="1" type="noConversion"/>
  </si>
  <si>
    <t>漏加工</t>
    <phoneticPr fontId="1" type="noConversion"/>
  </si>
  <si>
    <t>杂质</t>
    <phoneticPr fontId="1" type="noConversion"/>
  </si>
  <si>
    <t>未打磨</t>
    <phoneticPr fontId="1" type="noConversion"/>
  </si>
  <si>
    <t>划伤</t>
    <phoneticPr fontId="1" type="noConversion"/>
  </si>
  <si>
    <t>过磨</t>
    <phoneticPr fontId="1" type="noConversion"/>
  </si>
  <si>
    <t>螺牙断刀</t>
    <phoneticPr fontId="1" type="noConversion"/>
  </si>
  <si>
    <t>未打磨</t>
    <phoneticPr fontId="1" type="noConversion"/>
  </si>
  <si>
    <t>变形</t>
    <phoneticPr fontId="1" type="noConversion"/>
  </si>
  <si>
    <t>断差</t>
    <phoneticPr fontId="1" type="noConversion"/>
  </si>
  <si>
    <t>螺牙断刀</t>
    <phoneticPr fontId="1" type="noConversion"/>
  </si>
  <si>
    <t>阳极来料</t>
    <phoneticPr fontId="3" type="noConversion"/>
  </si>
  <si>
    <t>M3</t>
    <phoneticPr fontId="1" type="noConversion"/>
  </si>
  <si>
    <t>母模断刀</t>
  </si>
  <si>
    <t>母模断刀</t>
    <phoneticPr fontId="1" type="noConversion"/>
  </si>
  <si>
    <t>CS</t>
    <phoneticPr fontId="1" type="noConversion"/>
  </si>
  <si>
    <t>凹印</t>
  </si>
  <si>
    <t>侧边刀痕</t>
  </si>
  <si>
    <t>长度尺寸NG</t>
  </si>
  <si>
    <t>尺寸NG</t>
  </si>
  <si>
    <t>大面肉厚NG</t>
  </si>
  <si>
    <t>高光尺寸NG</t>
  </si>
  <si>
    <t>公模断差</t>
  </si>
  <si>
    <t>公模断刀</t>
  </si>
  <si>
    <t>鼓包</t>
  </si>
  <si>
    <t>过磨</t>
  </si>
  <si>
    <t>过切</t>
  </si>
  <si>
    <t>检具尺寸NG</t>
  </si>
  <si>
    <t>螺牙顶凸</t>
  </si>
  <si>
    <t>螺牙扩孔</t>
  </si>
  <si>
    <t>母模刀痕</t>
  </si>
  <si>
    <t>母模倒角NG</t>
  </si>
  <si>
    <t>母模过切</t>
  </si>
  <si>
    <t>碰伤</t>
  </si>
  <si>
    <t>平面尺寸NG</t>
  </si>
  <si>
    <t>软变形</t>
  </si>
  <si>
    <t>网孔断刀</t>
  </si>
  <si>
    <t>压伤</t>
  </si>
  <si>
    <t>杂质</t>
  </si>
  <si>
    <t>转轴倒角NG</t>
  </si>
  <si>
    <t>转轴倒角过切</t>
  </si>
  <si>
    <t>P/L面过切</t>
  </si>
  <si>
    <t>顶凸</t>
  </si>
  <si>
    <t>堵孔</t>
  </si>
  <si>
    <t>断刀</t>
  </si>
  <si>
    <t>划伤</t>
  </si>
  <si>
    <t>键盘框断差</t>
  </si>
  <si>
    <t>键盘框鼓包</t>
  </si>
  <si>
    <t>键盘框过切</t>
  </si>
  <si>
    <t>键盘框毛刺</t>
  </si>
  <si>
    <t>键盘框压伤</t>
  </si>
  <si>
    <t>卡勾变形</t>
  </si>
  <si>
    <t>螺牙倒角NG</t>
  </si>
  <si>
    <t>螺牙断刀</t>
  </si>
  <si>
    <t>毛刺堵孔</t>
  </si>
  <si>
    <t>母模顶凸</t>
  </si>
  <si>
    <t>偏位</t>
  </si>
  <si>
    <t>手指槽刀痕</t>
  </si>
  <si>
    <t>网孔堵孔</t>
  </si>
  <si>
    <t>网孔毛刺</t>
  </si>
  <si>
    <t>网孔偏孔</t>
  </si>
  <si>
    <t>指纹孔过切</t>
  </si>
  <si>
    <t>上盖</t>
    <phoneticPr fontId="1" type="noConversion"/>
  </si>
  <si>
    <t>PL面过切</t>
  </si>
  <si>
    <t>包胶不良</t>
  </si>
  <si>
    <t>包胶开裂</t>
  </si>
  <si>
    <t>包胶溢胶</t>
  </si>
  <si>
    <t>尺寸Ng</t>
  </si>
  <si>
    <t>大小边</t>
  </si>
  <si>
    <t>断差</t>
  </si>
  <si>
    <t>螺牙孔断</t>
  </si>
  <si>
    <t>母模凹印</t>
  </si>
  <si>
    <t>母模划伤</t>
  </si>
  <si>
    <t>排气槽NG</t>
  </si>
  <si>
    <t>排气槽断刀</t>
  </si>
  <si>
    <t>侧孔过切</t>
  </si>
  <si>
    <t xml:space="preserve">划伤 </t>
  </si>
  <si>
    <t>卡勾过切</t>
  </si>
  <si>
    <t>漏加工</t>
  </si>
  <si>
    <t>盲孔过切</t>
  </si>
  <si>
    <t>偏孔</t>
  </si>
  <si>
    <t>网孔过切</t>
  </si>
  <si>
    <t xml:space="preserve">柱子压伤 </t>
  </si>
  <si>
    <t>转轴刀痕</t>
  </si>
  <si>
    <t>L件</t>
    <phoneticPr fontId="1" type="noConversion"/>
  </si>
  <si>
    <t>R件</t>
    <phoneticPr fontId="1" type="noConversion"/>
  </si>
  <si>
    <t>位置度NG</t>
    <phoneticPr fontId="1" type="noConversion"/>
  </si>
  <si>
    <t>漏加工</t>
    <phoneticPr fontId="1" type="noConversion"/>
  </si>
  <si>
    <t>软变形</t>
    <phoneticPr fontId="1" type="noConversion"/>
  </si>
  <si>
    <t>未打磨</t>
    <phoneticPr fontId="1" type="noConversion"/>
  </si>
  <si>
    <t>高度规NG</t>
    <phoneticPr fontId="1" type="noConversion"/>
  </si>
  <si>
    <t>位置度NG</t>
    <phoneticPr fontId="1" type="noConversion"/>
  </si>
  <si>
    <t>检具NG</t>
    <phoneticPr fontId="1" type="noConversion"/>
  </si>
  <si>
    <t>毛刺</t>
    <phoneticPr fontId="1" type="noConversion"/>
  </si>
  <si>
    <t>阳极不良</t>
    <phoneticPr fontId="1" type="noConversion"/>
  </si>
  <si>
    <t>溢胶</t>
    <phoneticPr fontId="1" type="noConversion"/>
  </si>
  <si>
    <t>变形</t>
    <phoneticPr fontId="1" type="noConversion"/>
  </si>
  <si>
    <t>白班</t>
    <phoneticPr fontId="3" type="noConversion"/>
  </si>
  <si>
    <t>M3</t>
    <phoneticPr fontId="3" type="noConversion"/>
  </si>
  <si>
    <t>M2</t>
    <phoneticPr fontId="3" type="noConversion"/>
  </si>
  <si>
    <t>M4</t>
    <phoneticPr fontId="3" type="noConversion"/>
  </si>
  <si>
    <t>M5</t>
    <phoneticPr fontId="3" type="noConversion"/>
  </si>
  <si>
    <t>夜班</t>
    <phoneticPr fontId="1" type="noConversion"/>
  </si>
  <si>
    <t>大黄蜂</t>
  </si>
  <si>
    <t>M4</t>
    <phoneticPr fontId="3" type="noConversion"/>
  </si>
  <si>
    <t>M2</t>
    <phoneticPr fontId="3" type="noConversion"/>
  </si>
  <si>
    <t>M3</t>
    <phoneticPr fontId="3" type="noConversion"/>
  </si>
  <si>
    <t>M5</t>
    <phoneticPr fontId="3" type="noConversion"/>
  </si>
  <si>
    <t>包胶不良</t>
    <phoneticPr fontId="1" type="noConversion"/>
  </si>
  <si>
    <t>刻字不良</t>
    <phoneticPr fontId="1" type="noConversion"/>
  </si>
  <si>
    <t>大面肉厚</t>
    <phoneticPr fontId="1" type="noConversion"/>
  </si>
  <si>
    <t>偏孔</t>
    <phoneticPr fontId="1" type="noConversion"/>
  </si>
  <si>
    <t>夜班</t>
    <phoneticPr fontId="3" type="noConversion"/>
  </si>
  <si>
    <t>ABB</t>
    <phoneticPr fontId="3" type="noConversion"/>
  </si>
  <si>
    <t>M4</t>
    <phoneticPr fontId="3" type="noConversion"/>
  </si>
  <si>
    <t>ABB</t>
    <phoneticPr fontId="3" type="noConversion"/>
  </si>
  <si>
    <t>M6</t>
    <phoneticPr fontId="3" type="noConversion"/>
  </si>
  <si>
    <t>夜班</t>
    <phoneticPr fontId="3" type="noConversion"/>
  </si>
  <si>
    <t>刻字不良</t>
    <phoneticPr fontId="1" type="noConversion"/>
  </si>
  <si>
    <t>M4</t>
    <phoneticPr fontId="3" type="noConversion"/>
  </si>
  <si>
    <t>阳极来料</t>
    <phoneticPr fontId="3" type="noConversion"/>
  </si>
  <si>
    <t>白班</t>
    <phoneticPr fontId="1" type="noConversion"/>
  </si>
  <si>
    <t>M3</t>
    <phoneticPr fontId="3" type="noConversion"/>
  </si>
  <si>
    <t>白班</t>
    <phoneticPr fontId="3" type="noConversion"/>
  </si>
  <si>
    <t>M6</t>
    <phoneticPr fontId="3" type="noConversion"/>
  </si>
  <si>
    <t>夜班</t>
    <phoneticPr fontId="3" type="noConversion"/>
  </si>
  <si>
    <t>脚垫孔NG</t>
    <phoneticPr fontId="1" type="noConversion"/>
  </si>
  <si>
    <t>M2</t>
    <phoneticPr fontId="3" type="noConversion"/>
  </si>
  <si>
    <t>折痕</t>
    <phoneticPr fontId="1" type="noConversion"/>
  </si>
  <si>
    <t>折痕</t>
    <phoneticPr fontId="1" type="noConversion"/>
  </si>
  <si>
    <t>散热孔过切</t>
    <phoneticPr fontId="1" type="noConversion"/>
  </si>
  <si>
    <t>夜班</t>
    <phoneticPr fontId="3" type="noConversion"/>
  </si>
  <si>
    <t>网孔断刀</t>
    <phoneticPr fontId="1" type="noConversion"/>
  </si>
  <si>
    <t>阳极来料</t>
    <phoneticPr fontId="3" type="noConversion"/>
  </si>
  <si>
    <t>倒角NG</t>
    <phoneticPr fontId="1" type="noConversion"/>
  </si>
  <si>
    <t>包胶不良</t>
    <phoneticPr fontId="1" type="noConversion"/>
  </si>
  <si>
    <t>刻字NG</t>
    <phoneticPr fontId="1" type="noConversion"/>
  </si>
  <si>
    <t>ABB</t>
    <phoneticPr fontId="3" type="noConversion"/>
  </si>
  <si>
    <t>上盖</t>
    <phoneticPr fontId="3" type="noConversion"/>
  </si>
  <si>
    <t>大黄蜂</t>
    <phoneticPr fontId="3" type="noConversion"/>
  </si>
  <si>
    <t>精机加工生产日报表</t>
    <phoneticPr fontId="3" type="noConversion"/>
  </si>
  <si>
    <t>日期</t>
    <phoneticPr fontId="3" type="noConversion"/>
  </si>
  <si>
    <t>班别</t>
    <phoneticPr fontId="3" type="noConversion"/>
  </si>
  <si>
    <t>技术员</t>
    <phoneticPr fontId="3" type="noConversion"/>
  </si>
  <si>
    <t>线别</t>
    <phoneticPr fontId="3" type="noConversion"/>
  </si>
  <si>
    <t>品名</t>
    <phoneticPr fontId="3" type="noConversion"/>
  </si>
  <si>
    <t>工序</t>
    <phoneticPr fontId="3" type="noConversion"/>
  </si>
  <si>
    <t>机台数量</t>
    <phoneticPr fontId="3" type="noConversion"/>
  </si>
  <si>
    <t>标准人数</t>
    <phoneticPr fontId="3" type="noConversion"/>
  </si>
  <si>
    <t>實際人力</t>
    <phoneticPr fontId="4" type="noConversion"/>
  </si>
  <si>
    <t>投入数</t>
    <phoneticPr fontId="3" type="noConversion"/>
  </si>
  <si>
    <t>良品產出</t>
    <phoneticPr fontId="4" type="noConversion"/>
  </si>
  <si>
    <t>不良数</t>
    <phoneticPr fontId="3" type="noConversion"/>
  </si>
  <si>
    <t>制程报废</t>
    <phoneticPr fontId="3" type="noConversion"/>
  </si>
  <si>
    <t>备注</t>
    <phoneticPr fontId="3" type="noConversion"/>
  </si>
  <si>
    <t>后盖</t>
    <phoneticPr fontId="3" type="noConversion"/>
  </si>
  <si>
    <t>蒋盐红</t>
    <phoneticPr fontId="1" type="noConversion"/>
  </si>
  <si>
    <t>代文鹏</t>
    <phoneticPr fontId="3" type="noConversion"/>
  </si>
  <si>
    <t>M3</t>
  </si>
  <si>
    <t>M4</t>
  </si>
  <si>
    <t>王秋东</t>
    <phoneticPr fontId="1" type="noConversion"/>
  </si>
  <si>
    <t>标准产能</t>
    <phoneticPr fontId="3" type="noConversion"/>
  </si>
  <si>
    <t>达成率</t>
    <phoneticPr fontId="3" type="noConversion"/>
  </si>
  <si>
    <t>李想想</t>
    <phoneticPr fontId="3" type="noConversion"/>
  </si>
  <si>
    <t>ORETI</t>
  </si>
  <si>
    <t>ORETI</t>
    <phoneticPr fontId="3" type="noConversion"/>
  </si>
  <si>
    <t>后盖</t>
  </si>
  <si>
    <t>一体版</t>
    <phoneticPr fontId="3" type="noConversion"/>
  </si>
  <si>
    <t>羊振敖</t>
    <phoneticPr fontId="3" type="noConversion"/>
  </si>
  <si>
    <t>天线盖</t>
    <phoneticPr fontId="3" type="noConversion"/>
  </si>
  <si>
    <t>宋加恒</t>
    <phoneticPr fontId="3" type="noConversion"/>
  </si>
  <si>
    <t>沈卫义</t>
    <phoneticPr fontId="3" type="noConversion"/>
  </si>
  <si>
    <t>苏伟刚</t>
    <phoneticPr fontId="3" type="noConversion"/>
  </si>
  <si>
    <t>马金龙</t>
    <phoneticPr fontId="3" type="noConversion"/>
  </si>
  <si>
    <t>荣毛</t>
    <phoneticPr fontId="3" type="noConversion"/>
  </si>
  <si>
    <t>沙拉</t>
  </si>
  <si>
    <t>沙拉</t>
    <phoneticPr fontId="3" type="noConversion"/>
  </si>
  <si>
    <t>下盖</t>
  </si>
  <si>
    <t>王兴蒿</t>
    <phoneticPr fontId="3" type="noConversion"/>
  </si>
  <si>
    <t>STREEP</t>
    <phoneticPr fontId="3" type="noConversion"/>
  </si>
  <si>
    <t>支架</t>
    <phoneticPr fontId="3" type="noConversion"/>
  </si>
  <si>
    <t>M1</t>
    <phoneticPr fontId="3" type="noConversion"/>
  </si>
  <si>
    <t>张俊华</t>
    <phoneticPr fontId="3" type="noConversion"/>
  </si>
  <si>
    <t>M3</t>
    <phoneticPr fontId="3" type="noConversion"/>
  </si>
  <si>
    <t>夜</t>
    <phoneticPr fontId="3" type="noConversion"/>
  </si>
  <si>
    <t>樊科</t>
    <phoneticPr fontId="3" type="noConversion"/>
  </si>
  <si>
    <t>JP</t>
    <phoneticPr fontId="3" type="noConversion"/>
  </si>
  <si>
    <t>娄张龙</t>
    <phoneticPr fontId="3" type="noConversion"/>
  </si>
  <si>
    <t>蒋盐红</t>
    <phoneticPr fontId="3" type="noConversion"/>
  </si>
  <si>
    <t>夜</t>
    <phoneticPr fontId="3" type="noConversion"/>
  </si>
  <si>
    <t>STREEP</t>
    <phoneticPr fontId="3" type="noConversion"/>
  </si>
  <si>
    <t>支架</t>
    <phoneticPr fontId="3" type="noConversion"/>
  </si>
  <si>
    <t>M1</t>
    <phoneticPr fontId="3" type="noConversion"/>
  </si>
  <si>
    <t>郑世建</t>
    <phoneticPr fontId="3" type="noConversion"/>
  </si>
  <si>
    <t>马小冬</t>
    <phoneticPr fontId="3" type="noConversion"/>
  </si>
  <si>
    <t>大黄蜂</t>
    <phoneticPr fontId="3" type="noConversion"/>
  </si>
  <si>
    <t>上盖</t>
    <phoneticPr fontId="3" type="noConversion"/>
  </si>
  <si>
    <t>林彦雨</t>
    <phoneticPr fontId="3" type="noConversion"/>
  </si>
  <si>
    <t>JP</t>
    <phoneticPr fontId="3" type="noConversion"/>
  </si>
  <si>
    <t>M1</t>
  </si>
  <si>
    <t>M2</t>
  </si>
  <si>
    <t>李俊辉</t>
    <phoneticPr fontId="3" type="noConversion"/>
  </si>
  <si>
    <t>ORETI</t>
    <phoneticPr fontId="3" type="noConversion"/>
  </si>
  <si>
    <t>天线盖</t>
    <phoneticPr fontId="3" type="noConversion"/>
  </si>
  <si>
    <t>后盖</t>
    <phoneticPr fontId="3" type="noConversion"/>
  </si>
  <si>
    <t>M4</t>
    <phoneticPr fontId="3" type="noConversion"/>
  </si>
  <si>
    <t>任稳亚</t>
    <phoneticPr fontId="3" type="noConversion"/>
  </si>
  <si>
    <t>AG</t>
    <phoneticPr fontId="3" type="noConversion"/>
  </si>
  <si>
    <t>后盖</t>
    <phoneticPr fontId="3" type="noConversion"/>
  </si>
  <si>
    <t>M3</t>
    <phoneticPr fontId="3" type="noConversion"/>
  </si>
  <si>
    <t>M2</t>
    <phoneticPr fontId="3" type="noConversion"/>
  </si>
  <si>
    <t>汤彦</t>
    <phoneticPr fontId="3" type="noConversion"/>
  </si>
  <si>
    <t>刘山</t>
    <phoneticPr fontId="3" type="noConversion"/>
  </si>
  <si>
    <t>刘光磊</t>
    <phoneticPr fontId="3" type="noConversion"/>
  </si>
  <si>
    <t>张士光</t>
    <phoneticPr fontId="3" type="noConversion"/>
  </si>
  <si>
    <t>李晓波</t>
    <phoneticPr fontId="3" type="noConversion"/>
  </si>
  <si>
    <t>STREEP</t>
    <phoneticPr fontId="3" type="noConversion"/>
  </si>
  <si>
    <t>支架</t>
    <phoneticPr fontId="3" type="noConversion"/>
  </si>
  <si>
    <t>M2</t>
    <phoneticPr fontId="3" type="noConversion"/>
  </si>
  <si>
    <t>M3</t>
    <phoneticPr fontId="3" type="noConversion"/>
  </si>
  <si>
    <t>曹神刚</t>
    <phoneticPr fontId="3" type="noConversion"/>
  </si>
  <si>
    <t>李立刚</t>
    <phoneticPr fontId="3" type="noConversion"/>
  </si>
  <si>
    <t>P800</t>
    <phoneticPr fontId="3" type="noConversion"/>
  </si>
  <si>
    <t>大黄蜂</t>
    <phoneticPr fontId="3" type="noConversion"/>
  </si>
  <si>
    <t>上盖</t>
    <phoneticPr fontId="3" type="noConversion"/>
  </si>
  <si>
    <t>JP</t>
    <phoneticPr fontId="3" type="noConversion"/>
  </si>
  <si>
    <t>王秋东</t>
    <phoneticPr fontId="3" type="noConversion"/>
  </si>
  <si>
    <t>M5</t>
  </si>
  <si>
    <t>王栓德</t>
    <phoneticPr fontId="3" type="noConversion"/>
  </si>
  <si>
    <t>OLDMAN</t>
  </si>
  <si>
    <t>OLDMAN</t>
    <phoneticPr fontId="3" type="noConversion"/>
  </si>
  <si>
    <t>上盖</t>
  </si>
  <si>
    <t>卫志强</t>
    <phoneticPr fontId="3" type="noConversion"/>
  </si>
  <si>
    <t>14寸天线盖</t>
    <phoneticPr fontId="3" type="noConversion"/>
  </si>
  <si>
    <t>M1</t>
    <phoneticPr fontId="3" type="noConversion"/>
  </si>
  <si>
    <t>M2</t>
    <phoneticPr fontId="3" type="noConversion"/>
  </si>
  <si>
    <t>李春</t>
    <phoneticPr fontId="3" type="noConversion"/>
  </si>
  <si>
    <t>赵帅</t>
    <phoneticPr fontId="3" type="noConversion"/>
  </si>
  <si>
    <t>14寸一体版</t>
    <phoneticPr fontId="3" type="noConversion"/>
  </si>
  <si>
    <t>US</t>
    <phoneticPr fontId="3" type="noConversion"/>
  </si>
  <si>
    <t>13寸天线盖</t>
  </si>
  <si>
    <t>张超</t>
    <phoneticPr fontId="3" type="noConversion"/>
  </si>
  <si>
    <t>P800</t>
    <phoneticPr fontId="3" type="noConversion"/>
  </si>
  <si>
    <t>14寸一体版</t>
    <phoneticPr fontId="3" type="noConversion"/>
  </si>
  <si>
    <t>M1</t>
    <phoneticPr fontId="3" type="noConversion"/>
  </si>
  <si>
    <t>葛尤</t>
    <phoneticPr fontId="3" type="noConversion"/>
  </si>
  <si>
    <t>M2</t>
    <phoneticPr fontId="3" type="noConversion"/>
  </si>
  <si>
    <t>罗田田</t>
    <phoneticPr fontId="3" type="noConversion"/>
  </si>
  <si>
    <t>夜</t>
    <phoneticPr fontId="3" type="noConversion"/>
  </si>
  <si>
    <t>14寸天线盖</t>
    <phoneticPr fontId="3" type="noConversion"/>
  </si>
  <si>
    <t>梁葳</t>
    <phoneticPr fontId="3" type="noConversion"/>
  </si>
  <si>
    <t>JP</t>
    <phoneticPr fontId="3" type="noConversion"/>
  </si>
  <si>
    <t>李春</t>
    <phoneticPr fontId="3" type="noConversion"/>
  </si>
  <si>
    <t>夜</t>
    <phoneticPr fontId="3" type="noConversion"/>
  </si>
  <si>
    <t>ORETI</t>
    <phoneticPr fontId="3" type="noConversion"/>
  </si>
  <si>
    <t>M3</t>
    <phoneticPr fontId="3" type="noConversion"/>
  </si>
  <si>
    <t>M4</t>
    <phoneticPr fontId="3" type="noConversion"/>
  </si>
  <si>
    <t>李想想</t>
    <phoneticPr fontId="3" type="noConversion"/>
  </si>
  <si>
    <t>李广</t>
    <phoneticPr fontId="3" type="noConversion"/>
  </si>
  <si>
    <t>苏日噶拉图</t>
    <phoneticPr fontId="3" type="noConversion"/>
  </si>
  <si>
    <t>OLDMAN</t>
    <phoneticPr fontId="3" type="noConversion"/>
  </si>
  <si>
    <t>上盖</t>
    <phoneticPr fontId="3" type="noConversion"/>
  </si>
  <si>
    <t>M5</t>
    <phoneticPr fontId="3" type="noConversion"/>
  </si>
  <si>
    <t>胡羽飞</t>
    <phoneticPr fontId="3" type="noConversion"/>
  </si>
  <si>
    <t>王勇</t>
    <phoneticPr fontId="3" type="noConversion"/>
  </si>
  <si>
    <t>崔豪</t>
    <phoneticPr fontId="3" type="noConversion"/>
  </si>
  <si>
    <t>戴阳</t>
    <phoneticPr fontId="3" type="noConversion"/>
  </si>
  <si>
    <t>李立刚</t>
    <phoneticPr fontId="3" type="noConversion"/>
  </si>
  <si>
    <t>M3</t>
    <phoneticPr fontId="3" type="noConversion"/>
  </si>
  <si>
    <t>陈瑞</t>
    <phoneticPr fontId="3" type="noConversion"/>
  </si>
  <si>
    <t>胡羽飞</t>
    <phoneticPr fontId="3" type="noConversion"/>
  </si>
  <si>
    <t>M2</t>
    <phoneticPr fontId="3" type="noConversion"/>
  </si>
  <si>
    <t>苏泓宇</t>
    <phoneticPr fontId="3" type="noConversion"/>
  </si>
  <si>
    <t>王欢</t>
    <phoneticPr fontId="3" type="noConversion"/>
  </si>
  <si>
    <t>蒋盐红</t>
    <phoneticPr fontId="3" type="noConversion"/>
  </si>
  <si>
    <t>OLDMAN</t>
    <phoneticPr fontId="3" type="noConversion"/>
  </si>
  <si>
    <t>李恒新</t>
    <phoneticPr fontId="3" type="noConversion"/>
  </si>
  <si>
    <t>戴洪奥</t>
    <phoneticPr fontId="3" type="noConversion"/>
  </si>
  <si>
    <t>UK</t>
    <phoneticPr fontId="3" type="noConversion"/>
  </si>
  <si>
    <t>UK</t>
    <phoneticPr fontId="3" type="noConversion"/>
  </si>
  <si>
    <t>李立刚</t>
    <phoneticPr fontId="3" type="noConversion"/>
  </si>
  <si>
    <t>杨荣强</t>
    <phoneticPr fontId="3" type="noConversion"/>
  </si>
  <si>
    <t>梁新虎</t>
    <phoneticPr fontId="3" type="noConversion"/>
  </si>
  <si>
    <t>13寸天线盖</t>
    <phoneticPr fontId="3" type="noConversion"/>
  </si>
  <si>
    <t>M2</t>
    <phoneticPr fontId="3" type="noConversion"/>
  </si>
  <si>
    <t>刘红飞</t>
    <phoneticPr fontId="3" type="noConversion"/>
  </si>
  <si>
    <t>STREEP</t>
    <phoneticPr fontId="3" type="noConversion"/>
  </si>
  <si>
    <t>支架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</si>
  <si>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</si>
  <si>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</si>
  <si>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</si>
  <si>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梁成</t>
    <phoneticPr fontId="3" type="noConversion"/>
  </si>
  <si>
    <t>CS</t>
  </si>
  <si>
    <t>CS</t>
    <phoneticPr fontId="3" type="noConversion"/>
  </si>
  <si>
    <t>孟晓康</t>
    <phoneticPr fontId="3" type="noConversion"/>
  </si>
  <si>
    <t>M2</t>
    <phoneticPr fontId="3" type="noConversion"/>
  </si>
  <si>
    <t>葛尤</t>
    <phoneticPr fontId="3" type="noConversion"/>
  </si>
  <si>
    <t>AG</t>
    <phoneticPr fontId="3" type="noConversion"/>
  </si>
  <si>
    <t>周好辉</t>
    <phoneticPr fontId="3" type="noConversion"/>
  </si>
  <si>
    <t>M3</t>
    <phoneticPr fontId="3" type="noConversion"/>
  </si>
  <si>
    <t>任稳亚</t>
    <phoneticPr fontId="3" type="noConversion"/>
  </si>
  <si>
    <t>M2-2</t>
    <phoneticPr fontId="3" type="noConversion"/>
  </si>
  <si>
    <t>AG</t>
    <phoneticPr fontId="3" type="noConversion"/>
  </si>
  <si>
    <t>M2-2</t>
    <phoneticPr fontId="3" type="noConversion"/>
  </si>
  <si>
    <t>郑飞飞</t>
    <phoneticPr fontId="3" type="noConversion"/>
  </si>
  <si>
    <t>M3</t>
    <phoneticPr fontId="3" type="noConversion"/>
  </si>
  <si>
    <t>一体版</t>
    <phoneticPr fontId="3" type="noConversion"/>
  </si>
  <si>
    <t>M0</t>
    <phoneticPr fontId="3" type="noConversion"/>
  </si>
  <si>
    <t>张占强</t>
    <phoneticPr fontId="3" type="noConversion"/>
  </si>
  <si>
    <t>OLDMAN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</si>
</sst>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 &quot;￥&quot;* #,##0.00_ ;_ &quot;￥&quot;* \-#,##0.00_ ;_ &quot;￥&quot;* &quot;-&quot;??_ ;_ @_ "/>
    <numFmt numFmtId="177" formatCode="m/d;@"/>
    <numFmt numFmtId="178" formatCode="0_ "/>
    <numFmt numFmtId="179" formatCode="0_);[Red]\(0\)"/>
    <numFmt numFmtId="180" formatCode="0.00_);[Red]\(0.00\)"/>
    <numFmt numFmtId="181" formatCode="0.00_ "/>
  </numFmts>
  <fonts count="19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新細明體"/>
      <family val="1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  <font>
      <sz val="12"/>
      <color theme="1"/>
      <name val="宋体"/>
      <family val="3"/>
      <charset val="134"/>
    </font>
    <font>
      <sz val="16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b/>
      <sz val="10"/>
      <color theme="1"/>
      <name val="新細明體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24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9999"/>
      </left>
      <right style="dotted">
        <color rgb="FFFF9999"/>
      </right>
      <top style="medium">
        <color rgb="FFFF9999"/>
      </top>
      <bottom style="dotted">
        <color rgb="FFFF9999"/>
      </bottom>
      <diagonal/>
    </border>
    <border>
      <left style="dotted">
        <color rgb="FFFF9999"/>
      </left>
      <right style="dotted">
        <color rgb="FFFF9999"/>
      </right>
      <top style="medium">
        <color rgb="FFFF9999"/>
      </top>
      <bottom style="dotted">
        <color rgb="FFFF9999"/>
      </bottom>
      <diagonal/>
    </border>
    <border>
      <left style="dotted">
        <color rgb="FFFF9999"/>
      </left>
      <right style="dotted">
        <color rgb="FFFF9999"/>
      </right>
      <top style="medium">
        <color rgb="FFFF9999"/>
      </top>
      <bottom/>
      <diagonal/>
    </border>
    <border>
      <left style="dotted">
        <color rgb="FFFF9999"/>
      </left>
      <right/>
      <top style="medium">
        <color rgb="FFFF9999"/>
      </top>
      <bottom style="dotted">
        <color rgb="FFFF9999"/>
      </bottom>
      <diagonal/>
    </border>
    <border>
      <left/>
      <right/>
      <top style="medium">
        <color rgb="FFFF9999"/>
      </top>
      <bottom style="dotted">
        <color rgb="FFFF9999"/>
      </bottom>
      <diagonal/>
    </border>
    <border>
      <left/>
      <right style="dotted">
        <color rgb="FFFF9999"/>
      </right>
      <top style="medium">
        <color rgb="FFFF9999"/>
      </top>
      <bottom style="dotted">
        <color rgb="FFFF9999"/>
      </bottom>
      <diagonal/>
    </border>
    <border>
      <left style="medium">
        <color rgb="FFFF9999"/>
      </left>
      <right style="dotted">
        <color rgb="FFFF9999"/>
      </right>
      <top style="dotted">
        <color rgb="FFFF9999"/>
      </top>
      <bottom/>
      <diagonal/>
    </border>
    <border>
      <left style="dotted">
        <color rgb="FFFF9999"/>
      </left>
      <right style="dotted">
        <color rgb="FFFF9999"/>
      </right>
      <top style="dotted">
        <color rgb="FFFF9999"/>
      </top>
      <bottom/>
      <diagonal/>
    </border>
    <border>
      <left style="dotted">
        <color rgb="FFFF9999"/>
      </left>
      <right style="dotted">
        <color rgb="FFFF9999"/>
      </right>
      <top/>
      <bottom/>
      <diagonal/>
    </border>
    <border>
      <left style="dotted">
        <color rgb="FFFF9999"/>
      </left>
      <right style="dotted">
        <color rgb="FFFF9999"/>
      </right>
      <top/>
      <bottom style="thin">
        <color indexed="64"/>
      </bottom>
      <diagonal/>
    </border>
    <border>
      <left style="medium">
        <color rgb="FFFF9999"/>
      </left>
      <right style="dotted">
        <color rgb="FFFF9999"/>
      </right>
      <top style="medium">
        <color rgb="FFFF9999"/>
      </top>
      <bottom/>
      <diagonal/>
    </border>
    <border>
      <left style="medium">
        <color rgb="FFFF9999"/>
      </left>
      <right style="dotted">
        <color rgb="FFFF9999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58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58" fontId="10" fillId="0" borderId="1" xfId="0" applyNumberFormat="1" applyFont="1" applyBorder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3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58" fontId="16" fillId="7" borderId="1" xfId="1" applyNumberFormat="1" applyFont="1" applyFill="1" applyBorder="1" applyAlignment="1">
      <alignment horizontal="center" vertical="center"/>
    </xf>
    <xf numFmtId="0" fontId="16" fillId="7" borderId="3" xfId="1" applyFont="1" applyFill="1" applyBorder="1" applyAlignment="1">
      <alignment horizontal="center" vertical="center"/>
    </xf>
    <xf numFmtId="0" fontId="16" fillId="7" borderId="1" xfId="1" applyFont="1" applyFill="1" applyBorder="1" applyAlignment="1">
      <alignment horizontal="center" vertical="center"/>
    </xf>
    <xf numFmtId="0" fontId="16" fillId="5" borderId="4" xfId="1" applyFont="1" applyFill="1" applyBorder="1" applyAlignment="1">
      <alignment horizontal="center" vertical="center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178" fontId="16" fillId="5" borderId="1" xfId="1" applyNumberFormat="1" applyFont="1" applyFill="1" applyBorder="1" applyAlignment="1">
      <alignment horizontal="center" vertical="center"/>
    </xf>
    <xf numFmtId="58" fontId="16" fillId="3" borderId="1" xfId="1" applyNumberFormat="1" applyFont="1" applyFill="1" applyBorder="1" applyAlignment="1">
      <alignment horizontal="center" vertical="center"/>
    </xf>
    <xf numFmtId="0" fontId="16" fillId="3" borderId="3" xfId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0" fontId="16" fillId="3" borderId="1" xfId="4" applyFont="1" applyFill="1" applyBorder="1" applyAlignment="1">
      <alignment horizontal="center" vertical="center" shrinkToFit="1"/>
    </xf>
    <xf numFmtId="0" fontId="16" fillId="7" borderId="1" xfId="4" applyFont="1" applyFill="1" applyBorder="1" applyAlignment="1">
      <alignment horizontal="center" vertical="center" shrinkToFit="1"/>
    </xf>
    <xf numFmtId="181" fontId="16" fillId="5" borderId="1" xfId="1" applyNumberFormat="1" applyFont="1" applyFill="1" applyBorder="1" applyAlignment="1">
      <alignment horizontal="center" vertical="center"/>
    </xf>
    <xf numFmtId="176" fontId="16" fillId="7" borderId="3" xfId="5" applyFont="1" applyFill="1" applyBorder="1" applyAlignment="1">
      <alignment horizontal="center" vertical="center"/>
    </xf>
    <xf numFmtId="10" fontId="16" fillId="0" borderId="1" xfId="6" applyNumberFormat="1" applyFont="1" applyFill="1" applyBorder="1" applyAlignment="1">
      <alignment horizontal="center" vertical="center"/>
    </xf>
    <xf numFmtId="177" fontId="18" fillId="2" borderId="19" xfId="1" applyNumberFormat="1" applyFont="1" applyFill="1" applyBorder="1" applyAlignment="1">
      <alignment vertical="center"/>
    </xf>
    <xf numFmtId="177" fontId="18" fillId="2" borderId="20" xfId="1" applyNumberFormat="1" applyFont="1" applyFill="1" applyBorder="1" applyAlignment="1">
      <alignment vertical="center"/>
    </xf>
    <xf numFmtId="179" fontId="16" fillId="7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58" fontId="2" fillId="0" borderId="2" xfId="0" applyNumberFormat="1" applyFont="1" applyBorder="1" applyAlignment="1">
      <alignment horizontal="center" vertical="center"/>
    </xf>
    <xf numFmtId="58" fontId="2" fillId="0" borderId="3" xfId="0" applyNumberFormat="1" applyFon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9" fontId="5" fillId="0" borderId="2" xfId="0" applyNumberFormat="1" applyFont="1" applyBorder="1" applyAlignment="1">
      <alignment horizontal="center" vertical="center" wrapText="1"/>
    </xf>
    <xf numFmtId="179" fontId="5" fillId="0" borderId="3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79" fontId="11" fillId="0" borderId="2" xfId="0" applyNumberFormat="1" applyFont="1" applyBorder="1" applyAlignment="1">
      <alignment horizontal="center" vertical="center"/>
    </xf>
    <xf numFmtId="179" fontId="11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 wrapText="1"/>
    </xf>
    <xf numFmtId="180" fontId="12" fillId="9" borderId="8" xfId="0" applyNumberFormat="1" applyFont="1" applyFill="1" applyBorder="1" applyAlignment="1">
      <alignment horizontal="center" vertical="center" wrapText="1"/>
    </xf>
    <xf numFmtId="180" fontId="12" fillId="9" borderId="14" xfId="0" applyNumberFormat="1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12" fillId="10" borderId="12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180" fontId="12" fillId="9" borderId="9" xfId="0" applyNumberFormat="1" applyFont="1" applyFill="1" applyBorder="1" applyAlignment="1">
      <alignment horizontal="center" vertical="center" wrapText="1"/>
    </xf>
    <xf numFmtId="180" fontId="12" fillId="9" borderId="16" xfId="0" applyNumberFormat="1" applyFont="1" applyFill="1" applyBorder="1" applyAlignment="1">
      <alignment horizontal="center" vertical="center" wrapText="1"/>
    </xf>
  </cellXfs>
  <cellStyles count="7">
    <cellStyle name="一般" xfId="0" builtinId="0"/>
    <cellStyle name="百分比" xfId="6" builtinId="5"/>
    <cellStyle name="百分比 2" xfId="3"/>
    <cellStyle name="常规 2" xfId="1"/>
    <cellStyle name="常规_五金冲压4.1生产日报 2" xfId="4"/>
    <cellStyle name="常规_冲压4.12生产日报 2" xfId="2"/>
    <cellStyle name="貨幣" xfId="5" builtinId="4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26325"/>
  <sheetViews>
    <sheetView tabSelected="1" workbookViewId="0">
      <selection activeCell="L2" sqref="L2"/>
    </sheetView>
  </sheetViews>
  <sheetFormatPr defaultColWidth="9" defaultRowHeight="14.5"/>
  <cols>
    <col min="1" max="1" width="8.8984375" style="16" customWidth="1"/>
    <col min="2" max="2" width="6.69921875" style="16" customWidth="1"/>
    <col min="3" max="3" width="9" style="16" bestFit="1" customWidth="1"/>
    <col min="4" max="4" width="23.8984375" style="16" customWidth="1"/>
    <col min="5" max="5" width="6.3984375" style="16" customWidth="1"/>
    <col min="6" max="6" width="9" style="16" bestFit="1" customWidth="1"/>
    <col min="7" max="7" width="6.69921875" style="16" customWidth="1"/>
    <col min="8" max="10" width="8.69921875" style="16" customWidth="1"/>
    <col min="11" max="14" width="8.3984375" style="16" customWidth="1"/>
    <col min="15" max="15" width="11.69921875" style="16" customWidth="1"/>
    <col min="16" max="17" width="8.3984375" style="16" customWidth="1"/>
    <col min="18" max="16384" width="9" style="16"/>
  </cols>
  <sheetData>
    <row r="1" spans="1:17" ht="31">
      <c r="A1" s="146" t="s">
        <v>703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</row>
    <row r="2" spans="1:17" s="27" customFormat="1" ht="22.5" customHeight="1">
      <c r="A2" s="22" t="s">
        <v>704</v>
      </c>
      <c r="B2" s="23" t="s">
        <v>705</v>
      </c>
      <c r="C2" s="24" t="s">
        <v>706</v>
      </c>
      <c r="D2" s="24" t="s">
        <v>707</v>
      </c>
      <c r="E2" s="24" t="s">
        <v>2</v>
      </c>
      <c r="F2" s="24" t="s">
        <v>708</v>
      </c>
      <c r="G2" s="24" t="s">
        <v>709</v>
      </c>
      <c r="H2" s="24" t="s">
        <v>710</v>
      </c>
      <c r="I2" s="24" t="s">
        <v>711</v>
      </c>
      <c r="J2" s="24" t="s">
        <v>712</v>
      </c>
      <c r="K2" s="24" t="s">
        <v>713</v>
      </c>
      <c r="L2" s="24" t="s">
        <v>714</v>
      </c>
      <c r="M2" s="24" t="s">
        <v>715</v>
      </c>
      <c r="N2" s="25" t="s">
        <v>716</v>
      </c>
      <c r="O2" s="26" t="s">
        <v>717</v>
      </c>
      <c r="P2" s="26" t="s">
        <v>724</v>
      </c>
      <c r="Q2" s="26" t="s">
        <v>725</v>
      </c>
    </row>
    <row r="3" spans="1:17" s="130" customFormat="1" ht="20.149999999999999" hidden="1" customHeight="1">
      <c r="A3" s="138">
        <v>43497</v>
      </c>
      <c r="B3" s="139" t="s">
        <v>5</v>
      </c>
      <c r="C3" s="140" t="s">
        <v>719</v>
      </c>
      <c r="D3" s="140"/>
      <c r="E3" s="141" t="s">
        <v>702</v>
      </c>
      <c r="F3" s="140" t="s">
        <v>701</v>
      </c>
      <c r="G3" s="140" t="s">
        <v>159</v>
      </c>
      <c r="H3" s="139">
        <v>4</v>
      </c>
      <c r="I3" s="139">
        <v>1</v>
      </c>
      <c r="J3" s="139">
        <v>1</v>
      </c>
      <c r="K3" s="128">
        <v>113</v>
      </c>
      <c r="L3" s="128">
        <v>113</v>
      </c>
      <c r="M3" s="128">
        <v>0</v>
      </c>
      <c r="N3" s="128">
        <v>0</v>
      </c>
      <c r="O3" s="129"/>
      <c r="P3" s="128">
        <v>108</v>
      </c>
      <c r="Q3" s="145">
        <f t="shared" ref="Q3:Q20" si="0">+L3/P3</f>
        <v>1.0462962962962963</v>
      </c>
    </row>
    <row r="4" spans="1:17" s="130" customFormat="1" ht="20.149999999999999" hidden="1" customHeight="1">
      <c r="A4" s="138">
        <v>43497</v>
      </c>
      <c r="B4" s="139" t="s">
        <v>5</v>
      </c>
      <c r="C4" s="140" t="s">
        <v>719</v>
      </c>
      <c r="D4" s="140"/>
      <c r="E4" s="141" t="s">
        <v>702</v>
      </c>
      <c r="F4" s="140" t="s">
        <v>701</v>
      </c>
      <c r="G4" s="140" t="s">
        <v>183</v>
      </c>
      <c r="H4" s="139">
        <v>2</v>
      </c>
      <c r="I4" s="139">
        <v>1</v>
      </c>
      <c r="J4" s="139">
        <v>1</v>
      </c>
      <c r="K4" s="128">
        <v>113</v>
      </c>
      <c r="L4" s="128">
        <v>111</v>
      </c>
      <c r="M4" s="128">
        <v>0</v>
      </c>
      <c r="N4" s="128">
        <v>2</v>
      </c>
      <c r="O4" s="129"/>
      <c r="P4" s="128">
        <v>108</v>
      </c>
      <c r="Q4" s="145">
        <f t="shared" si="0"/>
        <v>1.0277777777777777</v>
      </c>
    </row>
    <row r="5" spans="1:17" s="130" customFormat="1" ht="20.149999999999999" hidden="1" customHeight="1">
      <c r="A5" s="131">
        <v>43497</v>
      </c>
      <c r="B5" s="132" t="s">
        <v>7</v>
      </c>
      <c r="C5" s="133" t="s">
        <v>723</v>
      </c>
      <c r="D5" s="133"/>
      <c r="E5" s="142" t="s">
        <v>666</v>
      </c>
      <c r="F5" s="133" t="s">
        <v>701</v>
      </c>
      <c r="G5" s="133" t="s">
        <v>159</v>
      </c>
      <c r="H5" s="132">
        <v>4</v>
      </c>
      <c r="I5" s="132">
        <v>1</v>
      </c>
      <c r="J5" s="132">
        <v>1</v>
      </c>
      <c r="K5" s="128">
        <v>112</v>
      </c>
      <c r="L5" s="128">
        <v>112</v>
      </c>
      <c r="M5" s="128">
        <v>0</v>
      </c>
      <c r="N5" s="128">
        <v>0</v>
      </c>
      <c r="O5" s="129"/>
      <c r="P5" s="128">
        <v>108</v>
      </c>
      <c r="Q5" s="145">
        <f t="shared" si="0"/>
        <v>1.037037037037037</v>
      </c>
    </row>
    <row r="6" spans="1:17" s="130" customFormat="1" ht="20.149999999999999" hidden="1" customHeight="1">
      <c r="A6" s="131">
        <v>43497</v>
      </c>
      <c r="B6" s="132" t="s">
        <v>7</v>
      </c>
      <c r="C6" s="133" t="s">
        <v>723</v>
      </c>
      <c r="D6" s="133"/>
      <c r="E6" s="142" t="s">
        <v>666</v>
      </c>
      <c r="F6" s="133" t="s">
        <v>701</v>
      </c>
      <c r="G6" s="133" t="s">
        <v>183</v>
      </c>
      <c r="H6" s="132">
        <v>1</v>
      </c>
      <c r="I6" s="132">
        <v>1</v>
      </c>
      <c r="J6" s="132">
        <v>1</v>
      </c>
      <c r="K6" s="128">
        <v>112</v>
      </c>
      <c r="L6" s="128">
        <v>112</v>
      </c>
      <c r="M6" s="128">
        <v>0</v>
      </c>
      <c r="N6" s="128">
        <v>0</v>
      </c>
      <c r="O6" s="129"/>
      <c r="P6" s="128">
        <v>108</v>
      </c>
      <c r="Q6" s="145">
        <f t="shared" si="0"/>
        <v>1.037037037037037</v>
      </c>
    </row>
    <row r="7" spans="1:17" s="130" customFormat="1" ht="20.149999999999999" hidden="1" customHeight="1">
      <c r="A7" s="131">
        <v>43497</v>
      </c>
      <c r="B7" s="134" t="s">
        <v>350</v>
      </c>
      <c r="C7" s="135"/>
      <c r="D7" s="135"/>
      <c r="E7" s="135"/>
      <c r="F7" s="136"/>
      <c r="G7" s="137"/>
      <c r="H7" s="143"/>
      <c r="I7" s="137"/>
      <c r="J7" s="137"/>
      <c r="K7" s="137">
        <f>SUM(K3:K6)</f>
        <v>450</v>
      </c>
      <c r="L7" s="137">
        <f>SUM(L3:L6)</f>
        <v>448</v>
      </c>
      <c r="M7" s="137">
        <f>SUM(M3:M6)</f>
        <v>0</v>
      </c>
      <c r="N7" s="137">
        <f>SUM(N3:N6)</f>
        <v>2</v>
      </c>
      <c r="O7" s="129"/>
      <c r="P7" s="137">
        <f>SUM(P3:P6)</f>
        <v>432</v>
      </c>
      <c r="Q7" s="145">
        <f t="shared" si="0"/>
        <v>1.037037037037037</v>
      </c>
    </row>
    <row r="8" spans="1:17" s="130" customFormat="1" ht="20.149999999999999" hidden="1" customHeight="1">
      <c r="A8" s="138">
        <v>43497</v>
      </c>
      <c r="B8" s="139" t="s">
        <v>5</v>
      </c>
      <c r="C8" s="140" t="s">
        <v>733</v>
      </c>
      <c r="D8" s="140"/>
      <c r="E8" s="141">
        <v>360</v>
      </c>
      <c r="F8" s="140" t="s">
        <v>718</v>
      </c>
      <c r="G8" s="140" t="s">
        <v>8</v>
      </c>
      <c r="H8" s="139">
        <v>2</v>
      </c>
      <c r="I8" s="139">
        <v>1</v>
      </c>
      <c r="J8" s="139">
        <v>1</v>
      </c>
      <c r="K8" s="128">
        <v>61</v>
      </c>
      <c r="L8" s="128">
        <v>59</v>
      </c>
      <c r="M8" s="128">
        <v>0</v>
      </c>
      <c r="N8" s="128">
        <v>2</v>
      </c>
      <c r="O8" s="129"/>
      <c r="P8" s="128">
        <v>62</v>
      </c>
      <c r="Q8" s="145">
        <f t="shared" si="0"/>
        <v>0.95161290322580649</v>
      </c>
    </row>
    <row r="9" spans="1:17" s="130" customFormat="1" ht="20.149999999999999" hidden="1" customHeight="1">
      <c r="A9" s="138">
        <v>43497</v>
      </c>
      <c r="B9" s="139" t="s">
        <v>5</v>
      </c>
      <c r="C9" s="140" t="s">
        <v>733</v>
      </c>
      <c r="D9" s="140"/>
      <c r="E9" s="141">
        <v>360</v>
      </c>
      <c r="F9" s="140" t="s">
        <v>718</v>
      </c>
      <c r="G9" s="140" t="s">
        <v>9</v>
      </c>
      <c r="H9" s="139">
        <v>2</v>
      </c>
      <c r="I9" s="139">
        <v>1</v>
      </c>
      <c r="J9" s="139">
        <v>1</v>
      </c>
      <c r="K9" s="128">
        <v>62</v>
      </c>
      <c r="L9" s="128">
        <v>62</v>
      </c>
      <c r="M9" s="128">
        <v>0</v>
      </c>
      <c r="N9" s="128">
        <v>0</v>
      </c>
      <c r="O9" s="129"/>
      <c r="P9" s="128">
        <v>60</v>
      </c>
      <c r="Q9" s="145">
        <f t="shared" si="0"/>
        <v>1.0333333333333334</v>
      </c>
    </row>
    <row r="10" spans="1:17" s="130" customFormat="1" ht="20.149999999999999" hidden="1" customHeight="1">
      <c r="A10" s="138">
        <v>43497</v>
      </c>
      <c r="B10" s="139" t="s">
        <v>5</v>
      </c>
      <c r="C10" s="140" t="s">
        <v>733</v>
      </c>
      <c r="D10" s="140"/>
      <c r="E10" s="141">
        <v>360</v>
      </c>
      <c r="F10" s="140" t="s">
        <v>718</v>
      </c>
      <c r="G10" s="140" t="s">
        <v>159</v>
      </c>
      <c r="H10" s="139">
        <v>5</v>
      </c>
      <c r="I10" s="139">
        <v>1</v>
      </c>
      <c r="J10" s="139">
        <v>1</v>
      </c>
      <c r="K10" s="128">
        <v>53</v>
      </c>
      <c r="L10" s="128">
        <v>36</v>
      </c>
      <c r="M10" s="128">
        <v>17</v>
      </c>
      <c r="N10" s="128">
        <v>0</v>
      </c>
      <c r="O10" s="129"/>
      <c r="P10" s="128">
        <v>52</v>
      </c>
      <c r="Q10" s="145">
        <f t="shared" si="0"/>
        <v>0.69230769230769229</v>
      </c>
    </row>
    <row r="11" spans="1:17" s="130" customFormat="1" ht="18.75" hidden="1" customHeight="1">
      <c r="A11" s="131">
        <v>43497</v>
      </c>
      <c r="B11" s="144" t="s">
        <v>7</v>
      </c>
      <c r="C11" s="133" t="s">
        <v>720</v>
      </c>
      <c r="D11" s="133"/>
      <c r="E11" s="142">
        <v>360</v>
      </c>
      <c r="F11" s="133" t="s">
        <v>718</v>
      </c>
      <c r="G11" s="133" t="s">
        <v>376</v>
      </c>
      <c r="H11" s="132">
        <v>2</v>
      </c>
      <c r="I11" s="132">
        <v>1</v>
      </c>
      <c r="J11" s="132">
        <v>1</v>
      </c>
      <c r="K11" s="128">
        <v>80</v>
      </c>
      <c r="L11" s="128">
        <v>80</v>
      </c>
      <c r="M11" s="128">
        <v>0</v>
      </c>
      <c r="N11" s="128">
        <v>0</v>
      </c>
      <c r="O11" s="129"/>
      <c r="P11" s="128">
        <v>130</v>
      </c>
      <c r="Q11" s="145">
        <f t="shared" si="0"/>
        <v>0.61538461538461542</v>
      </c>
    </row>
    <row r="12" spans="1:17" s="130" customFormat="1" ht="18.75" hidden="1" customHeight="1">
      <c r="A12" s="131">
        <v>43497</v>
      </c>
      <c r="B12" s="144" t="s">
        <v>7</v>
      </c>
      <c r="C12" s="133" t="s">
        <v>720</v>
      </c>
      <c r="D12" s="133"/>
      <c r="E12" s="142">
        <v>360</v>
      </c>
      <c r="F12" s="133" t="s">
        <v>718</v>
      </c>
      <c r="G12" s="133" t="s">
        <v>8</v>
      </c>
      <c r="H12" s="132">
        <v>2</v>
      </c>
      <c r="I12" s="132">
        <v>1</v>
      </c>
      <c r="J12" s="132">
        <v>1</v>
      </c>
      <c r="K12" s="128">
        <v>69</v>
      </c>
      <c r="L12" s="128">
        <v>63</v>
      </c>
      <c r="M12" s="128">
        <v>0</v>
      </c>
      <c r="N12" s="128">
        <v>6</v>
      </c>
      <c r="O12" s="129"/>
      <c r="P12" s="128">
        <v>62</v>
      </c>
      <c r="Q12" s="145">
        <f t="shared" si="0"/>
        <v>1.0161290322580645</v>
      </c>
    </row>
    <row r="13" spans="1:17" s="130" customFormat="1" ht="18.75" hidden="1" customHeight="1">
      <c r="A13" s="131">
        <v>43497</v>
      </c>
      <c r="B13" s="144" t="s">
        <v>7</v>
      </c>
      <c r="C13" s="133" t="s">
        <v>720</v>
      </c>
      <c r="D13" s="133"/>
      <c r="E13" s="142">
        <v>360</v>
      </c>
      <c r="F13" s="133" t="s">
        <v>718</v>
      </c>
      <c r="G13" s="133" t="s">
        <v>9</v>
      </c>
      <c r="H13" s="132">
        <v>2</v>
      </c>
      <c r="I13" s="132">
        <v>1</v>
      </c>
      <c r="J13" s="132">
        <v>1</v>
      </c>
      <c r="K13" s="128">
        <v>65</v>
      </c>
      <c r="L13" s="128">
        <v>63</v>
      </c>
      <c r="M13" s="128">
        <v>1</v>
      </c>
      <c r="N13" s="128">
        <v>1</v>
      </c>
      <c r="O13" s="129"/>
      <c r="P13" s="128">
        <v>60</v>
      </c>
      <c r="Q13" s="145">
        <f t="shared" si="0"/>
        <v>1.05</v>
      </c>
    </row>
    <row r="14" spans="1:17" s="130" customFormat="1" ht="18.75" hidden="1" customHeight="1">
      <c r="A14" s="131">
        <v>43497</v>
      </c>
      <c r="B14" s="144" t="s">
        <v>7</v>
      </c>
      <c r="C14" s="133" t="s">
        <v>720</v>
      </c>
      <c r="D14" s="133"/>
      <c r="E14" s="142">
        <v>360</v>
      </c>
      <c r="F14" s="133" t="s">
        <v>718</v>
      </c>
      <c r="G14" s="133" t="s">
        <v>159</v>
      </c>
      <c r="H14" s="132">
        <v>5</v>
      </c>
      <c r="I14" s="132">
        <v>1</v>
      </c>
      <c r="J14" s="132">
        <v>1</v>
      </c>
      <c r="K14" s="128">
        <v>54</v>
      </c>
      <c r="L14" s="128">
        <v>37</v>
      </c>
      <c r="M14" s="128">
        <v>15</v>
      </c>
      <c r="N14" s="128">
        <v>2</v>
      </c>
      <c r="O14" s="129"/>
      <c r="P14" s="128">
        <v>52</v>
      </c>
      <c r="Q14" s="145">
        <f t="shared" si="0"/>
        <v>0.71153846153846156</v>
      </c>
    </row>
    <row r="15" spans="1:17" s="130" customFormat="1" ht="20.149999999999999" hidden="1" customHeight="1">
      <c r="A15" s="131">
        <v>43497</v>
      </c>
      <c r="B15" s="134" t="s">
        <v>350</v>
      </c>
      <c r="C15" s="135"/>
      <c r="D15" s="135"/>
      <c r="E15" s="135"/>
      <c r="F15" s="136"/>
      <c r="G15" s="137"/>
      <c r="H15" s="143"/>
      <c r="I15" s="137"/>
      <c r="J15" s="137"/>
      <c r="K15" s="137">
        <f>SUM(K8:K14)</f>
        <v>444</v>
      </c>
      <c r="L15" s="137">
        <f>SUM(L8:L14)</f>
        <v>400</v>
      </c>
      <c r="M15" s="137">
        <f>SUM(M8:M14)</f>
        <v>33</v>
      </c>
      <c r="N15" s="137">
        <f>SUM(N8:N14)</f>
        <v>11</v>
      </c>
      <c r="O15" s="129"/>
      <c r="P15" s="137">
        <f>SUM(P8:P14)</f>
        <v>478</v>
      </c>
      <c r="Q15" s="145">
        <f t="shared" si="0"/>
        <v>0.83682008368200833</v>
      </c>
    </row>
    <row r="16" spans="1:17" s="130" customFormat="1" ht="19.5" hidden="1" customHeight="1">
      <c r="A16" s="138">
        <v>43497</v>
      </c>
      <c r="B16" s="139" t="s">
        <v>5</v>
      </c>
      <c r="C16" s="140" t="s">
        <v>726</v>
      </c>
      <c r="D16" s="140"/>
      <c r="E16" s="141" t="s">
        <v>728</v>
      </c>
      <c r="F16" s="140" t="s">
        <v>718</v>
      </c>
      <c r="G16" s="140" t="s">
        <v>9</v>
      </c>
      <c r="H16" s="139">
        <v>3</v>
      </c>
      <c r="I16" s="139">
        <v>1</v>
      </c>
      <c r="J16" s="139">
        <v>1</v>
      </c>
      <c r="K16" s="128">
        <v>131</v>
      </c>
      <c r="L16" s="128">
        <v>131</v>
      </c>
      <c r="M16" s="128">
        <v>0</v>
      </c>
      <c r="N16" s="128">
        <v>0</v>
      </c>
      <c r="O16" s="129"/>
      <c r="P16" s="128">
        <v>200</v>
      </c>
      <c r="Q16" s="145">
        <f t="shared" si="0"/>
        <v>0.65500000000000003</v>
      </c>
    </row>
    <row r="17" spans="1:17" s="130" customFormat="1" ht="19.5" hidden="1" customHeight="1">
      <c r="A17" s="138">
        <v>43497</v>
      </c>
      <c r="B17" s="139" t="s">
        <v>5</v>
      </c>
      <c r="C17" s="140" t="s">
        <v>726</v>
      </c>
      <c r="D17" s="140"/>
      <c r="E17" s="141" t="s">
        <v>728</v>
      </c>
      <c r="F17" s="140" t="s">
        <v>718</v>
      </c>
      <c r="G17" s="140" t="s">
        <v>159</v>
      </c>
      <c r="H17" s="139">
        <v>15</v>
      </c>
      <c r="I17" s="139">
        <v>1</v>
      </c>
      <c r="J17" s="139">
        <v>1</v>
      </c>
      <c r="K17" s="128">
        <v>131</v>
      </c>
      <c r="L17" s="128">
        <v>117</v>
      </c>
      <c r="M17" s="128">
        <v>0</v>
      </c>
      <c r="N17" s="128">
        <v>14</v>
      </c>
      <c r="O17" s="129"/>
      <c r="P17" s="128">
        <v>200</v>
      </c>
      <c r="Q17" s="145">
        <f t="shared" si="0"/>
        <v>0.58499999999999996</v>
      </c>
    </row>
    <row r="18" spans="1:17" s="130" customFormat="1" ht="20.149999999999999" hidden="1" customHeight="1">
      <c r="A18" s="131">
        <v>43497</v>
      </c>
      <c r="B18" s="144" t="s">
        <v>7</v>
      </c>
      <c r="C18" s="133" t="s">
        <v>731</v>
      </c>
      <c r="D18" s="133"/>
      <c r="E18" s="142" t="s">
        <v>727</v>
      </c>
      <c r="F18" s="133" t="s">
        <v>729</v>
      </c>
      <c r="G18" s="133" t="s">
        <v>721</v>
      </c>
      <c r="H18" s="132">
        <v>3</v>
      </c>
      <c r="I18" s="132">
        <v>1</v>
      </c>
      <c r="J18" s="132">
        <v>1</v>
      </c>
      <c r="K18" s="128">
        <v>102</v>
      </c>
      <c r="L18" s="128">
        <v>102</v>
      </c>
      <c r="M18" s="128">
        <v>0</v>
      </c>
      <c r="N18" s="128">
        <v>0</v>
      </c>
      <c r="O18" s="129"/>
      <c r="P18" s="128">
        <v>200</v>
      </c>
      <c r="Q18" s="145">
        <f t="shared" si="0"/>
        <v>0.51</v>
      </c>
    </row>
    <row r="19" spans="1:17" s="130" customFormat="1" ht="20.149999999999999" hidden="1" customHeight="1">
      <c r="A19" s="131">
        <v>43497</v>
      </c>
      <c r="B19" s="144" t="s">
        <v>7</v>
      </c>
      <c r="C19" s="133" t="s">
        <v>731</v>
      </c>
      <c r="D19" s="133"/>
      <c r="E19" s="142" t="s">
        <v>727</v>
      </c>
      <c r="F19" s="133" t="s">
        <v>729</v>
      </c>
      <c r="G19" s="133" t="s">
        <v>722</v>
      </c>
      <c r="H19" s="132">
        <v>15</v>
      </c>
      <c r="I19" s="132">
        <v>1</v>
      </c>
      <c r="J19" s="132">
        <v>1</v>
      </c>
      <c r="K19" s="128">
        <v>102</v>
      </c>
      <c r="L19" s="128">
        <v>91</v>
      </c>
      <c r="M19" s="128">
        <v>0</v>
      </c>
      <c r="N19" s="128">
        <v>11</v>
      </c>
      <c r="O19" s="129"/>
      <c r="P19" s="128">
        <v>200</v>
      </c>
      <c r="Q19" s="145">
        <f t="shared" si="0"/>
        <v>0.45500000000000002</v>
      </c>
    </row>
    <row r="20" spans="1:17" s="130" customFormat="1" ht="20.149999999999999" hidden="1" customHeight="1">
      <c r="A20" s="131">
        <v>43497</v>
      </c>
      <c r="B20" s="134" t="s">
        <v>350</v>
      </c>
      <c r="C20" s="135"/>
      <c r="D20" s="135"/>
      <c r="E20" s="135"/>
      <c r="F20" s="136"/>
      <c r="G20" s="137"/>
      <c r="H20" s="143"/>
      <c r="I20" s="137"/>
      <c r="J20" s="137"/>
      <c r="K20" s="137">
        <f>SUM(K16:K19)</f>
        <v>466</v>
      </c>
      <c r="L20" s="137">
        <f>SUM(L16:L19)</f>
        <v>441</v>
      </c>
      <c r="M20" s="137">
        <f>SUM(M16:M19)</f>
        <v>0</v>
      </c>
      <c r="N20" s="137">
        <f>SUM(N16:N19)</f>
        <v>25</v>
      </c>
      <c r="O20" s="129"/>
      <c r="P20" s="137">
        <f>SUM(P16:P19)</f>
        <v>800</v>
      </c>
      <c r="Q20" s="145">
        <f t="shared" si="0"/>
        <v>0.55125000000000002</v>
      </c>
    </row>
    <row r="21" spans="1:17" s="130" customFormat="1" ht="19.5" hidden="1" customHeight="1">
      <c r="A21" s="138">
        <v>43497</v>
      </c>
      <c r="B21" s="139" t="s">
        <v>5</v>
      </c>
      <c r="C21" s="140" t="s">
        <v>726</v>
      </c>
      <c r="D21" s="140"/>
      <c r="E21" s="141" t="s">
        <v>728</v>
      </c>
      <c r="F21" s="140" t="s">
        <v>730</v>
      </c>
      <c r="G21" s="140" t="s">
        <v>721</v>
      </c>
      <c r="H21" s="139">
        <v>5</v>
      </c>
      <c r="I21" s="139">
        <v>1</v>
      </c>
      <c r="J21" s="139">
        <v>1</v>
      </c>
      <c r="K21" s="128">
        <v>278</v>
      </c>
      <c r="L21" s="128">
        <v>278</v>
      </c>
      <c r="M21" s="128">
        <v>0</v>
      </c>
      <c r="N21" s="128">
        <v>0</v>
      </c>
      <c r="O21" s="129"/>
      <c r="P21" s="128">
        <v>310</v>
      </c>
      <c r="Q21" s="145">
        <f t="shared" ref="Q21:Q52" si="1">+L21/P21</f>
        <v>0.89677419354838706</v>
      </c>
    </row>
    <row r="22" spans="1:17" s="130" customFormat="1" ht="19.5" hidden="1" customHeight="1">
      <c r="A22" s="138">
        <v>43497</v>
      </c>
      <c r="B22" s="139" t="s">
        <v>5</v>
      </c>
      <c r="C22" s="140" t="s">
        <v>726</v>
      </c>
      <c r="D22" s="140"/>
      <c r="E22" s="141" t="s">
        <v>728</v>
      </c>
      <c r="F22" s="140" t="s">
        <v>730</v>
      </c>
      <c r="G22" s="140" t="s">
        <v>722</v>
      </c>
      <c r="H22" s="139">
        <v>25</v>
      </c>
      <c r="I22" s="139">
        <v>3</v>
      </c>
      <c r="J22" s="139">
        <v>3</v>
      </c>
      <c r="K22" s="128">
        <v>278</v>
      </c>
      <c r="L22" s="128">
        <v>258</v>
      </c>
      <c r="M22" s="128">
        <v>0</v>
      </c>
      <c r="N22" s="128">
        <v>20</v>
      </c>
      <c r="O22" s="129"/>
      <c r="P22" s="128">
        <v>310</v>
      </c>
      <c r="Q22" s="145">
        <f t="shared" si="1"/>
        <v>0.83225806451612905</v>
      </c>
    </row>
    <row r="23" spans="1:17" s="130" customFormat="1" ht="20.149999999999999" hidden="1" customHeight="1">
      <c r="A23" s="131">
        <v>43497</v>
      </c>
      <c r="B23" s="144" t="s">
        <v>7</v>
      </c>
      <c r="C23" s="133" t="s">
        <v>731</v>
      </c>
      <c r="D23" s="133"/>
      <c r="E23" s="142" t="s">
        <v>728</v>
      </c>
      <c r="F23" s="133" t="s">
        <v>730</v>
      </c>
      <c r="G23" s="133" t="s">
        <v>9</v>
      </c>
      <c r="H23" s="132">
        <v>5</v>
      </c>
      <c r="I23" s="132">
        <v>1</v>
      </c>
      <c r="J23" s="132">
        <v>1</v>
      </c>
      <c r="K23" s="128">
        <v>281</v>
      </c>
      <c r="L23" s="128">
        <v>281</v>
      </c>
      <c r="M23" s="128">
        <v>0</v>
      </c>
      <c r="N23" s="128">
        <v>0</v>
      </c>
      <c r="O23" s="129"/>
      <c r="P23" s="128">
        <v>310</v>
      </c>
      <c r="Q23" s="145">
        <f t="shared" si="1"/>
        <v>0.90645161290322585</v>
      </c>
    </row>
    <row r="24" spans="1:17" s="130" customFormat="1" ht="20.149999999999999" hidden="1" customHeight="1">
      <c r="A24" s="131">
        <v>43497</v>
      </c>
      <c r="B24" s="144" t="s">
        <v>7</v>
      </c>
      <c r="C24" s="133" t="s">
        <v>731</v>
      </c>
      <c r="D24" s="133"/>
      <c r="E24" s="142" t="s">
        <v>728</v>
      </c>
      <c r="F24" s="133" t="s">
        <v>730</v>
      </c>
      <c r="G24" s="133" t="s">
        <v>159</v>
      </c>
      <c r="H24" s="132">
        <v>25</v>
      </c>
      <c r="I24" s="132">
        <v>2</v>
      </c>
      <c r="J24" s="132">
        <v>2</v>
      </c>
      <c r="K24" s="128">
        <v>281</v>
      </c>
      <c r="L24" s="128">
        <v>275</v>
      </c>
      <c r="M24" s="128">
        <v>0</v>
      </c>
      <c r="N24" s="128">
        <v>6</v>
      </c>
      <c r="O24" s="129"/>
      <c r="P24" s="128">
        <v>310</v>
      </c>
      <c r="Q24" s="145">
        <f t="shared" si="1"/>
        <v>0.88709677419354838</v>
      </c>
    </row>
    <row r="25" spans="1:17" s="130" customFormat="1" ht="20.149999999999999" hidden="1" customHeight="1">
      <c r="A25" s="131">
        <v>43497</v>
      </c>
      <c r="B25" s="134" t="s">
        <v>350</v>
      </c>
      <c r="C25" s="135"/>
      <c r="D25" s="135"/>
      <c r="E25" s="135"/>
      <c r="F25" s="136"/>
      <c r="G25" s="137"/>
      <c r="H25" s="143"/>
      <c r="I25" s="137"/>
      <c r="J25" s="137"/>
      <c r="K25" s="137">
        <f>SUM(K21:K24)</f>
        <v>1118</v>
      </c>
      <c r="L25" s="137">
        <f>SUM(L21:L24)</f>
        <v>1092</v>
      </c>
      <c r="M25" s="137">
        <f>SUM(M21:M24)</f>
        <v>0</v>
      </c>
      <c r="N25" s="137">
        <f>SUM(N21:N24)</f>
        <v>26</v>
      </c>
      <c r="O25" s="129"/>
      <c r="P25" s="137">
        <f>SUM(P21:P24)</f>
        <v>1240</v>
      </c>
      <c r="Q25" s="145">
        <f t="shared" si="1"/>
        <v>0.88064516129032255</v>
      </c>
    </row>
    <row r="26" spans="1:17" s="130" customFormat="1" ht="19.5" hidden="1" customHeight="1">
      <c r="A26" s="138">
        <v>43497</v>
      </c>
      <c r="B26" s="139" t="s">
        <v>5</v>
      </c>
      <c r="C26" s="140" t="s">
        <v>726</v>
      </c>
      <c r="D26" s="140"/>
      <c r="E26" s="141" t="s">
        <v>728</v>
      </c>
      <c r="F26" s="140" t="s">
        <v>732</v>
      </c>
      <c r="G26" s="140" t="s">
        <v>376</v>
      </c>
      <c r="H26" s="139">
        <v>4</v>
      </c>
      <c r="I26" s="139">
        <v>1</v>
      </c>
      <c r="J26" s="139">
        <v>1</v>
      </c>
      <c r="K26" s="128">
        <v>237</v>
      </c>
      <c r="L26" s="128">
        <v>237</v>
      </c>
      <c r="M26" s="128">
        <v>0</v>
      </c>
      <c r="N26" s="128">
        <v>0</v>
      </c>
      <c r="O26" s="129"/>
      <c r="P26" s="128">
        <v>230</v>
      </c>
      <c r="Q26" s="145">
        <f t="shared" si="1"/>
        <v>1.0304347826086957</v>
      </c>
    </row>
    <row r="27" spans="1:17" s="130" customFormat="1" ht="19.5" hidden="1" customHeight="1">
      <c r="A27" s="138">
        <v>43497</v>
      </c>
      <c r="B27" s="139" t="s">
        <v>5</v>
      </c>
      <c r="C27" s="140" t="s">
        <v>726</v>
      </c>
      <c r="D27" s="140"/>
      <c r="E27" s="141" t="s">
        <v>728</v>
      </c>
      <c r="F27" s="140" t="s">
        <v>732</v>
      </c>
      <c r="G27" s="140" t="s">
        <v>8</v>
      </c>
      <c r="H27" s="139">
        <v>2</v>
      </c>
      <c r="I27" s="139">
        <v>1</v>
      </c>
      <c r="J27" s="139">
        <v>1</v>
      </c>
      <c r="K27" s="128">
        <v>237</v>
      </c>
      <c r="L27" s="128">
        <v>237</v>
      </c>
      <c r="M27" s="128">
        <v>0</v>
      </c>
      <c r="N27" s="128">
        <v>0</v>
      </c>
      <c r="O27" s="129"/>
      <c r="P27" s="128">
        <v>230</v>
      </c>
      <c r="Q27" s="145">
        <f t="shared" si="1"/>
        <v>1.0304347826086957</v>
      </c>
    </row>
    <row r="28" spans="1:17" s="130" customFormat="1" ht="19.5" hidden="1" customHeight="1">
      <c r="A28" s="138">
        <v>43497</v>
      </c>
      <c r="B28" s="139" t="s">
        <v>5</v>
      </c>
      <c r="C28" s="140" t="s">
        <v>726</v>
      </c>
      <c r="D28" s="140"/>
      <c r="E28" s="141" t="s">
        <v>728</v>
      </c>
      <c r="F28" s="140" t="s">
        <v>732</v>
      </c>
      <c r="G28" s="140" t="s">
        <v>9</v>
      </c>
      <c r="H28" s="139">
        <v>2</v>
      </c>
      <c r="I28" s="139">
        <v>1</v>
      </c>
      <c r="J28" s="139">
        <v>1</v>
      </c>
      <c r="K28" s="128">
        <v>109</v>
      </c>
      <c r="L28" s="128">
        <v>109</v>
      </c>
      <c r="M28" s="128">
        <v>0</v>
      </c>
      <c r="N28" s="128">
        <v>0</v>
      </c>
      <c r="O28" s="129"/>
      <c r="P28" s="128">
        <v>120</v>
      </c>
      <c r="Q28" s="145">
        <f t="shared" si="1"/>
        <v>0.90833333333333333</v>
      </c>
    </row>
    <row r="29" spans="1:17" s="130" customFormat="1" ht="19.5" hidden="1" customHeight="1">
      <c r="A29" s="138">
        <v>43497</v>
      </c>
      <c r="B29" s="139" t="s">
        <v>5</v>
      </c>
      <c r="C29" s="140" t="s">
        <v>726</v>
      </c>
      <c r="D29" s="140"/>
      <c r="E29" s="141" t="s">
        <v>728</v>
      </c>
      <c r="F29" s="140" t="s">
        <v>732</v>
      </c>
      <c r="G29" s="140" t="s">
        <v>159</v>
      </c>
      <c r="H29" s="139">
        <v>10</v>
      </c>
      <c r="I29" s="139">
        <v>1</v>
      </c>
      <c r="J29" s="139">
        <v>1</v>
      </c>
      <c r="K29" s="128">
        <v>109</v>
      </c>
      <c r="L29" s="128">
        <v>103</v>
      </c>
      <c r="M29" s="128">
        <v>0</v>
      </c>
      <c r="N29" s="128">
        <v>6</v>
      </c>
      <c r="O29" s="129"/>
      <c r="P29" s="128">
        <v>120</v>
      </c>
      <c r="Q29" s="145">
        <f t="shared" si="1"/>
        <v>0.85833333333333328</v>
      </c>
    </row>
    <row r="30" spans="1:17" s="130" customFormat="1" ht="20.149999999999999" hidden="1" customHeight="1">
      <c r="A30" s="131">
        <v>43497</v>
      </c>
      <c r="B30" s="144" t="s">
        <v>7</v>
      </c>
      <c r="C30" s="133" t="s">
        <v>731</v>
      </c>
      <c r="D30" s="133"/>
      <c r="E30" s="142" t="s">
        <v>728</v>
      </c>
      <c r="F30" s="133" t="s">
        <v>732</v>
      </c>
      <c r="G30" s="133" t="s">
        <v>376</v>
      </c>
      <c r="H30" s="132">
        <v>1</v>
      </c>
      <c r="I30" s="132">
        <v>1</v>
      </c>
      <c r="J30" s="132">
        <v>1</v>
      </c>
      <c r="K30" s="128">
        <v>220</v>
      </c>
      <c r="L30" s="128">
        <v>220</v>
      </c>
      <c r="M30" s="128">
        <v>0</v>
      </c>
      <c r="N30" s="128">
        <v>0</v>
      </c>
      <c r="O30" s="129"/>
      <c r="P30" s="128">
        <v>230</v>
      </c>
      <c r="Q30" s="145">
        <f t="shared" si="1"/>
        <v>0.95652173913043481</v>
      </c>
    </row>
    <row r="31" spans="1:17" s="130" customFormat="1" ht="20.149999999999999" hidden="1" customHeight="1">
      <c r="A31" s="131">
        <v>43497</v>
      </c>
      <c r="B31" s="144" t="s">
        <v>7</v>
      </c>
      <c r="C31" s="133" t="s">
        <v>731</v>
      </c>
      <c r="D31" s="133"/>
      <c r="E31" s="142" t="s">
        <v>728</v>
      </c>
      <c r="F31" s="133" t="s">
        <v>732</v>
      </c>
      <c r="G31" s="133" t="s">
        <v>8</v>
      </c>
      <c r="H31" s="132">
        <v>4</v>
      </c>
      <c r="I31" s="132">
        <v>1</v>
      </c>
      <c r="J31" s="132">
        <v>1</v>
      </c>
      <c r="K31" s="128">
        <v>220</v>
      </c>
      <c r="L31" s="128">
        <v>220</v>
      </c>
      <c r="M31" s="128">
        <v>0</v>
      </c>
      <c r="N31" s="128">
        <v>0</v>
      </c>
      <c r="O31" s="129"/>
      <c r="P31" s="128">
        <v>230</v>
      </c>
      <c r="Q31" s="145">
        <f t="shared" si="1"/>
        <v>0.95652173913043481</v>
      </c>
    </row>
    <row r="32" spans="1:17" s="130" customFormat="1" ht="20.149999999999999" hidden="1" customHeight="1">
      <c r="A32" s="131">
        <v>43497</v>
      </c>
      <c r="B32" s="144" t="s">
        <v>7</v>
      </c>
      <c r="C32" s="133" t="s">
        <v>731</v>
      </c>
      <c r="D32" s="133"/>
      <c r="E32" s="142" t="s">
        <v>728</v>
      </c>
      <c r="F32" s="133" t="s">
        <v>732</v>
      </c>
      <c r="G32" s="133" t="s">
        <v>9</v>
      </c>
      <c r="H32" s="132">
        <v>2</v>
      </c>
      <c r="I32" s="132">
        <v>1</v>
      </c>
      <c r="J32" s="132">
        <v>1</v>
      </c>
      <c r="K32" s="128">
        <v>112</v>
      </c>
      <c r="L32" s="128">
        <v>112</v>
      </c>
      <c r="M32" s="128">
        <v>0</v>
      </c>
      <c r="N32" s="128">
        <v>0</v>
      </c>
      <c r="O32" s="129"/>
      <c r="P32" s="128">
        <v>120</v>
      </c>
      <c r="Q32" s="145">
        <f t="shared" si="1"/>
        <v>0.93333333333333335</v>
      </c>
    </row>
    <row r="33" spans="1:17" s="130" customFormat="1" ht="20.149999999999999" hidden="1" customHeight="1">
      <c r="A33" s="131">
        <v>43497</v>
      </c>
      <c r="B33" s="144" t="s">
        <v>7</v>
      </c>
      <c r="C33" s="133" t="s">
        <v>731</v>
      </c>
      <c r="D33" s="133"/>
      <c r="E33" s="142" t="s">
        <v>728</v>
      </c>
      <c r="F33" s="133" t="s">
        <v>732</v>
      </c>
      <c r="G33" s="133" t="s">
        <v>159</v>
      </c>
      <c r="H33" s="132">
        <v>10</v>
      </c>
      <c r="I33" s="132">
        <v>1</v>
      </c>
      <c r="J33" s="132">
        <v>1</v>
      </c>
      <c r="K33" s="128">
        <v>112</v>
      </c>
      <c r="L33" s="128">
        <v>98</v>
      </c>
      <c r="M33" s="128">
        <v>0</v>
      </c>
      <c r="N33" s="128">
        <v>14</v>
      </c>
      <c r="O33" s="129"/>
      <c r="P33" s="128">
        <v>120</v>
      </c>
      <c r="Q33" s="145">
        <f t="shared" si="1"/>
        <v>0.81666666666666665</v>
      </c>
    </row>
    <row r="34" spans="1:17" s="130" customFormat="1" ht="20.149999999999999" hidden="1" customHeight="1">
      <c r="A34" s="131">
        <v>43497</v>
      </c>
      <c r="B34" s="134" t="s">
        <v>350</v>
      </c>
      <c r="C34" s="135"/>
      <c r="D34" s="135"/>
      <c r="E34" s="135"/>
      <c r="F34" s="136"/>
      <c r="G34" s="137"/>
      <c r="H34" s="143"/>
      <c r="I34" s="137"/>
      <c r="J34" s="137"/>
      <c r="K34" s="137">
        <f>SUM(K26:K33)</f>
        <v>1356</v>
      </c>
      <c r="L34" s="137">
        <f>SUM(L26:L33)</f>
        <v>1336</v>
      </c>
      <c r="M34" s="137">
        <f>SUM(M26:M33)</f>
        <v>0</v>
      </c>
      <c r="N34" s="137">
        <f>SUM(N26:N33)</f>
        <v>20</v>
      </c>
      <c r="O34" s="129"/>
      <c r="P34" s="137">
        <f>SUM(P26:P33)</f>
        <v>1400</v>
      </c>
      <c r="Q34" s="145">
        <f t="shared" si="1"/>
        <v>0.95428571428571429</v>
      </c>
    </row>
    <row r="35" spans="1:17" s="130" customFormat="1" ht="20.149999999999999" hidden="1" customHeight="1">
      <c r="A35" s="138">
        <v>43498</v>
      </c>
      <c r="B35" s="139" t="s">
        <v>5</v>
      </c>
      <c r="C35" s="140" t="s">
        <v>719</v>
      </c>
      <c r="D35" s="140"/>
      <c r="E35" s="141" t="s">
        <v>702</v>
      </c>
      <c r="F35" s="140" t="s">
        <v>701</v>
      </c>
      <c r="G35" s="140" t="s">
        <v>159</v>
      </c>
      <c r="H35" s="139">
        <v>4</v>
      </c>
      <c r="I35" s="139">
        <v>1</v>
      </c>
      <c r="J35" s="139">
        <v>1</v>
      </c>
      <c r="K35" s="128">
        <v>111</v>
      </c>
      <c r="L35" s="128">
        <v>111</v>
      </c>
      <c r="M35" s="128">
        <v>0</v>
      </c>
      <c r="N35" s="128">
        <v>0</v>
      </c>
      <c r="O35" s="129"/>
      <c r="P35" s="128">
        <v>108</v>
      </c>
      <c r="Q35" s="145">
        <f t="shared" si="1"/>
        <v>1.0277777777777777</v>
      </c>
    </row>
    <row r="36" spans="1:17" s="130" customFormat="1" ht="20.149999999999999" hidden="1" customHeight="1">
      <c r="A36" s="138">
        <v>43498</v>
      </c>
      <c r="B36" s="139" t="s">
        <v>5</v>
      </c>
      <c r="C36" s="140" t="s">
        <v>719</v>
      </c>
      <c r="D36" s="140"/>
      <c r="E36" s="141" t="s">
        <v>702</v>
      </c>
      <c r="F36" s="140" t="s">
        <v>701</v>
      </c>
      <c r="G36" s="140" t="s">
        <v>183</v>
      </c>
      <c r="H36" s="139">
        <v>2</v>
      </c>
      <c r="I36" s="139">
        <v>1</v>
      </c>
      <c r="J36" s="139">
        <v>1</v>
      </c>
      <c r="K36" s="128">
        <v>111</v>
      </c>
      <c r="L36" s="128">
        <v>110</v>
      </c>
      <c r="M36" s="128">
        <v>0</v>
      </c>
      <c r="N36" s="128">
        <v>1</v>
      </c>
      <c r="O36" s="129"/>
      <c r="P36" s="128">
        <v>108</v>
      </c>
      <c r="Q36" s="145">
        <f t="shared" si="1"/>
        <v>1.0185185185185186</v>
      </c>
    </row>
    <row r="37" spans="1:17" s="130" customFormat="1" ht="20.149999999999999" hidden="1" customHeight="1">
      <c r="A37" s="131">
        <v>43498</v>
      </c>
      <c r="B37" s="132" t="s">
        <v>7</v>
      </c>
      <c r="C37" s="133" t="s">
        <v>723</v>
      </c>
      <c r="D37" s="133"/>
      <c r="E37" s="142" t="s">
        <v>666</v>
      </c>
      <c r="F37" s="133" t="s">
        <v>701</v>
      </c>
      <c r="G37" s="133" t="s">
        <v>159</v>
      </c>
      <c r="H37" s="132">
        <v>4</v>
      </c>
      <c r="I37" s="132">
        <v>1</v>
      </c>
      <c r="J37" s="132">
        <v>1</v>
      </c>
      <c r="K37" s="128">
        <v>118</v>
      </c>
      <c r="L37" s="128">
        <v>118</v>
      </c>
      <c r="M37" s="128">
        <v>0</v>
      </c>
      <c r="N37" s="128">
        <v>0</v>
      </c>
      <c r="O37" s="129"/>
      <c r="P37" s="128">
        <v>108</v>
      </c>
      <c r="Q37" s="145">
        <f t="shared" si="1"/>
        <v>1.0925925925925926</v>
      </c>
    </row>
    <row r="38" spans="1:17" s="130" customFormat="1" ht="20.149999999999999" hidden="1" customHeight="1">
      <c r="A38" s="131">
        <v>43498</v>
      </c>
      <c r="B38" s="132" t="s">
        <v>7</v>
      </c>
      <c r="C38" s="133" t="s">
        <v>723</v>
      </c>
      <c r="D38" s="133"/>
      <c r="E38" s="142" t="s">
        <v>666</v>
      </c>
      <c r="F38" s="133" t="s">
        <v>701</v>
      </c>
      <c r="G38" s="133" t="s">
        <v>183</v>
      </c>
      <c r="H38" s="132">
        <v>1</v>
      </c>
      <c r="I38" s="132">
        <v>1</v>
      </c>
      <c r="J38" s="132">
        <v>1</v>
      </c>
      <c r="K38" s="128">
        <v>118</v>
      </c>
      <c r="L38" s="128">
        <v>118</v>
      </c>
      <c r="M38" s="128">
        <v>0</v>
      </c>
      <c r="N38" s="128">
        <v>0</v>
      </c>
      <c r="O38" s="129"/>
      <c r="P38" s="128">
        <v>108</v>
      </c>
      <c r="Q38" s="145">
        <f t="shared" si="1"/>
        <v>1.0925925925925926</v>
      </c>
    </row>
    <row r="39" spans="1:17" s="130" customFormat="1" ht="20.149999999999999" hidden="1" customHeight="1">
      <c r="A39" s="131">
        <v>43498</v>
      </c>
      <c r="B39" s="134" t="s">
        <v>350</v>
      </c>
      <c r="C39" s="135"/>
      <c r="D39" s="135"/>
      <c r="E39" s="135"/>
      <c r="F39" s="136"/>
      <c r="G39" s="137"/>
      <c r="H39" s="143"/>
      <c r="I39" s="137"/>
      <c r="J39" s="137"/>
      <c r="K39" s="137">
        <f>SUBTOTAL(9,K35:K38)</f>
        <v>0</v>
      </c>
      <c r="L39" s="137">
        <f>SUBTOTAL(9,L35:L38)</f>
        <v>0</v>
      </c>
      <c r="M39" s="137">
        <f>SUBTOTAL(9,M35:M38)</f>
        <v>0</v>
      </c>
      <c r="N39" s="137">
        <f>SUBTOTAL(9,N35:N38)</f>
        <v>0</v>
      </c>
      <c r="O39" s="129"/>
      <c r="P39" s="137">
        <f>SUBTOTAL(9,P35:P38)</f>
        <v>0</v>
      </c>
      <c r="Q39" s="145" t="e">
        <f t="shared" si="1"/>
        <v>#DIV/0!</v>
      </c>
    </row>
    <row r="40" spans="1:17" s="130" customFormat="1" ht="20.149999999999999" hidden="1" customHeight="1">
      <c r="A40" s="138">
        <v>43498</v>
      </c>
      <c r="B40" s="139" t="s">
        <v>5</v>
      </c>
      <c r="C40" s="140" t="s">
        <v>733</v>
      </c>
      <c r="D40" s="140"/>
      <c r="E40" s="141">
        <v>360</v>
      </c>
      <c r="F40" s="140" t="s">
        <v>718</v>
      </c>
      <c r="G40" s="140" t="s">
        <v>8</v>
      </c>
      <c r="H40" s="139">
        <v>2</v>
      </c>
      <c r="I40" s="139">
        <v>1</v>
      </c>
      <c r="J40" s="139">
        <v>1</v>
      </c>
      <c r="K40" s="128">
        <v>67</v>
      </c>
      <c r="L40" s="128">
        <v>65</v>
      </c>
      <c r="M40" s="128">
        <v>0</v>
      </c>
      <c r="N40" s="128">
        <v>2</v>
      </c>
      <c r="O40" s="129"/>
      <c r="P40" s="128">
        <v>62</v>
      </c>
      <c r="Q40" s="145">
        <f t="shared" si="1"/>
        <v>1.0483870967741935</v>
      </c>
    </row>
    <row r="41" spans="1:17" s="130" customFormat="1" ht="20.149999999999999" hidden="1" customHeight="1">
      <c r="A41" s="138">
        <v>43498</v>
      </c>
      <c r="B41" s="139" t="s">
        <v>5</v>
      </c>
      <c r="C41" s="140" t="s">
        <v>733</v>
      </c>
      <c r="D41" s="140"/>
      <c r="E41" s="141">
        <v>360</v>
      </c>
      <c r="F41" s="140" t="s">
        <v>718</v>
      </c>
      <c r="G41" s="140" t="s">
        <v>9</v>
      </c>
      <c r="H41" s="139">
        <v>2</v>
      </c>
      <c r="I41" s="139">
        <v>1</v>
      </c>
      <c r="J41" s="139">
        <v>1</v>
      </c>
      <c r="K41" s="128">
        <v>66</v>
      </c>
      <c r="L41" s="128">
        <v>65</v>
      </c>
      <c r="M41" s="128">
        <v>1</v>
      </c>
      <c r="N41" s="128">
        <v>0</v>
      </c>
      <c r="O41" s="129"/>
      <c r="P41" s="128">
        <v>60</v>
      </c>
      <c r="Q41" s="145">
        <f t="shared" si="1"/>
        <v>1.0833333333333333</v>
      </c>
    </row>
    <row r="42" spans="1:17" s="130" customFormat="1" ht="20.149999999999999" hidden="1" customHeight="1">
      <c r="A42" s="138">
        <v>43498</v>
      </c>
      <c r="B42" s="139" t="s">
        <v>5</v>
      </c>
      <c r="C42" s="140" t="s">
        <v>733</v>
      </c>
      <c r="D42" s="140"/>
      <c r="E42" s="141">
        <v>360</v>
      </c>
      <c r="F42" s="140" t="s">
        <v>718</v>
      </c>
      <c r="G42" s="140" t="s">
        <v>159</v>
      </c>
      <c r="H42" s="139">
        <v>5</v>
      </c>
      <c r="I42" s="139">
        <v>1</v>
      </c>
      <c r="J42" s="139">
        <v>1</v>
      </c>
      <c r="K42" s="128">
        <v>55</v>
      </c>
      <c r="L42" s="128">
        <v>27</v>
      </c>
      <c r="M42" s="128">
        <v>28</v>
      </c>
      <c r="N42" s="128">
        <v>0</v>
      </c>
      <c r="O42" s="129"/>
      <c r="P42" s="128">
        <v>52</v>
      </c>
      <c r="Q42" s="145">
        <f t="shared" si="1"/>
        <v>0.51923076923076927</v>
      </c>
    </row>
    <row r="43" spans="1:17" s="130" customFormat="1" ht="18.75" hidden="1" customHeight="1">
      <c r="A43" s="131">
        <v>43498</v>
      </c>
      <c r="B43" s="144" t="s">
        <v>7</v>
      </c>
      <c r="C43" s="133" t="s">
        <v>720</v>
      </c>
      <c r="D43" s="133"/>
      <c r="E43" s="142">
        <v>360</v>
      </c>
      <c r="F43" s="133" t="s">
        <v>718</v>
      </c>
      <c r="G43" s="133" t="s">
        <v>376</v>
      </c>
      <c r="H43" s="132">
        <v>2</v>
      </c>
      <c r="I43" s="132">
        <v>1</v>
      </c>
      <c r="J43" s="132">
        <v>1</v>
      </c>
      <c r="K43" s="128">
        <v>80</v>
      </c>
      <c r="L43" s="128">
        <v>80</v>
      </c>
      <c r="M43" s="128">
        <v>0</v>
      </c>
      <c r="N43" s="128">
        <v>0</v>
      </c>
      <c r="O43" s="129"/>
      <c r="P43" s="128">
        <v>130</v>
      </c>
      <c r="Q43" s="145">
        <f t="shared" si="1"/>
        <v>0.61538461538461542</v>
      </c>
    </row>
    <row r="44" spans="1:17" s="130" customFormat="1" ht="18.75" hidden="1" customHeight="1">
      <c r="A44" s="131">
        <v>43498</v>
      </c>
      <c r="B44" s="144" t="s">
        <v>7</v>
      </c>
      <c r="C44" s="133" t="s">
        <v>720</v>
      </c>
      <c r="D44" s="133"/>
      <c r="E44" s="142">
        <v>360</v>
      </c>
      <c r="F44" s="133" t="s">
        <v>718</v>
      </c>
      <c r="G44" s="133" t="s">
        <v>8</v>
      </c>
      <c r="H44" s="132">
        <v>2</v>
      </c>
      <c r="I44" s="132">
        <v>1</v>
      </c>
      <c r="J44" s="132">
        <v>1</v>
      </c>
      <c r="K44" s="128">
        <v>67</v>
      </c>
      <c r="L44" s="128">
        <v>61</v>
      </c>
      <c r="M44" s="128">
        <v>0</v>
      </c>
      <c r="N44" s="128">
        <v>6</v>
      </c>
      <c r="O44" s="129"/>
      <c r="P44" s="128">
        <v>62</v>
      </c>
      <c r="Q44" s="145">
        <f t="shared" si="1"/>
        <v>0.9838709677419355</v>
      </c>
    </row>
    <row r="45" spans="1:17" s="130" customFormat="1" ht="18.75" hidden="1" customHeight="1">
      <c r="A45" s="131">
        <v>43498</v>
      </c>
      <c r="B45" s="144" t="s">
        <v>7</v>
      </c>
      <c r="C45" s="133" t="s">
        <v>720</v>
      </c>
      <c r="D45" s="133"/>
      <c r="E45" s="142">
        <v>360</v>
      </c>
      <c r="F45" s="133" t="s">
        <v>718</v>
      </c>
      <c r="G45" s="133" t="s">
        <v>9</v>
      </c>
      <c r="H45" s="132">
        <v>2</v>
      </c>
      <c r="I45" s="132">
        <v>1</v>
      </c>
      <c r="J45" s="132">
        <v>1</v>
      </c>
      <c r="K45" s="128">
        <v>64</v>
      </c>
      <c r="L45" s="128">
        <v>64</v>
      </c>
      <c r="M45" s="128">
        <v>0</v>
      </c>
      <c r="N45" s="128">
        <v>0</v>
      </c>
      <c r="O45" s="129"/>
      <c r="P45" s="128">
        <v>60</v>
      </c>
      <c r="Q45" s="145">
        <f t="shared" si="1"/>
        <v>1.0666666666666667</v>
      </c>
    </row>
    <row r="46" spans="1:17" s="130" customFormat="1" ht="18.75" hidden="1" customHeight="1">
      <c r="A46" s="131">
        <v>43498</v>
      </c>
      <c r="B46" s="144" t="s">
        <v>7</v>
      </c>
      <c r="C46" s="133" t="s">
        <v>720</v>
      </c>
      <c r="D46" s="133"/>
      <c r="E46" s="142">
        <v>360</v>
      </c>
      <c r="F46" s="133" t="s">
        <v>718</v>
      </c>
      <c r="G46" s="133" t="s">
        <v>159</v>
      </c>
      <c r="H46" s="132">
        <v>5</v>
      </c>
      <c r="I46" s="132">
        <v>1</v>
      </c>
      <c r="J46" s="132">
        <v>1</v>
      </c>
      <c r="K46" s="128">
        <v>55</v>
      </c>
      <c r="L46" s="128">
        <v>33</v>
      </c>
      <c r="M46" s="128">
        <v>22</v>
      </c>
      <c r="N46" s="128">
        <v>0</v>
      </c>
      <c r="O46" s="129"/>
      <c r="P46" s="128">
        <v>52</v>
      </c>
      <c r="Q46" s="145">
        <f t="shared" si="1"/>
        <v>0.63461538461538458</v>
      </c>
    </row>
    <row r="47" spans="1:17" s="130" customFormat="1" ht="20.149999999999999" hidden="1" customHeight="1">
      <c r="A47" s="131">
        <v>43498</v>
      </c>
      <c r="B47" s="134" t="s">
        <v>350</v>
      </c>
      <c r="C47" s="135"/>
      <c r="D47" s="135"/>
      <c r="E47" s="135"/>
      <c r="F47" s="136"/>
      <c r="G47" s="137"/>
      <c r="H47" s="143"/>
      <c r="I47" s="137"/>
      <c r="J47" s="137"/>
      <c r="K47" s="137">
        <f>SUBTOTAL(9,K40:K46)</f>
        <v>0</v>
      </c>
      <c r="L47" s="137">
        <f>SUBTOTAL(9,L40:L46)</f>
        <v>0</v>
      </c>
      <c r="M47" s="137">
        <f>SUBTOTAL(9,M40:M46)</f>
        <v>0</v>
      </c>
      <c r="N47" s="137">
        <f>SUBTOTAL(9,N40:N46)</f>
        <v>0</v>
      </c>
      <c r="O47" s="129"/>
      <c r="P47" s="137">
        <f>SUBTOTAL(9,P40:P46)</f>
        <v>0</v>
      </c>
      <c r="Q47" s="145" t="e">
        <f t="shared" si="1"/>
        <v>#DIV/0!</v>
      </c>
    </row>
    <row r="48" spans="1:17" s="130" customFormat="1" ht="19.5" hidden="1" customHeight="1">
      <c r="A48" s="138">
        <v>43498</v>
      </c>
      <c r="B48" s="139" t="s">
        <v>5</v>
      </c>
      <c r="C48" s="140" t="s">
        <v>726</v>
      </c>
      <c r="D48" s="140"/>
      <c r="E48" s="141" t="s">
        <v>728</v>
      </c>
      <c r="F48" s="140" t="s">
        <v>718</v>
      </c>
      <c r="G48" s="140" t="s">
        <v>9</v>
      </c>
      <c r="H48" s="139">
        <v>3</v>
      </c>
      <c r="I48" s="139">
        <v>1</v>
      </c>
      <c r="J48" s="139">
        <v>1</v>
      </c>
      <c r="K48" s="128">
        <v>91</v>
      </c>
      <c r="L48" s="128">
        <v>91</v>
      </c>
      <c r="M48" s="128">
        <v>0</v>
      </c>
      <c r="N48" s="128">
        <v>0</v>
      </c>
      <c r="O48" s="129"/>
      <c r="P48" s="128">
        <v>200</v>
      </c>
      <c r="Q48" s="145">
        <f t="shared" si="1"/>
        <v>0.45500000000000002</v>
      </c>
    </row>
    <row r="49" spans="1:17" s="130" customFormat="1" ht="19.5" hidden="1" customHeight="1">
      <c r="A49" s="138">
        <v>43498</v>
      </c>
      <c r="B49" s="139" t="s">
        <v>5</v>
      </c>
      <c r="C49" s="140" t="s">
        <v>726</v>
      </c>
      <c r="D49" s="140"/>
      <c r="E49" s="141" t="s">
        <v>728</v>
      </c>
      <c r="F49" s="140" t="s">
        <v>718</v>
      </c>
      <c r="G49" s="140" t="s">
        <v>159</v>
      </c>
      <c r="H49" s="139">
        <v>15</v>
      </c>
      <c r="I49" s="139">
        <v>1</v>
      </c>
      <c r="J49" s="139">
        <v>1</v>
      </c>
      <c r="K49" s="128">
        <v>91</v>
      </c>
      <c r="L49" s="128">
        <v>83</v>
      </c>
      <c r="M49" s="128">
        <v>0</v>
      </c>
      <c r="N49" s="128">
        <v>8</v>
      </c>
      <c r="O49" s="129"/>
      <c r="P49" s="128">
        <v>200</v>
      </c>
      <c r="Q49" s="145">
        <f t="shared" si="1"/>
        <v>0.41499999999999998</v>
      </c>
    </row>
    <row r="50" spans="1:17" s="130" customFormat="1" ht="20.149999999999999" hidden="1" customHeight="1">
      <c r="A50" s="131">
        <v>43498</v>
      </c>
      <c r="B50" s="144" t="s">
        <v>7</v>
      </c>
      <c r="C50" s="133" t="s">
        <v>731</v>
      </c>
      <c r="D50" s="133"/>
      <c r="E50" s="142" t="s">
        <v>727</v>
      </c>
      <c r="F50" s="133" t="s">
        <v>729</v>
      </c>
      <c r="G50" s="133" t="s">
        <v>721</v>
      </c>
      <c r="H50" s="132">
        <v>3</v>
      </c>
      <c r="I50" s="132">
        <v>1</v>
      </c>
      <c r="J50" s="132">
        <v>1</v>
      </c>
      <c r="K50" s="128">
        <v>125</v>
      </c>
      <c r="L50" s="128">
        <v>125</v>
      </c>
      <c r="M50" s="128">
        <v>0</v>
      </c>
      <c r="N50" s="128">
        <v>0</v>
      </c>
      <c r="O50" s="129"/>
      <c r="P50" s="128">
        <v>200</v>
      </c>
      <c r="Q50" s="145">
        <f t="shared" si="1"/>
        <v>0.625</v>
      </c>
    </row>
    <row r="51" spans="1:17" s="130" customFormat="1" ht="20.149999999999999" hidden="1" customHeight="1">
      <c r="A51" s="131">
        <v>43498</v>
      </c>
      <c r="B51" s="144" t="s">
        <v>7</v>
      </c>
      <c r="C51" s="133" t="s">
        <v>731</v>
      </c>
      <c r="D51" s="133"/>
      <c r="E51" s="142" t="s">
        <v>727</v>
      </c>
      <c r="F51" s="133" t="s">
        <v>729</v>
      </c>
      <c r="G51" s="133" t="s">
        <v>722</v>
      </c>
      <c r="H51" s="132">
        <v>15</v>
      </c>
      <c r="I51" s="132">
        <v>1</v>
      </c>
      <c r="J51" s="132">
        <v>1</v>
      </c>
      <c r="K51" s="128">
        <v>125</v>
      </c>
      <c r="L51" s="128">
        <v>119</v>
      </c>
      <c r="M51" s="128">
        <v>0</v>
      </c>
      <c r="N51" s="128">
        <v>6</v>
      </c>
      <c r="O51" s="129"/>
      <c r="P51" s="128">
        <v>200</v>
      </c>
      <c r="Q51" s="145">
        <f t="shared" si="1"/>
        <v>0.59499999999999997</v>
      </c>
    </row>
    <row r="52" spans="1:17" s="130" customFormat="1" ht="20.149999999999999" hidden="1" customHeight="1">
      <c r="A52" s="131">
        <v>43498</v>
      </c>
      <c r="B52" s="134" t="s">
        <v>350</v>
      </c>
      <c r="C52" s="135"/>
      <c r="D52" s="135"/>
      <c r="E52" s="135"/>
      <c r="F52" s="136"/>
      <c r="G52" s="137"/>
      <c r="H52" s="143"/>
      <c r="I52" s="137"/>
      <c r="J52" s="137"/>
      <c r="K52" s="137">
        <f>SUBTOTAL(9,K48:K51)</f>
        <v>0</v>
      </c>
      <c r="L52" s="137">
        <f>SUBTOTAL(9,L48:L51)</f>
        <v>0</v>
      </c>
      <c r="M52" s="137">
        <f>SUBTOTAL(9,M48:M51)</f>
        <v>0</v>
      </c>
      <c r="N52" s="137">
        <f>SUBTOTAL(9,N48:N51)</f>
        <v>0</v>
      </c>
      <c r="O52" s="129"/>
      <c r="P52" s="137">
        <f>SUBTOTAL(9,P48:P51)</f>
        <v>0</v>
      </c>
      <c r="Q52" s="145" t="e">
        <f t="shared" si="1"/>
        <v>#DIV/0!</v>
      </c>
    </row>
    <row r="53" spans="1:17" s="130" customFormat="1" ht="19.5" hidden="1" customHeight="1">
      <c r="A53" s="138">
        <v>43498</v>
      </c>
      <c r="B53" s="139" t="s">
        <v>5</v>
      </c>
      <c r="C53" s="140" t="s">
        <v>726</v>
      </c>
      <c r="D53" s="140"/>
      <c r="E53" s="141" t="s">
        <v>728</v>
      </c>
      <c r="F53" s="140" t="s">
        <v>730</v>
      </c>
      <c r="G53" s="140" t="s">
        <v>721</v>
      </c>
      <c r="H53" s="139">
        <v>5</v>
      </c>
      <c r="I53" s="139">
        <v>1</v>
      </c>
      <c r="J53" s="139">
        <v>1</v>
      </c>
      <c r="K53" s="128">
        <v>218</v>
      </c>
      <c r="L53" s="128">
        <v>218</v>
      </c>
      <c r="M53" s="128">
        <v>0</v>
      </c>
      <c r="N53" s="128">
        <v>0</v>
      </c>
      <c r="O53" s="129"/>
      <c r="P53" s="128">
        <v>310</v>
      </c>
      <c r="Q53" s="145">
        <f t="shared" ref="Q53:Q75" si="2">+L53/P53</f>
        <v>0.70322580645161292</v>
      </c>
    </row>
    <row r="54" spans="1:17" s="130" customFormat="1" ht="19.5" hidden="1" customHeight="1">
      <c r="A54" s="138">
        <v>43498</v>
      </c>
      <c r="B54" s="139" t="s">
        <v>5</v>
      </c>
      <c r="C54" s="140" t="s">
        <v>726</v>
      </c>
      <c r="D54" s="140"/>
      <c r="E54" s="141" t="s">
        <v>728</v>
      </c>
      <c r="F54" s="140" t="s">
        <v>730</v>
      </c>
      <c r="G54" s="140" t="s">
        <v>722</v>
      </c>
      <c r="H54" s="139">
        <v>25</v>
      </c>
      <c r="I54" s="139">
        <v>3</v>
      </c>
      <c r="J54" s="139">
        <v>3</v>
      </c>
      <c r="K54" s="128">
        <v>218</v>
      </c>
      <c r="L54" s="128">
        <v>208</v>
      </c>
      <c r="M54" s="128">
        <v>0</v>
      </c>
      <c r="N54" s="128">
        <v>10</v>
      </c>
      <c r="O54" s="129"/>
      <c r="P54" s="128">
        <v>310</v>
      </c>
      <c r="Q54" s="145">
        <f t="shared" si="2"/>
        <v>0.67096774193548392</v>
      </c>
    </row>
    <row r="55" spans="1:17" s="130" customFormat="1" ht="20.149999999999999" hidden="1" customHeight="1">
      <c r="A55" s="131">
        <v>43498</v>
      </c>
      <c r="B55" s="144" t="s">
        <v>7</v>
      </c>
      <c r="C55" s="133" t="s">
        <v>731</v>
      </c>
      <c r="D55" s="133"/>
      <c r="E55" s="142" t="s">
        <v>728</v>
      </c>
      <c r="F55" s="133" t="s">
        <v>730</v>
      </c>
      <c r="G55" s="133" t="s">
        <v>9</v>
      </c>
      <c r="H55" s="132">
        <v>5</v>
      </c>
      <c r="I55" s="132">
        <v>1</v>
      </c>
      <c r="J55" s="132">
        <v>1</v>
      </c>
      <c r="K55" s="128">
        <v>204</v>
      </c>
      <c r="L55" s="128">
        <v>204</v>
      </c>
      <c r="M55" s="128">
        <v>0</v>
      </c>
      <c r="N55" s="128">
        <v>0</v>
      </c>
      <c r="O55" s="129"/>
      <c r="P55" s="128">
        <v>310</v>
      </c>
      <c r="Q55" s="145">
        <f t="shared" si="2"/>
        <v>0.65806451612903227</v>
      </c>
    </row>
    <row r="56" spans="1:17" s="130" customFormat="1" ht="20.149999999999999" hidden="1" customHeight="1">
      <c r="A56" s="131">
        <v>43498</v>
      </c>
      <c r="B56" s="144" t="s">
        <v>7</v>
      </c>
      <c r="C56" s="133" t="s">
        <v>731</v>
      </c>
      <c r="D56" s="133"/>
      <c r="E56" s="142" t="s">
        <v>728</v>
      </c>
      <c r="F56" s="133" t="s">
        <v>730</v>
      </c>
      <c r="G56" s="133" t="s">
        <v>159</v>
      </c>
      <c r="H56" s="132">
        <v>25</v>
      </c>
      <c r="I56" s="132">
        <v>2</v>
      </c>
      <c r="J56" s="132">
        <v>2</v>
      </c>
      <c r="K56" s="128">
        <v>204</v>
      </c>
      <c r="L56" s="128">
        <v>187</v>
      </c>
      <c r="M56" s="128">
        <v>0</v>
      </c>
      <c r="N56" s="128">
        <v>17</v>
      </c>
      <c r="O56" s="129"/>
      <c r="P56" s="128">
        <v>310</v>
      </c>
      <c r="Q56" s="145">
        <f t="shared" si="2"/>
        <v>0.60322580645161294</v>
      </c>
    </row>
    <row r="57" spans="1:17" s="130" customFormat="1" ht="20.149999999999999" hidden="1" customHeight="1">
      <c r="A57" s="131">
        <v>43498</v>
      </c>
      <c r="B57" s="134" t="s">
        <v>350</v>
      </c>
      <c r="C57" s="135"/>
      <c r="D57" s="135"/>
      <c r="E57" s="135"/>
      <c r="F57" s="136"/>
      <c r="G57" s="137"/>
      <c r="H57" s="143"/>
      <c r="I57" s="137"/>
      <c r="J57" s="137"/>
      <c r="K57" s="137">
        <f>SUBTOTAL(9,K53:K56)</f>
        <v>0</v>
      </c>
      <c r="L57" s="137">
        <f>SUBTOTAL(9,L53:L56)</f>
        <v>0</v>
      </c>
      <c r="M57" s="137">
        <f>SUBTOTAL(9,M53:M56)</f>
        <v>0</v>
      </c>
      <c r="N57" s="137">
        <f>SUBTOTAL(9,N53:N56)</f>
        <v>0</v>
      </c>
      <c r="O57" s="129"/>
      <c r="P57" s="137">
        <f>SUBTOTAL(9,P53:P56)</f>
        <v>0</v>
      </c>
      <c r="Q57" s="145" t="e">
        <f t="shared" si="2"/>
        <v>#DIV/0!</v>
      </c>
    </row>
    <row r="58" spans="1:17" s="130" customFormat="1" ht="19.5" hidden="1" customHeight="1">
      <c r="A58" s="138">
        <v>43498</v>
      </c>
      <c r="B58" s="139" t="s">
        <v>5</v>
      </c>
      <c r="C58" s="140" t="s">
        <v>726</v>
      </c>
      <c r="D58" s="140"/>
      <c r="E58" s="141" t="s">
        <v>728</v>
      </c>
      <c r="F58" s="140" t="s">
        <v>732</v>
      </c>
      <c r="G58" s="140" t="s">
        <v>9</v>
      </c>
      <c r="H58" s="139">
        <v>2</v>
      </c>
      <c r="I58" s="139">
        <v>1</v>
      </c>
      <c r="J58" s="139">
        <v>1</v>
      </c>
      <c r="K58" s="128">
        <v>99</v>
      </c>
      <c r="L58" s="128">
        <v>99</v>
      </c>
      <c r="M58" s="128">
        <v>0</v>
      </c>
      <c r="N58" s="128">
        <v>0</v>
      </c>
      <c r="O58" s="129"/>
      <c r="P58" s="128">
        <v>120</v>
      </c>
      <c r="Q58" s="145">
        <f t="shared" si="2"/>
        <v>0.82499999999999996</v>
      </c>
    </row>
    <row r="59" spans="1:17" s="130" customFormat="1" ht="19.5" hidden="1" customHeight="1">
      <c r="A59" s="138">
        <v>43498</v>
      </c>
      <c r="B59" s="139" t="s">
        <v>5</v>
      </c>
      <c r="C59" s="140" t="s">
        <v>726</v>
      </c>
      <c r="D59" s="140"/>
      <c r="E59" s="141" t="s">
        <v>728</v>
      </c>
      <c r="F59" s="140" t="s">
        <v>732</v>
      </c>
      <c r="G59" s="140" t="s">
        <v>159</v>
      </c>
      <c r="H59" s="139">
        <v>10</v>
      </c>
      <c r="I59" s="139">
        <v>1</v>
      </c>
      <c r="J59" s="139">
        <v>1</v>
      </c>
      <c r="K59" s="128">
        <v>99</v>
      </c>
      <c r="L59" s="128">
        <v>98</v>
      </c>
      <c r="M59" s="128">
        <v>0</v>
      </c>
      <c r="N59" s="128">
        <v>1</v>
      </c>
      <c r="O59" s="129"/>
      <c r="P59" s="128">
        <v>120</v>
      </c>
      <c r="Q59" s="145">
        <f t="shared" si="2"/>
        <v>0.81666666666666665</v>
      </c>
    </row>
    <row r="60" spans="1:17" s="130" customFormat="1" ht="20.149999999999999" hidden="1" customHeight="1">
      <c r="A60" s="131">
        <v>43498</v>
      </c>
      <c r="B60" s="144" t="s">
        <v>7</v>
      </c>
      <c r="C60" s="133" t="s">
        <v>731</v>
      </c>
      <c r="D60" s="133"/>
      <c r="E60" s="142" t="s">
        <v>728</v>
      </c>
      <c r="F60" s="133" t="s">
        <v>732</v>
      </c>
      <c r="G60" s="133" t="s">
        <v>9</v>
      </c>
      <c r="H60" s="132">
        <v>2</v>
      </c>
      <c r="I60" s="132">
        <v>1</v>
      </c>
      <c r="J60" s="132">
        <v>1</v>
      </c>
      <c r="K60" s="128">
        <v>99</v>
      </c>
      <c r="L60" s="128">
        <v>99</v>
      </c>
      <c r="M60" s="128">
        <v>0</v>
      </c>
      <c r="N60" s="128">
        <v>0</v>
      </c>
      <c r="O60" s="129"/>
      <c r="P60" s="128">
        <v>120</v>
      </c>
      <c r="Q60" s="145">
        <f t="shared" si="2"/>
        <v>0.82499999999999996</v>
      </c>
    </row>
    <row r="61" spans="1:17" s="130" customFormat="1" ht="20.149999999999999" hidden="1" customHeight="1">
      <c r="A61" s="131">
        <v>43498</v>
      </c>
      <c r="B61" s="144" t="s">
        <v>7</v>
      </c>
      <c r="C61" s="133" t="s">
        <v>731</v>
      </c>
      <c r="D61" s="133"/>
      <c r="E61" s="142" t="s">
        <v>728</v>
      </c>
      <c r="F61" s="133" t="s">
        <v>732</v>
      </c>
      <c r="G61" s="133" t="s">
        <v>159</v>
      </c>
      <c r="H61" s="132">
        <v>10</v>
      </c>
      <c r="I61" s="132">
        <v>1</v>
      </c>
      <c r="J61" s="132">
        <v>1</v>
      </c>
      <c r="K61" s="128">
        <v>99</v>
      </c>
      <c r="L61" s="128">
        <v>91</v>
      </c>
      <c r="M61" s="128">
        <v>0</v>
      </c>
      <c r="N61" s="128">
        <v>8</v>
      </c>
      <c r="O61" s="129"/>
      <c r="P61" s="128">
        <v>120</v>
      </c>
      <c r="Q61" s="145">
        <f t="shared" si="2"/>
        <v>0.7583333333333333</v>
      </c>
    </row>
    <row r="62" spans="1:17" s="130" customFormat="1" ht="20.149999999999999" hidden="1" customHeight="1">
      <c r="A62" s="131">
        <v>43498</v>
      </c>
      <c r="B62" s="134" t="s">
        <v>350</v>
      </c>
      <c r="C62" s="135"/>
      <c r="D62" s="135"/>
      <c r="E62" s="135"/>
      <c r="F62" s="136"/>
      <c r="G62" s="137"/>
      <c r="H62" s="143"/>
      <c r="I62" s="137"/>
      <c r="J62" s="137"/>
      <c r="K62" s="137">
        <f>SUM(K58:K61)</f>
        <v>396</v>
      </c>
      <c r="L62" s="137">
        <f>SUM(L58:L61)</f>
        <v>387</v>
      </c>
      <c r="M62" s="137">
        <f>SUM(M58:M61)</f>
        <v>0</v>
      </c>
      <c r="N62" s="137">
        <f>SUM(N58:N61)</f>
        <v>9</v>
      </c>
      <c r="O62" s="129"/>
      <c r="P62" s="137">
        <f>SUM(P58:P61)</f>
        <v>480</v>
      </c>
      <c r="Q62" s="145">
        <f t="shared" si="2"/>
        <v>0.80625000000000002</v>
      </c>
    </row>
    <row r="63" spans="1:17" s="130" customFormat="1" ht="20.149999999999999" hidden="1" customHeight="1">
      <c r="A63" s="138">
        <v>43499</v>
      </c>
      <c r="B63" s="139" t="s">
        <v>5</v>
      </c>
      <c r="C63" s="140" t="s">
        <v>733</v>
      </c>
      <c r="D63" s="140"/>
      <c r="E63" s="141">
        <v>360</v>
      </c>
      <c r="F63" s="140" t="s">
        <v>718</v>
      </c>
      <c r="G63" s="140" t="s">
        <v>8</v>
      </c>
      <c r="H63" s="139">
        <v>2</v>
      </c>
      <c r="I63" s="139">
        <v>1</v>
      </c>
      <c r="J63" s="139">
        <v>1</v>
      </c>
      <c r="K63" s="128">
        <v>66</v>
      </c>
      <c r="L63" s="128">
        <v>65</v>
      </c>
      <c r="M63" s="128">
        <v>0</v>
      </c>
      <c r="N63" s="128">
        <v>1</v>
      </c>
      <c r="O63" s="129"/>
      <c r="P63" s="128">
        <v>62</v>
      </c>
      <c r="Q63" s="145">
        <f t="shared" si="2"/>
        <v>1.0483870967741935</v>
      </c>
    </row>
    <row r="64" spans="1:17" s="130" customFormat="1" ht="20.149999999999999" hidden="1" customHeight="1">
      <c r="A64" s="138">
        <v>43499</v>
      </c>
      <c r="B64" s="139" t="s">
        <v>5</v>
      </c>
      <c r="C64" s="140" t="s">
        <v>733</v>
      </c>
      <c r="D64" s="140"/>
      <c r="E64" s="141">
        <v>360</v>
      </c>
      <c r="F64" s="140" t="s">
        <v>718</v>
      </c>
      <c r="G64" s="140" t="s">
        <v>9</v>
      </c>
      <c r="H64" s="139">
        <v>2</v>
      </c>
      <c r="I64" s="139">
        <v>1</v>
      </c>
      <c r="J64" s="139">
        <v>1</v>
      </c>
      <c r="K64" s="128">
        <v>64</v>
      </c>
      <c r="L64" s="128">
        <v>64</v>
      </c>
      <c r="M64" s="128">
        <v>0</v>
      </c>
      <c r="N64" s="128">
        <v>0</v>
      </c>
      <c r="O64" s="129"/>
      <c r="P64" s="128">
        <v>60</v>
      </c>
      <c r="Q64" s="145">
        <f t="shared" si="2"/>
        <v>1.0666666666666667</v>
      </c>
    </row>
    <row r="65" spans="1:17" s="130" customFormat="1" ht="20.149999999999999" hidden="1" customHeight="1">
      <c r="A65" s="138">
        <v>43499</v>
      </c>
      <c r="B65" s="139" t="s">
        <v>5</v>
      </c>
      <c r="C65" s="140" t="s">
        <v>733</v>
      </c>
      <c r="D65" s="140"/>
      <c r="E65" s="141">
        <v>360</v>
      </c>
      <c r="F65" s="140" t="s">
        <v>718</v>
      </c>
      <c r="G65" s="140" t="s">
        <v>159</v>
      </c>
      <c r="H65" s="139">
        <v>5</v>
      </c>
      <c r="I65" s="139">
        <v>1</v>
      </c>
      <c r="J65" s="139">
        <v>1</v>
      </c>
      <c r="K65" s="128">
        <v>59</v>
      </c>
      <c r="L65" s="128">
        <v>28</v>
      </c>
      <c r="M65" s="128">
        <v>31</v>
      </c>
      <c r="N65" s="128">
        <v>0</v>
      </c>
      <c r="O65" s="129"/>
      <c r="P65" s="128">
        <v>52</v>
      </c>
      <c r="Q65" s="145">
        <f t="shared" si="2"/>
        <v>0.53846153846153844</v>
      </c>
    </row>
    <row r="66" spans="1:17" s="130" customFormat="1" ht="18.75" hidden="1" customHeight="1">
      <c r="A66" s="131">
        <v>43499</v>
      </c>
      <c r="B66" s="144" t="s">
        <v>7</v>
      </c>
      <c r="C66" s="133" t="s">
        <v>720</v>
      </c>
      <c r="D66" s="133"/>
      <c r="E66" s="142">
        <v>360</v>
      </c>
      <c r="F66" s="133" t="s">
        <v>718</v>
      </c>
      <c r="G66" s="133" t="s">
        <v>376</v>
      </c>
      <c r="H66" s="132">
        <v>2</v>
      </c>
      <c r="I66" s="132">
        <v>1</v>
      </c>
      <c r="J66" s="132">
        <v>1</v>
      </c>
      <c r="K66" s="128">
        <v>30</v>
      </c>
      <c r="L66" s="128">
        <v>30</v>
      </c>
      <c r="M66" s="128">
        <v>0</v>
      </c>
      <c r="N66" s="128">
        <v>0</v>
      </c>
      <c r="O66" s="129"/>
      <c r="P66" s="128">
        <v>130</v>
      </c>
      <c r="Q66" s="145">
        <f t="shared" si="2"/>
        <v>0.23076923076923078</v>
      </c>
    </row>
    <row r="67" spans="1:17" s="130" customFormat="1" ht="18.75" hidden="1" customHeight="1">
      <c r="A67" s="131">
        <v>43499</v>
      </c>
      <c r="B67" s="144" t="s">
        <v>7</v>
      </c>
      <c r="C67" s="133" t="s">
        <v>720</v>
      </c>
      <c r="D67" s="133"/>
      <c r="E67" s="142">
        <v>360</v>
      </c>
      <c r="F67" s="133" t="s">
        <v>718</v>
      </c>
      <c r="G67" s="133" t="s">
        <v>8</v>
      </c>
      <c r="H67" s="132">
        <v>2</v>
      </c>
      <c r="I67" s="132">
        <v>1</v>
      </c>
      <c r="J67" s="132">
        <v>1</v>
      </c>
      <c r="K67" s="128">
        <v>24</v>
      </c>
      <c r="L67" s="128">
        <v>24</v>
      </c>
      <c r="M67" s="128">
        <v>0</v>
      </c>
      <c r="N67" s="128">
        <v>0</v>
      </c>
      <c r="O67" s="129"/>
      <c r="P67" s="128">
        <v>62</v>
      </c>
      <c r="Q67" s="145">
        <f t="shared" si="2"/>
        <v>0.38709677419354838</v>
      </c>
    </row>
    <row r="68" spans="1:17" s="130" customFormat="1" ht="18.75" hidden="1" customHeight="1">
      <c r="A68" s="131">
        <v>43499</v>
      </c>
      <c r="B68" s="144" t="s">
        <v>7</v>
      </c>
      <c r="C68" s="133" t="s">
        <v>720</v>
      </c>
      <c r="D68" s="133"/>
      <c r="E68" s="142">
        <v>360</v>
      </c>
      <c r="F68" s="133" t="s">
        <v>718</v>
      </c>
      <c r="G68" s="133" t="s">
        <v>9</v>
      </c>
      <c r="H68" s="132">
        <v>2</v>
      </c>
      <c r="I68" s="132">
        <v>1</v>
      </c>
      <c r="J68" s="132">
        <v>1</v>
      </c>
      <c r="K68" s="128">
        <v>26</v>
      </c>
      <c r="L68" s="128">
        <v>26</v>
      </c>
      <c r="M68" s="128">
        <v>0</v>
      </c>
      <c r="N68" s="128">
        <v>0</v>
      </c>
      <c r="O68" s="129"/>
      <c r="P68" s="128">
        <v>60</v>
      </c>
      <c r="Q68" s="145">
        <f t="shared" si="2"/>
        <v>0.43333333333333335</v>
      </c>
    </row>
    <row r="69" spans="1:17" s="130" customFormat="1" ht="18.75" hidden="1" customHeight="1">
      <c r="A69" s="131">
        <v>43499</v>
      </c>
      <c r="B69" s="144" t="s">
        <v>7</v>
      </c>
      <c r="C69" s="133" t="s">
        <v>720</v>
      </c>
      <c r="D69" s="133"/>
      <c r="E69" s="142">
        <v>360</v>
      </c>
      <c r="F69" s="133" t="s">
        <v>718</v>
      </c>
      <c r="G69" s="133" t="s">
        <v>159</v>
      </c>
      <c r="H69" s="132">
        <v>5</v>
      </c>
      <c r="I69" s="132">
        <v>1</v>
      </c>
      <c r="J69" s="132">
        <v>1</v>
      </c>
      <c r="K69" s="128">
        <v>25</v>
      </c>
      <c r="L69" s="128">
        <v>8</v>
      </c>
      <c r="M69" s="128">
        <v>17</v>
      </c>
      <c r="N69" s="128">
        <v>0</v>
      </c>
      <c r="O69" s="129"/>
      <c r="P69" s="128">
        <v>52</v>
      </c>
      <c r="Q69" s="145">
        <f t="shared" si="2"/>
        <v>0.15384615384615385</v>
      </c>
    </row>
    <row r="70" spans="1:17" s="130" customFormat="1" ht="20.149999999999999" hidden="1" customHeight="1">
      <c r="A70" s="131">
        <v>43499</v>
      </c>
      <c r="B70" s="134" t="s">
        <v>350</v>
      </c>
      <c r="C70" s="135"/>
      <c r="D70" s="135"/>
      <c r="E70" s="135"/>
      <c r="F70" s="136"/>
      <c r="G70" s="137"/>
      <c r="H70" s="143"/>
      <c r="I70" s="137"/>
      <c r="J70" s="137"/>
      <c r="K70" s="137">
        <f>SUBTOTAL(9,K63:K69)</f>
        <v>0</v>
      </c>
      <c r="L70" s="137">
        <f>SUBTOTAL(9,L63:L69)</f>
        <v>0</v>
      </c>
      <c r="M70" s="137">
        <f>SUBTOTAL(9,M63:M69)</f>
        <v>0</v>
      </c>
      <c r="N70" s="137">
        <f>SUBTOTAL(9,N63:N69)</f>
        <v>0</v>
      </c>
      <c r="O70" s="129"/>
      <c r="P70" s="137">
        <f>SUBTOTAL(9,P63:P69)</f>
        <v>0</v>
      </c>
      <c r="Q70" s="145" t="e">
        <f t="shared" si="2"/>
        <v>#DIV/0!</v>
      </c>
    </row>
    <row r="71" spans="1:17" s="130" customFormat="1" ht="19.5" hidden="1" customHeight="1">
      <c r="A71" s="138">
        <v>43499</v>
      </c>
      <c r="B71" s="139" t="s">
        <v>5</v>
      </c>
      <c r="C71" s="140" t="s">
        <v>726</v>
      </c>
      <c r="D71" s="140"/>
      <c r="E71" s="141" t="s">
        <v>728</v>
      </c>
      <c r="F71" s="140" t="s">
        <v>718</v>
      </c>
      <c r="G71" s="140" t="s">
        <v>9</v>
      </c>
      <c r="H71" s="139">
        <v>3</v>
      </c>
      <c r="I71" s="139">
        <v>1</v>
      </c>
      <c r="J71" s="139">
        <v>1</v>
      </c>
      <c r="K71" s="128">
        <v>75</v>
      </c>
      <c r="L71" s="128">
        <v>75</v>
      </c>
      <c r="M71" s="128">
        <v>0</v>
      </c>
      <c r="N71" s="128">
        <v>0</v>
      </c>
      <c r="O71" s="129"/>
      <c r="P71" s="128">
        <v>200</v>
      </c>
      <c r="Q71" s="145">
        <f t="shared" si="2"/>
        <v>0.375</v>
      </c>
    </row>
    <row r="72" spans="1:17" s="130" customFormat="1" ht="19.5" hidden="1" customHeight="1">
      <c r="A72" s="138">
        <v>43499</v>
      </c>
      <c r="B72" s="139" t="s">
        <v>5</v>
      </c>
      <c r="C72" s="140" t="s">
        <v>726</v>
      </c>
      <c r="D72" s="140"/>
      <c r="E72" s="141" t="s">
        <v>728</v>
      </c>
      <c r="F72" s="140" t="s">
        <v>718</v>
      </c>
      <c r="G72" s="140" t="s">
        <v>159</v>
      </c>
      <c r="H72" s="139">
        <v>15</v>
      </c>
      <c r="I72" s="139">
        <v>1</v>
      </c>
      <c r="J72" s="139">
        <v>1</v>
      </c>
      <c r="K72" s="128">
        <v>75</v>
      </c>
      <c r="L72" s="128">
        <v>75</v>
      </c>
      <c r="M72" s="128">
        <v>0</v>
      </c>
      <c r="N72" s="128">
        <v>0</v>
      </c>
      <c r="O72" s="129"/>
      <c r="P72" s="128">
        <v>200</v>
      </c>
      <c r="Q72" s="145">
        <f t="shared" si="2"/>
        <v>0.375</v>
      </c>
    </row>
    <row r="73" spans="1:17" s="130" customFormat="1" ht="20.149999999999999" hidden="1" customHeight="1">
      <c r="A73" s="131">
        <v>43499</v>
      </c>
      <c r="B73" s="144" t="s">
        <v>7</v>
      </c>
      <c r="C73" s="133" t="s">
        <v>731</v>
      </c>
      <c r="D73" s="133"/>
      <c r="E73" s="142" t="s">
        <v>727</v>
      </c>
      <c r="F73" s="133" t="s">
        <v>729</v>
      </c>
      <c r="G73" s="133" t="s">
        <v>721</v>
      </c>
      <c r="H73" s="132">
        <v>3</v>
      </c>
      <c r="I73" s="132">
        <v>1</v>
      </c>
      <c r="J73" s="132">
        <v>1</v>
      </c>
      <c r="K73" s="128">
        <v>26</v>
      </c>
      <c r="L73" s="128">
        <v>26</v>
      </c>
      <c r="M73" s="128">
        <v>0</v>
      </c>
      <c r="N73" s="128">
        <v>0</v>
      </c>
      <c r="O73" s="129"/>
      <c r="P73" s="128">
        <v>62</v>
      </c>
      <c r="Q73" s="145">
        <f t="shared" si="2"/>
        <v>0.41935483870967744</v>
      </c>
    </row>
    <row r="74" spans="1:17" s="130" customFormat="1" ht="20.149999999999999" hidden="1" customHeight="1">
      <c r="A74" s="131">
        <v>43499</v>
      </c>
      <c r="B74" s="144" t="s">
        <v>7</v>
      </c>
      <c r="C74" s="133" t="s">
        <v>731</v>
      </c>
      <c r="D74" s="133"/>
      <c r="E74" s="142" t="s">
        <v>727</v>
      </c>
      <c r="F74" s="133" t="s">
        <v>729</v>
      </c>
      <c r="G74" s="133" t="s">
        <v>722</v>
      </c>
      <c r="H74" s="132">
        <v>15</v>
      </c>
      <c r="I74" s="132">
        <v>1</v>
      </c>
      <c r="J74" s="132">
        <v>1</v>
      </c>
      <c r="K74" s="128">
        <v>26</v>
      </c>
      <c r="L74" s="128">
        <v>22</v>
      </c>
      <c r="M74" s="128">
        <v>0</v>
      </c>
      <c r="N74" s="128">
        <v>4</v>
      </c>
      <c r="O74" s="129"/>
      <c r="P74" s="128">
        <v>62</v>
      </c>
      <c r="Q74" s="145">
        <f t="shared" si="2"/>
        <v>0.35483870967741937</v>
      </c>
    </row>
    <row r="75" spans="1:17" s="130" customFormat="1" ht="20.149999999999999" hidden="1" customHeight="1">
      <c r="A75" s="131">
        <v>43499</v>
      </c>
      <c r="B75" s="134" t="s">
        <v>350</v>
      </c>
      <c r="C75" s="135"/>
      <c r="D75" s="135"/>
      <c r="E75" s="135"/>
      <c r="F75" s="136"/>
      <c r="G75" s="137"/>
      <c r="H75" s="143"/>
      <c r="I75" s="137"/>
      <c r="J75" s="137"/>
      <c r="K75" s="137">
        <f>SUBTOTAL(9,K71:K74)</f>
        <v>0</v>
      </c>
      <c r="L75" s="137">
        <f>SUBTOTAL(9,L71:L74)</f>
        <v>0</v>
      </c>
      <c r="M75" s="137">
        <f>SUBTOTAL(9,M71:M74)</f>
        <v>0</v>
      </c>
      <c r="N75" s="137">
        <f>SUBTOTAL(9,N71:N74)</f>
        <v>0</v>
      </c>
      <c r="O75" s="129"/>
      <c r="P75" s="137">
        <f>SUBTOTAL(9,P71:P74)</f>
        <v>0</v>
      </c>
      <c r="Q75" s="145" t="e">
        <f t="shared" si="2"/>
        <v>#DIV/0!</v>
      </c>
    </row>
    <row r="76" spans="1:17" s="130" customFormat="1" ht="19.5" hidden="1" customHeight="1">
      <c r="A76" s="138">
        <v>43499</v>
      </c>
      <c r="B76" s="139" t="s">
        <v>5</v>
      </c>
      <c r="C76" s="140" t="s">
        <v>726</v>
      </c>
      <c r="D76" s="140"/>
      <c r="E76" s="141" t="s">
        <v>728</v>
      </c>
      <c r="F76" s="140" t="s">
        <v>730</v>
      </c>
      <c r="G76" s="140" t="s">
        <v>721</v>
      </c>
      <c r="H76" s="139">
        <v>5</v>
      </c>
      <c r="I76" s="139">
        <v>1</v>
      </c>
      <c r="J76" s="139">
        <v>1</v>
      </c>
      <c r="K76" s="128">
        <v>229</v>
      </c>
      <c r="L76" s="128">
        <v>229</v>
      </c>
      <c r="M76" s="128">
        <v>0</v>
      </c>
      <c r="N76" s="128">
        <v>0</v>
      </c>
      <c r="O76" s="129"/>
      <c r="P76" s="128">
        <v>310</v>
      </c>
      <c r="Q76" s="145">
        <f t="shared" ref="Q76:Q88" si="3">+L76/P76</f>
        <v>0.73870967741935489</v>
      </c>
    </row>
    <row r="77" spans="1:17" s="130" customFormat="1" ht="19.5" hidden="1" customHeight="1">
      <c r="A77" s="138">
        <v>43499</v>
      </c>
      <c r="B77" s="139" t="s">
        <v>5</v>
      </c>
      <c r="C77" s="140" t="s">
        <v>726</v>
      </c>
      <c r="D77" s="140"/>
      <c r="E77" s="141" t="s">
        <v>728</v>
      </c>
      <c r="F77" s="140" t="s">
        <v>730</v>
      </c>
      <c r="G77" s="140" t="s">
        <v>722</v>
      </c>
      <c r="H77" s="139">
        <v>25</v>
      </c>
      <c r="I77" s="139">
        <v>3</v>
      </c>
      <c r="J77" s="139">
        <v>3</v>
      </c>
      <c r="K77" s="128">
        <v>229</v>
      </c>
      <c r="L77" s="128">
        <v>229</v>
      </c>
      <c r="M77" s="128">
        <v>0</v>
      </c>
      <c r="N77" s="128">
        <v>0</v>
      </c>
      <c r="O77" s="129"/>
      <c r="P77" s="128">
        <v>310</v>
      </c>
      <c r="Q77" s="145">
        <f t="shared" si="3"/>
        <v>0.73870967741935489</v>
      </c>
    </row>
    <row r="78" spans="1:17" s="130" customFormat="1" ht="20.149999999999999" hidden="1" customHeight="1">
      <c r="A78" s="131">
        <v>43499</v>
      </c>
      <c r="B78" s="144" t="s">
        <v>7</v>
      </c>
      <c r="C78" s="133" t="s">
        <v>734</v>
      </c>
      <c r="D78" s="133"/>
      <c r="E78" s="142" t="s">
        <v>728</v>
      </c>
      <c r="F78" s="133" t="s">
        <v>730</v>
      </c>
      <c r="G78" s="133" t="s">
        <v>9</v>
      </c>
      <c r="H78" s="132">
        <v>4</v>
      </c>
      <c r="I78" s="132">
        <v>1</v>
      </c>
      <c r="J78" s="132">
        <v>1</v>
      </c>
      <c r="K78" s="128">
        <v>95</v>
      </c>
      <c r="L78" s="128">
        <v>95</v>
      </c>
      <c r="M78" s="128">
        <v>0</v>
      </c>
      <c r="N78" s="128">
        <v>0</v>
      </c>
      <c r="O78" s="129"/>
      <c r="P78" s="128">
        <v>112</v>
      </c>
      <c r="Q78" s="145">
        <f t="shared" si="3"/>
        <v>0.8482142857142857</v>
      </c>
    </row>
    <row r="79" spans="1:17" s="130" customFormat="1" ht="20.149999999999999" hidden="1" customHeight="1">
      <c r="A79" s="131">
        <v>43499</v>
      </c>
      <c r="B79" s="144" t="s">
        <v>7</v>
      </c>
      <c r="C79" s="133" t="s">
        <v>734</v>
      </c>
      <c r="D79" s="133"/>
      <c r="E79" s="142" t="s">
        <v>728</v>
      </c>
      <c r="F79" s="133" t="s">
        <v>730</v>
      </c>
      <c r="G79" s="133" t="s">
        <v>159</v>
      </c>
      <c r="H79" s="132">
        <v>20</v>
      </c>
      <c r="I79" s="132">
        <v>1</v>
      </c>
      <c r="J79" s="132">
        <v>1</v>
      </c>
      <c r="K79" s="128">
        <v>95</v>
      </c>
      <c r="L79" s="128">
        <v>90</v>
      </c>
      <c r="M79" s="128">
        <v>0</v>
      </c>
      <c r="N79" s="128">
        <v>5</v>
      </c>
      <c r="O79" s="129"/>
      <c r="P79" s="128">
        <v>112</v>
      </c>
      <c r="Q79" s="145">
        <f t="shared" si="3"/>
        <v>0.8035714285714286</v>
      </c>
    </row>
    <row r="80" spans="1:17" s="130" customFormat="1" ht="20.149999999999999" hidden="1" customHeight="1">
      <c r="A80" s="131">
        <v>43499</v>
      </c>
      <c r="B80" s="134" t="s">
        <v>350</v>
      </c>
      <c r="C80" s="135"/>
      <c r="D80" s="135"/>
      <c r="E80" s="135"/>
      <c r="F80" s="136"/>
      <c r="G80" s="137"/>
      <c r="H80" s="143"/>
      <c r="I80" s="137"/>
      <c r="J80" s="137"/>
      <c r="K80" s="137">
        <f>SUBTOTAL(9,K76:K79)</f>
        <v>0</v>
      </c>
      <c r="L80" s="137">
        <f>SUBTOTAL(9,L76:L79)</f>
        <v>0</v>
      </c>
      <c r="M80" s="137">
        <f>SUBTOTAL(9,M76:M79)</f>
        <v>0</v>
      </c>
      <c r="N80" s="137">
        <f>SUBTOTAL(9,N76:N79)</f>
        <v>0</v>
      </c>
      <c r="O80" s="129"/>
      <c r="P80" s="137">
        <f>SUBTOTAL(9,P76:P79)</f>
        <v>0</v>
      </c>
      <c r="Q80" s="145" t="e">
        <f t="shared" si="3"/>
        <v>#DIV/0!</v>
      </c>
    </row>
    <row r="81" spans="1:17" s="130" customFormat="1" ht="19.5" hidden="1" customHeight="1">
      <c r="A81" s="138">
        <v>43499</v>
      </c>
      <c r="B81" s="139" t="s">
        <v>5</v>
      </c>
      <c r="C81" s="140" t="s">
        <v>726</v>
      </c>
      <c r="D81" s="140"/>
      <c r="E81" s="141" t="s">
        <v>728</v>
      </c>
      <c r="F81" s="140" t="s">
        <v>732</v>
      </c>
      <c r="G81" s="140" t="s">
        <v>9</v>
      </c>
      <c r="H81" s="139">
        <v>2</v>
      </c>
      <c r="I81" s="139">
        <v>1</v>
      </c>
      <c r="J81" s="139">
        <v>1</v>
      </c>
      <c r="K81" s="128">
        <v>75</v>
      </c>
      <c r="L81" s="128">
        <v>75</v>
      </c>
      <c r="M81" s="128">
        <v>0</v>
      </c>
      <c r="N81" s="128">
        <v>0</v>
      </c>
      <c r="O81" s="129"/>
      <c r="P81" s="128">
        <v>120</v>
      </c>
      <c r="Q81" s="145">
        <f t="shared" si="3"/>
        <v>0.625</v>
      </c>
    </row>
    <row r="82" spans="1:17" s="130" customFormat="1" ht="19.5" hidden="1" customHeight="1">
      <c r="A82" s="138">
        <v>43499</v>
      </c>
      <c r="B82" s="139" t="s">
        <v>5</v>
      </c>
      <c r="C82" s="140" t="s">
        <v>726</v>
      </c>
      <c r="D82" s="140"/>
      <c r="E82" s="141" t="s">
        <v>728</v>
      </c>
      <c r="F82" s="140" t="s">
        <v>732</v>
      </c>
      <c r="G82" s="140" t="s">
        <v>159</v>
      </c>
      <c r="H82" s="139">
        <v>10</v>
      </c>
      <c r="I82" s="139">
        <v>1</v>
      </c>
      <c r="J82" s="139">
        <v>1</v>
      </c>
      <c r="K82" s="128">
        <v>75</v>
      </c>
      <c r="L82" s="128">
        <v>75</v>
      </c>
      <c r="M82" s="128">
        <v>0</v>
      </c>
      <c r="N82" s="128">
        <v>0</v>
      </c>
      <c r="O82" s="129"/>
      <c r="P82" s="128">
        <v>120</v>
      </c>
      <c r="Q82" s="145">
        <f t="shared" si="3"/>
        <v>0.625</v>
      </c>
    </row>
    <row r="83" spans="1:17" s="130" customFormat="1" ht="20.149999999999999" hidden="1" customHeight="1">
      <c r="A83" s="131">
        <v>43499</v>
      </c>
      <c r="B83" s="144" t="s">
        <v>7</v>
      </c>
      <c r="C83" s="133" t="s">
        <v>731</v>
      </c>
      <c r="D83" s="133"/>
      <c r="E83" s="142" t="s">
        <v>728</v>
      </c>
      <c r="F83" s="133" t="s">
        <v>732</v>
      </c>
      <c r="G83" s="133" t="s">
        <v>9</v>
      </c>
      <c r="H83" s="132">
        <v>2</v>
      </c>
      <c r="I83" s="132">
        <v>1</v>
      </c>
      <c r="J83" s="132">
        <v>1</v>
      </c>
      <c r="K83" s="128">
        <v>34</v>
      </c>
      <c r="L83" s="128">
        <v>34</v>
      </c>
      <c r="M83" s="128">
        <v>0</v>
      </c>
      <c r="N83" s="128">
        <v>0</v>
      </c>
      <c r="O83" s="129"/>
      <c r="P83" s="128">
        <v>43</v>
      </c>
      <c r="Q83" s="145">
        <f t="shared" si="3"/>
        <v>0.79069767441860461</v>
      </c>
    </row>
    <row r="84" spans="1:17" s="130" customFormat="1" ht="20.149999999999999" hidden="1" customHeight="1">
      <c r="A84" s="131">
        <v>43499</v>
      </c>
      <c r="B84" s="144" t="s">
        <v>7</v>
      </c>
      <c r="C84" s="133" t="s">
        <v>731</v>
      </c>
      <c r="D84" s="133"/>
      <c r="E84" s="142" t="s">
        <v>728</v>
      </c>
      <c r="F84" s="133" t="s">
        <v>732</v>
      </c>
      <c r="G84" s="133" t="s">
        <v>159</v>
      </c>
      <c r="H84" s="132">
        <v>10</v>
      </c>
      <c r="I84" s="132">
        <v>1</v>
      </c>
      <c r="J84" s="132">
        <v>1</v>
      </c>
      <c r="K84" s="128">
        <v>34</v>
      </c>
      <c r="L84" s="128">
        <v>32</v>
      </c>
      <c r="M84" s="128">
        <v>0</v>
      </c>
      <c r="N84" s="128">
        <v>2</v>
      </c>
      <c r="O84" s="129"/>
      <c r="P84" s="128">
        <v>43</v>
      </c>
      <c r="Q84" s="145">
        <f t="shared" si="3"/>
        <v>0.7441860465116279</v>
      </c>
    </row>
    <row r="85" spans="1:17" s="130" customFormat="1" ht="20.149999999999999" hidden="1" customHeight="1">
      <c r="A85" s="131">
        <v>43499</v>
      </c>
      <c r="B85" s="134" t="s">
        <v>350</v>
      </c>
      <c r="C85" s="135"/>
      <c r="D85" s="135"/>
      <c r="E85" s="135"/>
      <c r="F85" s="136"/>
      <c r="G85" s="137"/>
      <c r="H85" s="143"/>
      <c r="I85" s="137"/>
      <c r="J85" s="137"/>
      <c r="K85" s="137">
        <f>SUM(K81:K84)</f>
        <v>218</v>
      </c>
      <c r="L85" s="137">
        <f>SUM(L81:L84)</f>
        <v>216</v>
      </c>
      <c r="M85" s="137">
        <f>SUM(M81:M84)</f>
        <v>0</v>
      </c>
      <c r="N85" s="137">
        <f>SUM(N81:N84)</f>
        <v>2</v>
      </c>
      <c r="O85" s="129"/>
      <c r="P85" s="137">
        <f>SUM(P81:P84)</f>
        <v>326</v>
      </c>
      <c r="Q85" s="145">
        <f t="shared" si="3"/>
        <v>0.66257668711656437</v>
      </c>
    </row>
    <row r="86" spans="1:17" s="130" customFormat="1" ht="20.149999999999999" hidden="1" customHeight="1">
      <c r="A86" s="138">
        <v>43505</v>
      </c>
      <c r="B86" s="139" t="s">
        <v>5</v>
      </c>
      <c r="C86" s="140" t="s">
        <v>733</v>
      </c>
      <c r="D86" s="140"/>
      <c r="E86" s="141">
        <v>360</v>
      </c>
      <c r="F86" s="140" t="s">
        <v>718</v>
      </c>
      <c r="G86" s="140" t="s">
        <v>9</v>
      </c>
      <c r="H86" s="139">
        <v>2</v>
      </c>
      <c r="I86" s="139">
        <v>1</v>
      </c>
      <c r="J86" s="139">
        <v>1</v>
      </c>
      <c r="K86" s="128">
        <v>52</v>
      </c>
      <c r="L86" s="128">
        <v>52</v>
      </c>
      <c r="M86" s="128">
        <v>0</v>
      </c>
      <c r="N86" s="128">
        <v>0</v>
      </c>
      <c r="O86" s="129"/>
      <c r="P86" s="128">
        <v>60</v>
      </c>
      <c r="Q86" s="145">
        <f t="shared" si="3"/>
        <v>0.8666666666666667</v>
      </c>
    </row>
    <row r="87" spans="1:17" s="130" customFormat="1" ht="20.149999999999999" hidden="1" customHeight="1">
      <c r="A87" s="138">
        <v>43505</v>
      </c>
      <c r="B87" s="139" t="s">
        <v>5</v>
      </c>
      <c r="C87" s="140" t="s">
        <v>733</v>
      </c>
      <c r="D87" s="140"/>
      <c r="E87" s="141">
        <v>360</v>
      </c>
      <c r="F87" s="140" t="s">
        <v>718</v>
      </c>
      <c r="G87" s="140" t="s">
        <v>159</v>
      </c>
      <c r="H87" s="139">
        <v>5</v>
      </c>
      <c r="I87" s="139">
        <v>1</v>
      </c>
      <c r="J87" s="139">
        <v>1</v>
      </c>
      <c r="K87" s="128">
        <v>40</v>
      </c>
      <c r="L87" s="128">
        <v>16</v>
      </c>
      <c r="M87" s="128">
        <v>24</v>
      </c>
      <c r="N87" s="128">
        <v>0</v>
      </c>
      <c r="O87" s="129"/>
      <c r="P87" s="128">
        <v>52</v>
      </c>
      <c r="Q87" s="145">
        <f t="shared" si="3"/>
        <v>0.30769230769230771</v>
      </c>
    </row>
    <row r="88" spans="1:17" s="130" customFormat="1" ht="20.149999999999999" hidden="1" customHeight="1">
      <c r="A88" s="131">
        <v>43505</v>
      </c>
      <c r="B88" s="134" t="s">
        <v>350</v>
      </c>
      <c r="C88" s="135"/>
      <c r="D88" s="135"/>
      <c r="E88" s="135"/>
      <c r="F88" s="136"/>
      <c r="G88" s="137"/>
      <c r="H88" s="143"/>
      <c r="I88" s="137"/>
      <c r="J88" s="137"/>
      <c r="K88" s="137">
        <f>SUBTOTAL(9,K86:K87)</f>
        <v>0</v>
      </c>
      <c r="L88" s="137">
        <f>SUBTOTAL(9,L86:L87)</f>
        <v>0</v>
      </c>
      <c r="M88" s="137">
        <f>SUBTOTAL(9,M86:M87)</f>
        <v>0</v>
      </c>
      <c r="N88" s="137">
        <f>SUBTOTAL(9,N86:N87)</f>
        <v>0</v>
      </c>
      <c r="O88" s="129"/>
      <c r="P88" s="137">
        <f>SUBTOTAL(9,P86:P87)</f>
        <v>0</v>
      </c>
      <c r="Q88" s="145" t="e">
        <f t="shared" si="3"/>
        <v>#DIV/0!</v>
      </c>
    </row>
    <row r="89" spans="1:17" s="130" customFormat="1" ht="19.5" hidden="1" customHeight="1">
      <c r="A89" s="138">
        <v>43505</v>
      </c>
      <c r="B89" s="139" t="s">
        <v>5</v>
      </c>
      <c r="C89" s="140" t="s">
        <v>735</v>
      </c>
      <c r="D89" s="140"/>
      <c r="E89" s="141" t="s">
        <v>728</v>
      </c>
      <c r="F89" s="140" t="s">
        <v>730</v>
      </c>
      <c r="G89" s="140" t="s">
        <v>721</v>
      </c>
      <c r="H89" s="139">
        <v>4</v>
      </c>
      <c r="I89" s="139">
        <v>1</v>
      </c>
      <c r="J89" s="139">
        <v>1</v>
      </c>
      <c r="K89" s="128">
        <v>189</v>
      </c>
      <c r="L89" s="128">
        <v>189</v>
      </c>
      <c r="M89" s="128">
        <v>0</v>
      </c>
      <c r="N89" s="128">
        <v>0</v>
      </c>
      <c r="O89" s="129"/>
      <c r="P89" s="128">
        <v>240</v>
      </c>
      <c r="Q89" s="145">
        <f t="shared" ref="Q89:Q100" si="4">+L89/P89</f>
        <v>0.78749999999999998</v>
      </c>
    </row>
    <row r="90" spans="1:17" s="130" customFormat="1" ht="19.5" hidden="1" customHeight="1">
      <c r="A90" s="138">
        <v>43505</v>
      </c>
      <c r="B90" s="139" t="s">
        <v>5</v>
      </c>
      <c r="C90" s="140" t="s">
        <v>735</v>
      </c>
      <c r="D90" s="140"/>
      <c r="E90" s="141" t="s">
        <v>728</v>
      </c>
      <c r="F90" s="140" t="s">
        <v>730</v>
      </c>
      <c r="G90" s="140" t="s">
        <v>722</v>
      </c>
      <c r="H90" s="139">
        <v>20</v>
      </c>
      <c r="I90" s="139">
        <v>3</v>
      </c>
      <c r="J90" s="139">
        <v>3</v>
      </c>
      <c r="K90" s="128">
        <v>189</v>
      </c>
      <c r="L90" s="128">
        <v>186</v>
      </c>
      <c r="M90" s="128">
        <v>0</v>
      </c>
      <c r="N90" s="128">
        <v>3</v>
      </c>
      <c r="O90" s="129"/>
      <c r="P90" s="128">
        <v>240</v>
      </c>
      <c r="Q90" s="145">
        <f t="shared" si="4"/>
        <v>0.77500000000000002</v>
      </c>
    </row>
    <row r="91" spans="1:17" s="130" customFormat="1" ht="20.149999999999999" hidden="1" customHeight="1">
      <c r="A91" s="131">
        <v>43505</v>
      </c>
      <c r="B91" s="144" t="s">
        <v>7</v>
      </c>
      <c r="C91" s="133" t="s">
        <v>736</v>
      </c>
      <c r="D91" s="133"/>
      <c r="E91" s="142" t="s">
        <v>728</v>
      </c>
      <c r="F91" s="133" t="s">
        <v>730</v>
      </c>
      <c r="G91" s="133" t="s">
        <v>9</v>
      </c>
      <c r="H91" s="132">
        <v>4</v>
      </c>
      <c r="I91" s="132">
        <v>1</v>
      </c>
      <c r="J91" s="132">
        <v>1</v>
      </c>
      <c r="K91" s="128">
        <v>81</v>
      </c>
      <c r="L91" s="128">
        <v>81</v>
      </c>
      <c r="M91" s="128">
        <v>0</v>
      </c>
      <c r="N91" s="128">
        <v>0</v>
      </c>
      <c r="O91" s="129"/>
      <c r="P91" s="128">
        <v>240</v>
      </c>
      <c r="Q91" s="145">
        <f t="shared" si="4"/>
        <v>0.33750000000000002</v>
      </c>
    </row>
    <row r="92" spans="1:17" s="130" customFormat="1" ht="20.149999999999999" hidden="1" customHeight="1">
      <c r="A92" s="131">
        <v>43505</v>
      </c>
      <c r="B92" s="144" t="s">
        <v>7</v>
      </c>
      <c r="C92" s="133" t="s">
        <v>736</v>
      </c>
      <c r="D92" s="133"/>
      <c r="E92" s="142" t="s">
        <v>728</v>
      </c>
      <c r="F92" s="133" t="s">
        <v>730</v>
      </c>
      <c r="G92" s="133" t="s">
        <v>159</v>
      </c>
      <c r="H92" s="132">
        <v>25</v>
      </c>
      <c r="I92" s="132">
        <v>3</v>
      </c>
      <c r="J92" s="132">
        <v>3</v>
      </c>
      <c r="K92" s="128">
        <v>81</v>
      </c>
      <c r="L92" s="128">
        <v>75</v>
      </c>
      <c r="M92" s="128">
        <v>0</v>
      </c>
      <c r="N92" s="128">
        <v>6</v>
      </c>
      <c r="O92" s="129"/>
      <c r="P92" s="128">
        <v>240</v>
      </c>
      <c r="Q92" s="145">
        <f t="shared" si="4"/>
        <v>0.3125</v>
      </c>
    </row>
    <row r="93" spans="1:17" s="130" customFormat="1" ht="20.149999999999999" hidden="1" customHeight="1">
      <c r="A93" s="131">
        <v>43505</v>
      </c>
      <c r="B93" s="134" t="s">
        <v>350</v>
      </c>
      <c r="C93" s="135"/>
      <c r="D93" s="135"/>
      <c r="E93" s="135"/>
      <c r="F93" s="136"/>
      <c r="G93" s="137"/>
      <c r="H93" s="143"/>
      <c r="I93" s="137"/>
      <c r="J93" s="137"/>
      <c r="K93" s="137">
        <f>SUBTOTAL(9,K89:K92)</f>
        <v>0</v>
      </c>
      <c r="L93" s="137">
        <f>SUBTOTAL(9,L89:L92)</f>
        <v>0</v>
      </c>
      <c r="M93" s="137">
        <f>SUBTOTAL(9,M89:M92)</f>
        <v>0</v>
      </c>
      <c r="N93" s="137">
        <f>SUBTOTAL(9,N89:N92)</f>
        <v>0</v>
      </c>
      <c r="O93" s="129"/>
      <c r="P93" s="137">
        <f>SUBTOTAL(9,P89:P92)</f>
        <v>0</v>
      </c>
      <c r="Q93" s="145" t="e">
        <f t="shared" si="4"/>
        <v>#DIV/0!</v>
      </c>
    </row>
    <row r="94" spans="1:17" s="130" customFormat="1" ht="19.5" hidden="1" customHeight="1">
      <c r="A94" s="138">
        <v>43505</v>
      </c>
      <c r="B94" s="139" t="s">
        <v>5</v>
      </c>
      <c r="C94" s="140" t="s">
        <v>726</v>
      </c>
      <c r="D94" s="140"/>
      <c r="E94" s="141" t="s">
        <v>728</v>
      </c>
      <c r="F94" s="140" t="s">
        <v>732</v>
      </c>
      <c r="G94" s="140" t="s">
        <v>9</v>
      </c>
      <c r="H94" s="139">
        <v>2</v>
      </c>
      <c r="I94" s="139">
        <v>1</v>
      </c>
      <c r="J94" s="139">
        <v>1</v>
      </c>
      <c r="K94" s="128">
        <v>57</v>
      </c>
      <c r="L94" s="128">
        <v>57</v>
      </c>
      <c r="M94" s="128">
        <v>0</v>
      </c>
      <c r="N94" s="128">
        <v>0</v>
      </c>
      <c r="O94" s="129"/>
      <c r="P94" s="128">
        <v>120</v>
      </c>
      <c r="Q94" s="145">
        <f t="shared" si="4"/>
        <v>0.47499999999999998</v>
      </c>
    </row>
    <row r="95" spans="1:17" s="130" customFormat="1" ht="19.5" hidden="1" customHeight="1">
      <c r="A95" s="138">
        <v>43505</v>
      </c>
      <c r="B95" s="139" t="s">
        <v>5</v>
      </c>
      <c r="C95" s="140" t="s">
        <v>726</v>
      </c>
      <c r="D95" s="140"/>
      <c r="E95" s="141" t="s">
        <v>728</v>
      </c>
      <c r="F95" s="140" t="s">
        <v>732</v>
      </c>
      <c r="G95" s="140" t="s">
        <v>159</v>
      </c>
      <c r="H95" s="139">
        <v>10</v>
      </c>
      <c r="I95" s="139">
        <v>1</v>
      </c>
      <c r="J95" s="139">
        <v>1</v>
      </c>
      <c r="K95" s="128">
        <v>57</v>
      </c>
      <c r="L95" s="128">
        <v>48</v>
      </c>
      <c r="M95" s="128">
        <v>0</v>
      </c>
      <c r="N95" s="128">
        <v>9</v>
      </c>
      <c r="O95" s="129"/>
      <c r="P95" s="128">
        <v>120</v>
      </c>
      <c r="Q95" s="145">
        <f t="shared" si="4"/>
        <v>0.4</v>
      </c>
    </row>
    <row r="96" spans="1:17" s="130" customFormat="1" ht="20.149999999999999" hidden="1" customHeight="1">
      <c r="A96" s="131">
        <v>43505</v>
      </c>
      <c r="B96" s="144" t="s">
        <v>7</v>
      </c>
      <c r="C96" s="133" t="s">
        <v>736</v>
      </c>
      <c r="D96" s="133"/>
      <c r="E96" s="142" t="s">
        <v>728</v>
      </c>
      <c r="F96" s="133" t="s">
        <v>732</v>
      </c>
      <c r="G96" s="133" t="s">
        <v>376</v>
      </c>
      <c r="H96" s="132">
        <v>1</v>
      </c>
      <c r="I96" s="132">
        <v>1</v>
      </c>
      <c r="J96" s="132">
        <v>1</v>
      </c>
      <c r="K96" s="128">
        <v>113</v>
      </c>
      <c r="L96" s="128">
        <v>113</v>
      </c>
      <c r="M96" s="128">
        <v>0</v>
      </c>
      <c r="N96" s="128">
        <v>0</v>
      </c>
      <c r="O96" s="129"/>
      <c r="P96" s="128">
        <v>120</v>
      </c>
      <c r="Q96" s="145">
        <f t="shared" ref="Q96:Q97" si="5">+L96/P96</f>
        <v>0.94166666666666665</v>
      </c>
    </row>
    <row r="97" spans="1:17" s="130" customFormat="1" ht="20.149999999999999" hidden="1" customHeight="1">
      <c r="A97" s="131">
        <v>43505</v>
      </c>
      <c r="B97" s="144" t="s">
        <v>7</v>
      </c>
      <c r="C97" s="133" t="s">
        <v>736</v>
      </c>
      <c r="D97" s="133"/>
      <c r="E97" s="142" t="s">
        <v>728</v>
      </c>
      <c r="F97" s="133" t="s">
        <v>732</v>
      </c>
      <c r="G97" s="133" t="s">
        <v>8</v>
      </c>
      <c r="H97" s="132">
        <v>4</v>
      </c>
      <c r="I97" s="132">
        <v>1</v>
      </c>
      <c r="J97" s="132">
        <v>1</v>
      </c>
      <c r="K97" s="128">
        <v>113</v>
      </c>
      <c r="L97" s="128">
        <v>113</v>
      </c>
      <c r="M97" s="128">
        <v>0</v>
      </c>
      <c r="N97" s="128">
        <v>0</v>
      </c>
      <c r="O97" s="129"/>
      <c r="P97" s="128">
        <v>120</v>
      </c>
      <c r="Q97" s="145">
        <f t="shared" si="5"/>
        <v>0.94166666666666665</v>
      </c>
    </row>
    <row r="98" spans="1:17" s="130" customFormat="1" ht="20.149999999999999" hidden="1" customHeight="1">
      <c r="A98" s="131">
        <v>43505</v>
      </c>
      <c r="B98" s="144" t="s">
        <v>7</v>
      </c>
      <c r="C98" s="133" t="s">
        <v>736</v>
      </c>
      <c r="D98" s="133"/>
      <c r="E98" s="142" t="s">
        <v>728</v>
      </c>
      <c r="F98" s="133" t="s">
        <v>732</v>
      </c>
      <c r="G98" s="133" t="s">
        <v>9</v>
      </c>
      <c r="H98" s="132">
        <v>2</v>
      </c>
      <c r="I98" s="132">
        <v>1</v>
      </c>
      <c r="J98" s="132">
        <v>1</v>
      </c>
      <c r="K98" s="128">
        <v>53</v>
      </c>
      <c r="L98" s="128">
        <v>53</v>
      </c>
      <c r="M98" s="128">
        <v>0</v>
      </c>
      <c r="N98" s="128">
        <v>0</v>
      </c>
      <c r="O98" s="129"/>
      <c r="P98" s="128">
        <v>120</v>
      </c>
      <c r="Q98" s="145">
        <f t="shared" si="4"/>
        <v>0.44166666666666665</v>
      </c>
    </row>
    <row r="99" spans="1:17" s="130" customFormat="1" ht="20.149999999999999" hidden="1" customHeight="1">
      <c r="A99" s="131">
        <v>43505</v>
      </c>
      <c r="B99" s="144" t="s">
        <v>7</v>
      </c>
      <c r="C99" s="133" t="s">
        <v>736</v>
      </c>
      <c r="D99" s="133"/>
      <c r="E99" s="142" t="s">
        <v>728</v>
      </c>
      <c r="F99" s="133" t="s">
        <v>732</v>
      </c>
      <c r="G99" s="133" t="s">
        <v>159</v>
      </c>
      <c r="H99" s="132">
        <v>10</v>
      </c>
      <c r="I99" s="132">
        <v>1</v>
      </c>
      <c r="J99" s="132">
        <v>1</v>
      </c>
      <c r="K99" s="128">
        <v>29</v>
      </c>
      <c r="L99" s="128">
        <v>16</v>
      </c>
      <c r="M99" s="128">
        <v>0</v>
      </c>
      <c r="N99" s="128">
        <v>13</v>
      </c>
      <c r="O99" s="129"/>
      <c r="P99" s="128">
        <v>120</v>
      </c>
      <c r="Q99" s="145">
        <f t="shared" si="4"/>
        <v>0.13333333333333333</v>
      </c>
    </row>
    <row r="100" spans="1:17" s="130" customFormat="1" ht="20.149999999999999" hidden="1" customHeight="1">
      <c r="A100" s="131">
        <v>43505</v>
      </c>
      <c r="B100" s="134" t="s">
        <v>350</v>
      </c>
      <c r="C100" s="135"/>
      <c r="D100" s="135"/>
      <c r="E100" s="135"/>
      <c r="F100" s="136"/>
      <c r="G100" s="137"/>
      <c r="H100" s="143"/>
      <c r="I100" s="137"/>
      <c r="J100" s="137"/>
      <c r="K100" s="137">
        <f>SUM(K94:K99)</f>
        <v>422</v>
      </c>
      <c r="L100" s="137">
        <f>SUM(L94:L99)</f>
        <v>400</v>
      </c>
      <c r="M100" s="137">
        <f>SUM(M94:M99)</f>
        <v>0</v>
      </c>
      <c r="N100" s="137">
        <f>SUM(N94:N99)</f>
        <v>22</v>
      </c>
      <c r="O100" s="129"/>
      <c r="P100" s="137">
        <f>SUM(P94:P99)</f>
        <v>720</v>
      </c>
      <c r="Q100" s="145">
        <f t="shared" si="4"/>
        <v>0.55555555555555558</v>
      </c>
    </row>
    <row r="101" spans="1:17" s="130" customFormat="1" ht="19.5" hidden="1" customHeight="1">
      <c r="A101" s="138">
        <v>43505</v>
      </c>
      <c r="B101" s="139" t="s">
        <v>5</v>
      </c>
      <c r="C101" s="140" t="s">
        <v>737</v>
      </c>
      <c r="D101" s="140"/>
      <c r="E101" s="141" t="s">
        <v>739</v>
      </c>
      <c r="F101" s="140" t="s">
        <v>333</v>
      </c>
      <c r="G101" s="140" t="s">
        <v>9</v>
      </c>
      <c r="H101" s="139">
        <v>60</v>
      </c>
      <c r="I101" s="139">
        <v>6</v>
      </c>
      <c r="J101" s="139">
        <v>6</v>
      </c>
      <c r="K101" s="128">
        <v>2674</v>
      </c>
      <c r="L101" s="128">
        <v>2644</v>
      </c>
      <c r="M101" s="128">
        <v>0</v>
      </c>
      <c r="N101" s="128">
        <v>30</v>
      </c>
      <c r="O101" s="129"/>
      <c r="P101" s="128">
        <v>3000</v>
      </c>
      <c r="Q101" s="145">
        <f t="shared" ref="Q101:Q117" si="6">+L101/P101</f>
        <v>0.8813333333333333</v>
      </c>
    </row>
    <row r="102" spans="1:17" s="130" customFormat="1" ht="20.149999999999999" hidden="1" customHeight="1">
      <c r="A102" s="131">
        <v>43505</v>
      </c>
      <c r="B102" s="144" t="s">
        <v>7</v>
      </c>
      <c r="C102" s="133" t="s">
        <v>731</v>
      </c>
      <c r="D102" s="133"/>
      <c r="E102" s="142" t="s">
        <v>738</v>
      </c>
      <c r="F102" s="133" t="s">
        <v>740</v>
      </c>
      <c r="G102" s="133" t="s">
        <v>721</v>
      </c>
      <c r="H102" s="132">
        <v>60</v>
      </c>
      <c r="I102" s="132">
        <v>6</v>
      </c>
      <c r="J102" s="132">
        <v>6</v>
      </c>
      <c r="K102" s="128">
        <v>2810</v>
      </c>
      <c r="L102" s="128">
        <v>2780</v>
      </c>
      <c r="M102" s="128">
        <v>0</v>
      </c>
      <c r="N102" s="128">
        <v>30</v>
      </c>
      <c r="O102" s="129"/>
      <c r="P102" s="128">
        <v>3000</v>
      </c>
      <c r="Q102" s="145">
        <f t="shared" si="6"/>
        <v>0.92666666666666664</v>
      </c>
    </row>
    <row r="103" spans="1:17" s="130" customFormat="1" ht="20.149999999999999" hidden="1" customHeight="1">
      <c r="A103" s="131">
        <v>43505</v>
      </c>
      <c r="B103" s="134" t="s">
        <v>350</v>
      </c>
      <c r="C103" s="135"/>
      <c r="D103" s="135"/>
      <c r="E103" s="135"/>
      <c r="F103" s="136"/>
      <c r="G103" s="137"/>
      <c r="H103" s="143"/>
      <c r="I103" s="137"/>
      <c r="J103" s="137"/>
      <c r="K103" s="137">
        <f>SUM(K101:K102)</f>
        <v>5484</v>
      </c>
      <c r="L103" s="137">
        <f>SUM(L101:L102)</f>
        <v>5424</v>
      </c>
      <c r="M103" s="137">
        <f>SUM(M101:M102)</f>
        <v>0</v>
      </c>
      <c r="N103" s="137">
        <f>SUM(N101:N102)</f>
        <v>60</v>
      </c>
      <c r="O103" s="129"/>
      <c r="P103" s="137">
        <f>SUM(P101:P102)</f>
        <v>6000</v>
      </c>
      <c r="Q103" s="145">
        <f t="shared" si="6"/>
        <v>0.90400000000000003</v>
      </c>
    </row>
    <row r="104" spans="1:17" s="130" customFormat="1" ht="20.149999999999999" hidden="1" customHeight="1">
      <c r="A104" s="131">
        <v>43506</v>
      </c>
      <c r="B104" s="144" t="s">
        <v>747</v>
      </c>
      <c r="C104" s="133" t="s">
        <v>748</v>
      </c>
      <c r="D104" s="133"/>
      <c r="E104" s="142" t="s">
        <v>702</v>
      </c>
      <c r="F104" s="133" t="s">
        <v>701</v>
      </c>
      <c r="G104" s="133" t="s">
        <v>376</v>
      </c>
      <c r="H104" s="132">
        <v>2</v>
      </c>
      <c r="I104" s="132">
        <v>1</v>
      </c>
      <c r="J104" s="132">
        <v>1</v>
      </c>
      <c r="K104" s="128">
        <v>15</v>
      </c>
      <c r="L104" s="128">
        <v>15</v>
      </c>
      <c r="M104" s="128">
        <v>0</v>
      </c>
      <c r="N104" s="128">
        <v>0</v>
      </c>
      <c r="O104" s="129" t="s">
        <v>749</v>
      </c>
      <c r="P104" s="128">
        <v>52</v>
      </c>
      <c r="Q104" s="145">
        <f t="shared" si="6"/>
        <v>0.28846153846153844</v>
      </c>
    </row>
    <row r="105" spans="1:17" s="130" customFormat="1" ht="20.149999999999999" hidden="1" customHeight="1">
      <c r="A105" s="131">
        <v>43506</v>
      </c>
      <c r="B105" s="144" t="s">
        <v>747</v>
      </c>
      <c r="C105" s="133" t="s">
        <v>748</v>
      </c>
      <c r="D105" s="133"/>
      <c r="E105" s="142" t="s">
        <v>702</v>
      </c>
      <c r="F105" s="133" t="s">
        <v>701</v>
      </c>
      <c r="G105" s="133" t="s">
        <v>662</v>
      </c>
      <c r="H105" s="132">
        <v>4</v>
      </c>
      <c r="I105" s="132">
        <v>1</v>
      </c>
      <c r="J105" s="132">
        <v>1</v>
      </c>
      <c r="K105" s="128">
        <v>15</v>
      </c>
      <c r="L105" s="128">
        <v>15</v>
      </c>
      <c r="M105" s="128">
        <v>0</v>
      </c>
      <c r="N105" s="128">
        <v>0</v>
      </c>
      <c r="O105" s="129" t="s">
        <v>749</v>
      </c>
      <c r="P105" s="128">
        <v>52</v>
      </c>
      <c r="Q105" s="145">
        <f t="shared" ref="Q105" si="7">+L105/P105</f>
        <v>0.28846153846153844</v>
      </c>
    </row>
    <row r="106" spans="1:17" s="130" customFormat="1" ht="20.149999999999999" hidden="1" customHeight="1">
      <c r="A106" s="131">
        <v>43506</v>
      </c>
      <c r="B106" s="144" t="s">
        <v>747</v>
      </c>
      <c r="C106" s="133" t="s">
        <v>748</v>
      </c>
      <c r="D106" s="133"/>
      <c r="E106" s="142" t="s">
        <v>702</v>
      </c>
      <c r="F106" s="133" t="s">
        <v>701</v>
      </c>
      <c r="G106" s="133" t="s">
        <v>746</v>
      </c>
      <c r="H106" s="132">
        <v>5</v>
      </c>
      <c r="I106" s="132">
        <v>1</v>
      </c>
      <c r="J106" s="132">
        <v>1</v>
      </c>
      <c r="K106" s="128">
        <v>15</v>
      </c>
      <c r="L106" s="128">
        <v>15</v>
      </c>
      <c r="M106" s="128">
        <v>0</v>
      </c>
      <c r="N106" s="128">
        <v>0</v>
      </c>
      <c r="O106" s="129" t="s">
        <v>749</v>
      </c>
      <c r="P106" s="128">
        <v>52</v>
      </c>
      <c r="Q106" s="145">
        <f t="shared" si="6"/>
        <v>0.28846153846153844</v>
      </c>
    </row>
    <row r="107" spans="1:17" s="130" customFormat="1" ht="20.149999999999999" hidden="1" customHeight="1">
      <c r="A107" s="131">
        <v>43506</v>
      </c>
      <c r="B107" s="134" t="s">
        <v>350</v>
      </c>
      <c r="C107" s="135"/>
      <c r="D107" s="135"/>
      <c r="E107" s="135"/>
      <c r="F107" s="136"/>
      <c r="G107" s="137"/>
      <c r="H107" s="143"/>
      <c r="I107" s="137"/>
      <c r="J107" s="137"/>
      <c r="K107" s="137">
        <f>SUBTOTAL(9,K104:K106)</f>
        <v>0</v>
      </c>
      <c r="L107" s="137">
        <f>SUBTOTAL(9,L104:L106)</f>
        <v>0</v>
      </c>
      <c r="M107" s="137">
        <f>SUBTOTAL(9,M104:M106)</f>
        <v>0</v>
      </c>
      <c r="N107" s="137">
        <f>SUBTOTAL(9,N104:N106)</f>
        <v>0</v>
      </c>
      <c r="O107" s="129"/>
      <c r="P107" s="137">
        <f>SUBTOTAL(9,P104:P106)</f>
        <v>0</v>
      </c>
      <c r="Q107" s="145" t="e">
        <f t="shared" si="6"/>
        <v>#DIV/0!</v>
      </c>
    </row>
    <row r="108" spans="1:17" s="130" customFormat="1" ht="19.5" hidden="1" customHeight="1">
      <c r="A108" s="138">
        <v>43506</v>
      </c>
      <c r="B108" s="139" t="s">
        <v>5</v>
      </c>
      <c r="C108" s="140" t="s">
        <v>735</v>
      </c>
      <c r="D108" s="140"/>
      <c r="E108" s="141" t="s">
        <v>728</v>
      </c>
      <c r="F108" s="140" t="s">
        <v>730</v>
      </c>
      <c r="G108" s="140" t="s">
        <v>721</v>
      </c>
      <c r="H108" s="139">
        <v>10</v>
      </c>
      <c r="I108" s="139">
        <v>1</v>
      </c>
      <c r="J108" s="139">
        <v>1</v>
      </c>
      <c r="K108" s="128">
        <v>41</v>
      </c>
      <c r="L108" s="128">
        <v>41</v>
      </c>
      <c r="M108" s="128">
        <v>0</v>
      </c>
      <c r="N108" s="128">
        <v>0</v>
      </c>
      <c r="O108" s="129"/>
      <c r="P108" s="128">
        <v>120</v>
      </c>
      <c r="Q108" s="145">
        <f t="shared" si="6"/>
        <v>0.34166666666666667</v>
      </c>
    </row>
    <row r="109" spans="1:17" s="130" customFormat="1" ht="19.5" hidden="1" customHeight="1">
      <c r="A109" s="138">
        <v>43506</v>
      </c>
      <c r="B109" s="139" t="s">
        <v>5</v>
      </c>
      <c r="C109" s="140" t="s">
        <v>735</v>
      </c>
      <c r="D109" s="140"/>
      <c r="E109" s="141" t="s">
        <v>728</v>
      </c>
      <c r="F109" s="140" t="s">
        <v>730</v>
      </c>
      <c r="G109" s="140" t="s">
        <v>722</v>
      </c>
      <c r="H109" s="139">
        <v>20</v>
      </c>
      <c r="I109" s="139">
        <v>1</v>
      </c>
      <c r="J109" s="139">
        <v>1</v>
      </c>
      <c r="K109" s="128">
        <v>41</v>
      </c>
      <c r="L109" s="128">
        <v>28</v>
      </c>
      <c r="M109" s="128">
        <v>0</v>
      </c>
      <c r="N109" s="128">
        <v>13</v>
      </c>
      <c r="O109" s="129"/>
      <c r="P109" s="128">
        <v>120</v>
      </c>
      <c r="Q109" s="145">
        <f t="shared" si="6"/>
        <v>0.23333333333333334</v>
      </c>
    </row>
    <row r="110" spans="1:17" s="130" customFormat="1" ht="20.149999999999999" hidden="1" customHeight="1">
      <c r="A110" s="131">
        <v>43506</v>
      </c>
      <c r="B110" s="144" t="s">
        <v>7</v>
      </c>
      <c r="C110" s="133" t="s">
        <v>736</v>
      </c>
      <c r="D110" s="133"/>
      <c r="E110" s="142" t="s">
        <v>728</v>
      </c>
      <c r="F110" s="133" t="s">
        <v>730</v>
      </c>
      <c r="G110" s="133" t="s">
        <v>9</v>
      </c>
      <c r="H110" s="132">
        <v>5</v>
      </c>
      <c r="I110" s="132">
        <v>1</v>
      </c>
      <c r="J110" s="132">
        <v>1</v>
      </c>
      <c r="K110" s="128">
        <v>215</v>
      </c>
      <c r="L110" s="128">
        <v>215</v>
      </c>
      <c r="M110" s="128">
        <v>0</v>
      </c>
      <c r="N110" s="128">
        <v>0</v>
      </c>
      <c r="O110" s="129"/>
      <c r="P110" s="128">
        <v>300</v>
      </c>
      <c r="Q110" s="145">
        <f t="shared" si="6"/>
        <v>0.71666666666666667</v>
      </c>
    </row>
    <row r="111" spans="1:17" s="130" customFormat="1" ht="20.149999999999999" hidden="1" customHeight="1">
      <c r="A111" s="131">
        <v>43506</v>
      </c>
      <c r="B111" s="144" t="s">
        <v>7</v>
      </c>
      <c r="C111" s="133" t="s">
        <v>736</v>
      </c>
      <c r="D111" s="133"/>
      <c r="E111" s="142" t="s">
        <v>728</v>
      </c>
      <c r="F111" s="133" t="s">
        <v>730</v>
      </c>
      <c r="G111" s="133" t="s">
        <v>159</v>
      </c>
      <c r="H111" s="132">
        <v>25</v>
      </c>
      <c r="I111" s="132">
        <v>2</v>
      </c>
      <c r="J111" s="132">
        <v>2</v>
      </c>
      <c r="K111" s="128">
        <v>215</v>
      </c>
      <c r="L111" s="128">
        <v>190</v>
      </c>
      <c r="M111" s="128">
        <v>0</v>
      </c>
      <c r="N111" s="128">
        <v>25</v>
      </c>
      <c r="O111" s="129"/>
      <c r="P111" s="128">
        <v>300</v>
      </c>
      <c r="Q111" s="145">
        <f t="shared" si="6"/>
        <v>0.6333333333333333</v>
      </c>
    </row>
    <row r="112" spans="1:17" s="130" customFormat="1" ht="20.149999999999999" hidden="1" customHeight="1">
      <c r="A112" s="131">
        <v>43506</v>
      </c>
      <c r="B112" s="134" t="s">
        <v>350</v>
      </c>
      <c r="C112" s="135"/>
      <c r="D112" s="135"/>
      <c r="E112" s="135"/>
      <c r="F112" s="136"/>
      <c r="G112" s="137"/>
      <c r="H112" s="143"/>
      <c r="I112" s="137"/>
      <c r="J112" s="137"/>
      <c r="K112" s="137">
        <f>SUBTOTAL(9,K108:K111)</f>
        <v>0</v>
      </c>
      <c r="L112" s="137">
        <f>SUBTOTAL(9,L108:L111)</f>
        <v>0</v>
      </c>
      <c r="M112" s="137">
        <f>SUBTOTAL(9,M108:M111)</f>
        <v>0</v>
      </c>
      <c r="N112" s="137">
        <f>SUBTOTAL(9,N108:N111)</f>
        <v>0</v>
      </c>
      <c r="O112" s="129"/>
      <c r="P112" s="137">
        <f>SUBTOTAL(9,P108:P111)</f>
        <v>0</v>
      </c>
      <c r="Q112" s="145" t="e">
        <f t="shared" si="6"/>
        <v>#DIV/0!</v>
      </c>
    </row>
    <row r="113" spans="1:17" s="130" customFormat="1" ht="20.149999999999999" hidden="1" customHeight="1">
      <c r="A113" s="131">
        <v>43506</v>
      </c>
      <c r="B113" s="144" t="s">
        <v>7</v>
      </c>
      <c r="C113" s="133" t="s">
        <v>736</v>
      </c>
      <c r="D113" s="133"/>
      <c r="E113" s="142" t="s">
        <v>728</v>
      </c>
      <c r="F113" s="133" t="s">
        <v>732</v>
      </c>
      <c r="G113" s="133" t="s">
        <v>376</v>
      </c>
      <c r="H113" s="132">
        <v>1</v>
      </c>
      <c r="I113" s="132">
        <v>1</v>
      </c>
      <c r="J113" s="132">
        <v>1</v>
      </c>
      <c r="K113" s="128">
        <v>190</v>
      </c>
      <c r="L113" s="128">
        <v>190</v>
      </c>
      <c r="M113" s="128">
        <v>0</v>
      </c>
      <c r="N113" s="128">
        <v>0</v>
      </c>
      <c r="O113" s="129"/>
      <c r="P113" s="128">
        <v>230</v>
      </c>
      <c r="Q113" s="145">
        <f t="shared" si="6"/>
        <v>0.82608695652173914</v>
      </c>
    </row>
    <row r="114" spans="1:17" s="130" customFormat="1" ht="20.149999999999999" hidden="1" customHeight="1">
      <c r="A114" s="131">
        <v>43506</v>
      </c>
      <c r="B114" s="144" t="s">
        <v>7</v>
      </c>
      <c r="C114" s="133" t="s">
        <v>736</v>
      </c>
      <c r="D114" s="133"/>
      <c r="E114" s="142" t="s">
        <v>728</v>
      </c>
      <c r="F114" s="133" t="s">
        <v>732</v>
      </c>
      <c r="G114" s="133" t="s">
        <v>8</v>
      </c>
      <c r="H114" s="132">
        <v>4</v>
      </c>
      <c r="I114" s="132">
        <v>1</v>
      </c>
      <c r="J114" s="132">
        <v>1</v>
      </c>
      <c r="K114" s="128">
        <v>190</v>
      </c>
      <c r="L114" s="128">
        <v>190</v>
      </c>
      <c r="M114" s="128">
        <v>0</v>
      </c>
      <c r="N114" s="128">
        <v>0</v>
      </c>
      <c r="O114" s="129"/>
      <c r="P114" s="128">
        <v>230</v>
      </c>
      <c r="Q114" s="145">
        <f t="shared" si="6"/>
        <v>0.82608695652173914</v>
      </c>
    </row>
    <row r="115" spans="1:17" s="130" customFormat="1" ht="20.149999999999999" hidden="1" customHeight="1">
      <c r="A115" s="131">
        <v>43506</v>
      </c>
      <c r="B115" s="144" t="s">
        <v>7</v>
      </c>
      <c r="C115" s="133" t="s">
        <v>736</v>
      </c>
      <c r="D115" s="133"/>
      <c r="E115" s="142" t="s">
        <v>728</v>
      </c>
      <c r="F115" s="133" t="s">
        <v>732</v>
      </c>
      <c r="G115" s="133" t="s">
        <v>9</v>
      </c>
      <c r="H115" s="132">
        <v>2</v>
      </c>
      <c r="I115" s="132">
        <v>1</v>
      </c>
      <c r="J115" s="132">
        <v>1</v>
      </c>
      <c r="K115" s="128">
        <v>57</v>
      </c>
      <c r="L115" s="128">
        <v>57</v>
      </c>
      <c r="M115" s="128">
        <v>0</v>
      </c>
      <c r="N115" s="128">
        <v>0</v>
      </c>
      <c r="O115" s="129"/>
      <c r="P115" s="128">
        <v>120</v>
      </c>
      <c r="Q115" s="145">
        <f t="shared" si="6"/>
        <v>0.47499999999999998</v>
      </c>
    </row>
    <row r="116" spans="1:17" s="130" customFormat="1" ht="20.149999999999999" hidden="1" customHeight="1">
      <c r="A116" s="131">
        <v>43506</v>
      </c>
      <c r="B116" s="144" t="s">
        <v>7</v>
      </c>
      <c r="C116" s="133" t="s">
        <v>736</v>
      </c>
      <c r="D116" s="133"/>
      <c r="E116" s="142" t="s">
        <v>728</v>
      </c>
      <c r="F116" s="133" t="s">
        <v>732</v>
      </c>
      <c r="G116" s="133" t="s">
        <v>159</v>
      </c>
      <c r="H116" s="132">
        <v>10</v>
      </c>
      <c r="I116" s="132">
        <v>1</v>
      </c>
      <c r="J116" s="132">
        <v>1</v>
      </c>
      <c r="K116" s="128">
        <v>57</v>
      </c>
      <c r="L116" s="128">
        <v>50</v>
      </c>
      <c r="M116" s="128">
        <v>0</v>
      </c>
      <c r="N116" s="128">
        <v>7</v>
      </c>
      <c r="O116" s="129"/>
      <c r="P116" s="128">
        <v>120</v>
      </c>
      <c r="Q116" s="145">
        <f t="shared" si="6"/>
        <v>0.41666666666666669</v>
      </c>
    </row>
    <row r="117" spans="1:17" s="130" customFormat="1" ht="20.149999999999999" hidden="1" customHeight="1">
      <c r="A117" s="131">
        <v>43506</v>
      </c>
      <c r="B117" s="134" t="s">
        <v>350</v>
      </c>
      <c r="C117" s="135"/>
      <c r="D117" s="135"/>
      <c r="E117" s="135"/>
      <c r="F117" s="136"/>
      <c r="G117" s="137"/>
      <c r="H117" s="143"/>
      <c r="I117" s="137"/>
      <c r="J117" s="137"/>
      <c r="K117" s="137">
        <f>SUBTOTAL(9,K113:K116)</f>
        <v>0</v>
      </c>
      <c r="L117" s="137">
        <f>SUBTOTAL(9,L113:L116)</f>
        <v>0</v>
      </c>
      <c r="M117" s="137">
        <f>SUBTOTAL(9,M113:M116)</f>
        <v>0</v>
      </c>
      <c r="N117" s="137">
        <f>SUBTOTAL(9,N113:N116)</f>
        <v>0</v>
      </c>
      <c r="O117" s="129"/>
      <c r="P117" s="137">
        <f>SUBTOTAL(9,P113:P116)</f>
        <v>0</v>
      </c>
      <c r="Q117" s="145" t="e">
        <f t="shared" si="6"/>
        <v>#DIV/0!</v>
      </c>
    </row>
    <row r="118" spans="1:17" s="130" customFormat="1" ht="19.5" hidden="1" customHeight="1">
      <c r="A118" s="138">
        <v>43506</v>
      </c>
      <c r="B118" s="139" t="s">
        <v>5</v>
      </c>
      <c r="C118" s="140" t="s">
        <v>737</v>
      </c>
      <c r="D118" s="140"/>
      <c r="E118" s="141" t="s">
        <v>739</v>
      </c>
      <c r="F118" s="140" t="s">
        <v>333</v>
      </c>
      <c r="G118" s="140" t="s">
        <v>9</v>
      </c>
      <c r="H118" s="139">
        <v>60</v>
      </c>
      <c r="I118" s="139">
        <v>6</v>
      </c>
      <c r="J118" s="139">
        <v>6</v>
      </c>
      <c r="K118" s="128">
        <v>2779</v>
      </c>
      <c r="L118" s="128">
        <v>2751</v>
      </c>
      <c r="M118" s="128">
        <v>0</v>
      </c>
      <c r="N118" s="128">
        <v>28</v>
      </c>
      <c r="O118" s="129"/>
      <c r="P118" s="128">
        <v>3000</v>
      </c>
      <c r="Q118" s="145">
        <f t="shared" ref="Q118:Q120" si="8">+L118/P118</f>
        <v>0.91700000000000004</v>
      </c>
    </row>
    <row r="119" spans="1:17" s="130" customFormat="1" ht="20.149999999999999" hidden="1" customHeight="1">
      <c r="A119" s="131">
        <v>43506</v>
      </c>
      <c r="B119" s="144" t="s">
        <v>7</v>
      </c>
      <c r="C119" s="133" t="s">
        <v>745</v>
      </c>
      <c r="D119" s="133"/>
      <c r="E119" s="142" t="s">
        <v>738</v>
      </c>
      <c r="F119" s="133" t="s">
        <v>740</v>
      </c>
      <c r="G119" s="133" t="s">
        <v>721</v>
      </c>
      <c r="H119" s="132">
        <v>60</v>
      </c>
      <c r="I119" s="132">
        <v>6</v>
      </c>
      <c r="J119" s="132">
        <v>6</v>
      </c>
      <c r="K119" s="128">
        <v>2960</v>
      </c>
      <c r="L119" s="128">
        <v>2929</v>
      </c>
      <c r="M119" s="128">
        <v>0</v>
      </c>
      <c r="N119" s="128">
        <v>31</v>
      </c>
      <c r="O119" s="129"/>
      <c r="P119" s="128">
        <v>3000</v>
      </c>
      <c r="Q119" s="145">
        <f t="shared" si="8"/>
        <v>0.97633333333333339</v>
      </c>
    </row>
    <row r="120" spans="1:17" s="130" customFormat="1" ht="20.149999999999999" hidden="1" customHeight="1">
      <c r="A120" s="131">
        <v>43506</v>
      </c>
      <c r="B120" s="134" t="s">
        <v>350</v>
      </c>
      <c r="C120" s="135"/>
      <c r="D120" s="135"/>
      <c r="E120" s="135"/>
      <c r="F120" s="136"/>
      <c r="G120" s="137"/>
      <c r="H120" s="143"/>
      <c r="I120" s="137"/>
      <c r="J120" s="137"/>
      <c r="K120" s="137">
        <f>SUM(K118:K119)</f>
        <v>5739</v>
      </c>
      <c r="L120" s="137">
        <f>SUM(L118:L119)</f>
        <v>5680</v>
      </c>
      <c r="M120" s="137">
        <f>SUM(M118:M119)</f>
        <v>0</v>
      </c>
      <c r="N120" s="137">
        <f>SUM(N118:N119)</f>
        <v>59</v>
      </c>
      <c r="O120" s="129"/>
      <c r="P120" s="137">
        <f>SUM(P118:P119)</f>
        <v>6000</v>
      </c>
      <c r="Q120" s="145">
        <f t="shared" si="8"/>
        <v>0.94666666666666666</v>
      </c>
    </row>
    <row r="121" spans="1:17" s="130" customFormat="1" ht="20.149999999999999" hidden="1" customHeight="1">
      <c r="A121" s="131">
        <v>43506</v>
      </c>
      <c r="B121" s="144" t="s">
        <v>7</v>
      </c>
      <c r="C121" s="133" t="s">
        <v>741</v>
      </c>
      <c r="D121" s="133"/>
      <c r="E121" s="142" t="s">
        <v>742</v>
      </c>
      <c r="F121" s="133" t="s">
        <v>743</v>
      </c>
      <c r="G121" s="133" t="s">
        <v>744</v>
      </c>
      <c r="H121" s="132">
        <v>6</v>
      </c>
      <c r="I121" s="132">
        <v>1</v>
      </c>
      <c r="J121" s="132">
        <v>1</v>
      </c>
      <c r="K121" s="128">
        <v>50</v>
      </c>
      <c r="L121" s="128">
        <v>50</v>
      </c>
      <c r="M121" s="128">
        <v>0</v>
      </c>
      <c r="N121" s="128">
        <v>0</v>
      </c>
      <c r="O121" s="129"/>
      <c r="P121" s="128">
        <v>300</v>
      </c>
      <c r="Q121" s="145">
        <f t="shared" ref="Q121:Q142" si="9">+L121/P121</f>
        <v>0.16666666666666666</v>
      </c>
    </row>
    <row r="122" spans="1:17" s="130" customFormat="1" ht="20.149999999999999" hidden="1" customHeight="1">
      <c r="A122" s="131">
        <v>43506</v>
      </c>
      <c r="B122" s="134" t="s">
        <v>350</v>
      </c>
      <c r="C122" s="135"/>
      <c r="D122" s="135"/>
      <c r="E122" s="135"/>
      <c r="F122" s="136"/>
      <c r="G122" s="137"/>
      <c r="H122" s="143"/>
      <c r="I122" s="137"/>
      <c r="J122" s="137"/>
      <c r="K122" s="137">
        <f>SUM(K120:K121)</f>
        <v>5789</v>
      </c>
      <c r="L122" s="137">
        <f>SUM(L120:L121)</f>
        <v>5730</v>
      </c>
      <c r="M122" s="137">
        <f>SUM(M120:M121)</f>
        <v>0</v>
      </c>
      <c r="N122" s="137">
        <f>SUM(N120:N121)</f>
        <v>59</v>
      </c>
      <c r="O122" s="129"/>
      <c r="P122" s="137">
        <f>SUM(P120:P121)</f>
        <v>6300</v>
      </c>
      <c r="Q122" s="145">
        <f t="shared" si="9"/>
        <v>0.90952380952380951</v>
      </c>
    </row>
    <row r="123" spans="1:17" s="130" customFormat="1" ht="20.149999999999999" hidden="1" customHeight="1">
      <c r="A123" s="131">
        <v>43507</v>
      </c>
      <c r="B123" s="144" t="s">
        <v>37</v>
      </c>
      <c r="C123" s="133" t="s">
        <v>736</v>
      </c>
      <c r="D123" s="133"/>
      <c r="E123" s="142" t="s">
        <v>702</v>
      </c>
      <c r="F123" s="133" t="s">
        <v>701</v>
      </c>
      <c r="G123" s="133" t="s">
        <v>376</v>
      </c>
      <c r="H123" s="132">
        <v>4</v>
      </c>
      <c r="I123" s="132">
        <v>1</v>
      </c>
      <c r="J123" s="132">
        <v>1</v>
      </c>
      <c r="K123" s="128">
        <v>86</v>
      </c>
      <c r="L123" s="128">
        <v>86</v>
      </c>
      <c r="M123" s="128">
        <v>0</v>
      </c>
      <c r="N123" s="128">
        <v>0</v>
      </c>
      <c r="O123" s="129"/>
      <c r="P123" s="128">
        <v>104</v>
      </c>
      <c r="Q123" s="145">
        <f t="shared" si="9"/>
        <v>0.82692307692307687</v>
      </c>
    </row>
    <row r="124" spans="1:17" s="130" customFormat="1" ht="20.149999999999999" hidden="1" customHeight="1">
      <c r="A124" s="131">
        <v>43507</v>
      </c>
      <c r="B124" s="144" t="s">
        <v>37</v>
      </c>
      <c r="C124" s="133" t="s">
        <v>736</v>
      </c>
      <c r="D124" s="133"/>
      <c r="E124" s="142" t="s">
        <v>702</v>
      </c>
      <c r="F124" s="133" t="s">
        <v>701</v>
      </c>
      <c r="G124" s="133" t="s">
        <v>662</v>
      </c>
      <c r="H124" s="132">
        <v>8</v>
      </c>
      <c r="I124" s="132">
        <v>1</v>
      </c>
      <c r="J124" s="132">
        <v>1</v>
      </c>
      <c r="K124" s="128">
        <v>86</v>
      </c>
      <c r="L124" s="128">
        <v>86</v>
      </c>
      <c r="M124" s="128">
        <v>0</v>
      </c>
      <c r="N124" s="128">
        <v>0</v>
      </c>
      <c r="O124" s="129"/>
      <c r="P124" s="128">
        <v>104</v>
      </c>
      <c r="Q124" s="145">
        <f t="shared" si="9"/>
        <v>0.82692307692307687</v>
      </c>
    </row>
    <row r="125" spans="1:17" s="130" customFormat="1" ht="20.149999999999999" hidden="1" customHeight="1">
      <c r="A125" s="131">
        <v>43507</v>
      </c>
      <c r="B125" s="144" t="s">
        <v>37</v>
      </c>
      <c r="C125" s="133" t="s">
        <v>736</v>
      </c>
      <c r="D125" s="133"/>
      <c r="E125" s="142" t="s">
        <v>702</v>
      </c>
      <c r="F125" s="133" t="s">
        <v>701</v>
      </c>
      <c r="G125" s="133" t="s">
        <v>661</v>
      </c>
      <c r="H125" s="132">
        <v>4</v>
      </c>
      <c r="I125" s="132">
        <v>1</v>
      </c>
      <c r="J125" s="132">
        <v>1</v>
      </c>
      <c r="K125" s="128">
        <v>86</v>
      </c>
      <c r="L125" s="128">
        <v>85</v>
      </c>
      <c r="M125" s="128">
        <v>0</v>
      </c>
      <c r="N125" s="128">
        <v>1</v>
      </c>
      <c r="O125" s="129"/>
      <c r="P125" s="128">
        <v>104</v>
      </c>
      <c r="Q125" s="145">
        <f t="shared" si="9"/>
        <v>0.81730769230769229</v>
      </c>
    </row>
    <row r="126" spans="1:17" s="130" customFormat="1" ht="20.149999999999999" hidden="1" customHeight="1">
      <c r="A126" s="131">
        <v>43507</v>
      </c>
      <c r="B126" s="134" t="s">
        <v>350</v>
      </c>
      <c r="C126" s="135"/>
      <c r="D126" s="135"/>
      <c r="E126" s="135"/>
      <c r="F126" s="136"/>
      <c r="G126" s="137"/>
      <c r="H126" s="143"/>
      <c r="I126" s="137"/>
      <c r="J126" s="137"/>
      <c r="K126" s="137">
        <f>SUBTOTAL(9,K123:K125)</f>
        <v>0</v>
      </c>
      <c r="L126" s="137">
        <f t="shared" ref="L126:P126" si="10">SUBTOTAL(9,L123:L125)</f>
        <v>0</v>
      </c>
      <c r="M126" s="137">
        <f t="shared" si="10"/>
        <v>0</v>
      </c>
      <c r="N126" s="137">
        <f t="shared" si="10"/>
        <v>0</v>
      </c>
      <c r="O126" s="129"/>
      <c r="P126" s="137">
        <f t="shared" si="10"/>
        <v>0</v>
      </c>
      <c r="Q126" s="145" t="e">
        <f t="shared" si="9"/>
        <v>#DIV/0!</v>
      </c>
    </row>
    <row r="127" spans="1:17" s="130" customFormat="1" ht="19.5" hidden="1" customHeight="1">
      <c r="A127" s="138">
        <v>43507</v>
      </c>
      <c r="B127" s="139" t="s">
        <v>5</v>
      </c>
      <c r="C127" s="140" t="s">
        <v>735</v>
      </c>
      <c r="D127" s="140"/>
      <c r="E127" s="141" t="s">
        <v>728</v>
      </c>
      <c r="F127" s="140" t="s">
        <v>730</v>
      </c>
      <c r="G127" s="140" t="s">
        <v>721</v>
      </c>
      <c r="H127" s="139">
        <v>5</v>
      </c>
      <c r="I127" s="139">
        <v>1</v>
      </c>
      <c r="J127" s="139">
        <v>1</v>
      </c>
      <c r="K127" s="128">
        <v>246</v>
      </c>
      <c r="L127" s="128">
        <v>246</v>
      </c>
      <c r="M127" s="128">
        <v>0</v>
      </c>
      <c r="N127" s="128">
        <v>0</v>
      </c>
      <c r="O127" s="129"/>
      <c r="P127" s="128">
        <v>300</v>
      </c>
      <c r="Q127" s="145">
        <f t="shared" si="9"/>
        <v>0.82</v>
      </c>
    </row>
    <row r="128" spans="1:17" s="130" customFormat="1" ht="19.5" hidden="1" customHeight="1">
      <c r="A128" s="138">
        <v>43507</v>
      </c>
      <c r="B128" s="139" t="s">
        <v>5</v>
      </c>
      <c r="C128" s="140" t="s">
        <v>735</v>
      </c>
      <c r="D128" s="140"/>
      <c r="E128" s="141" t="s">
        <v>728</v>
      </c>
      <c r="F128" s="140" t="s">
        <v>730</v>
      </c>
      <c r="G128" s="140" t="s">
        <v>722</v>
      </c>
      <c r="H128" s="139">
        <v>25</v>
      </c>
      <c r="I128" s="139">
        <v>3</v>
      </c>
      <c r="J128" s="139">
        <v>3</v>
      </c>
      <c r="K128" s="128">
        <v>246</v>
      </c>
      <c r="L128" s="128">
        <v>241</v>
      </c>
      <c r="M128" s="128">
        <v>0</v>
      </c>
      <c r="N128" s="128">
        <v>5</v>
      </c>
      <c r="O128" s="129"/>
      <c r="P128" s="128">
        <v>300</v>
      </c>
      <c r="Q128" s="145">
        <f t="shared" si="9"/>
        <v>0.80333333333333334</v>
      </c>
    </row>
    <row r="129" spans="1:17" s="130" customFormat="1" ht="20.149999999999999" hidden="1" customHeight="1">
      <c r="A129" s="131">
        <v>43507</v>
      </c>
      <c r="B129" s="144" t="s">
        <v>7</v>
      </c>
      <c r="C129" s="133" t="s">
        <v>750</v>
      </c>
      <c r="D129" s="133"/>
      <c r="E129" s="142" t="s">
        <v>728</v>
      </c>
      <c r="F129" s="133" t="s">
        <v>730</v>
      </c>
      <c r="G129" s="133" t="s">
        <v>376</v>
      </c>
      <c r="H129" s="132">
        <v>2</v>
      </c>
      <c r="I129" s="132">
        <v>1</v>
      </c>
      <c r="J129" s="132">
        <v>1</v>
      </c>
      <c r="K129" s="128">
        <v>507</v>
      </c>
      <c r="L129" s="128">
        <v>507</v>
      </c>
      <c r="M129" s="128">
        <v>0</v>
      </c>
      <c r="N129" s="128">
        <v>0</v>
      </c>
      <c r="O129" s="129"/>
      <c r="P129" s="128">
        <v>550</v>
      </c>
      <c r="Q129" s="145">
        <f t="shared" ref="Q129:Q130" si="11">+L129/P129</f>
        <v>0.92181818181818187</v>
      </c>
    </row>
    <row r="130" spans="1:17" s="130" customFormat="1" ht="20.149999999999999" hidden="1" customHeight="1">
      <c r="A130" s="131">
        <v>43507</v>
      </c>
      <c r="B130" s="144" t="s">
        <v>7</v>
      </c>
      <c r="C130" s="133" t="s">
        <v>750</v>
      </c>
      <c r="D130" s="133"/>
      <c r="E130" s="142" t="s">
        <v>728</v>
      </c>
      <c r="F130" s="133" t="s">
        <v>730</v>
      </c>
      <c r="G130" s="133" t="s">
        <v>662</v>
      </c>
      <c r="H130" s="132">
        <v>10</v>
      </c>
      <c r="I130" s="132">
        <v>2</v>
      </c>
      <c r="J130" s="132">
        <v>2</v>
      </c>
      <c r="K130" s="128">
        <v>507</v>
      </c>
      <c r="L130" s="128">
        <v>507</v>
      </c>
      <c r="M130" s="128">
        <v>0</v>
      </c>
      <c r="N130" s="128">
        <v>0</v>
      </c>
      <c r="O130" s="129"/>
      <c r="P130" s="128">
        <v>550</v>
      </c>
      <c r="Q130" s="145">
        <f t="shared" si="11"/>
        <v>0.92181818181818187</v>
      </c>
    </row>
    <row r="131" spans="1:17" s="130" customFormat="1" ht="20.149999999999999" hidden="1" customHeight="1">
      <c r="A131" s="131">
        <v>43507</v>
      </c>
      <c r="B131" s="144" t="s">
        <v>7</v>
      </c>
      <c r="C131" s="133" t="s">
        <v>750</v>
      </c>
      <c r="D131" s="133"/>
      <c r="E131" s="142" t="s">
        <v>728</v>
      </c>
      <c r="F131" s="133" t="s">
        <v>730</v>
      </c>
      <c r="G131" s="133" t="s">
        <v>9</v>
      </c>
      <c r="H131" s="132">
        <v>5</v>
      </c>
      <c r="I131" s="132">
        <v>1</v>
      </c>
      <c r="J131" s="132">
        <v>1</v>
      </c>
      <c r="K131" s="128">
        <v>250</v>
      </c>
      <c r="L131" s="128">
        <v>250</v>
      </c>
      <c r="M131" s="128">
        <v>0</v>
      </c>
      <c r="N131" s="128">
        <v>0</v>
      </c>
      <c r="O131" s="129"/>
      <c r="P131" s="128">
        <v>300</v>
      </c>
      <c r="Q131" s="145">
        <f t="shared" si="9"/>
        <v>0.83333333333333337</v>
      </c>
    </row>
    <row r="132" spans="1:17" s="130" customFormat="1" ht="20.149999999999999" hidden="1" customHeight="1">
      <c r="A132" s="131">
        <v>43507</v>
      </c>
      <c r="B132" s="144" t="s">
        <v>7</v>
      </c>
      <c r="C132" s="133" t="s">
        <v>750</v>
      </c>
      <c r="D132" s="133"/>
      <c r="E132" s="142" t="s">
        <v>728</v>
      </c>
      <c r="F132" s="133" t="s">
        <v>730</v>
      </c>
      <c r="G132" s="133" t="s">
        <v>159</v>
      </c>
      <c r="H132" s="132">
        <v>25</v>
      </c>
      <c r="I132" s="132">
        <v>2</v>
      </c>
      <c r="J132" s="132">
        <v>2</v>
      </c>
      <c r="K132" s="128">
        <v>250</v>
      </c>
      <c r="L132" s="128">
        <v>234</v>
      </c>
      <c r="M132" s="128">
        <v>0</v>
      </c>
      <c r="N132" s="128">
        <v>16</v>
      </c>
      <c r="O132" s="129"/>
      <c r="P132" s="128">
        <v>300</v>
      </c>
      <c r="Q132" s="145">
        <f t="shared" si="9"/>
        <v>0.78</v>
      </c>
    </row>
    <row r="133" spans="1:17" s="130" customFormat="1" ht="20.149999999999999" hidden="1" customHeight="1">
      <c r="A133" s="131">
        <v>43507</v>
      </c>
      <c r="B133" s="134" t="s">
        <v>350</v>
      </c>
      <c r="C133" s="135"/>
      <c r="D133" s="135"/>
      <c r="E133" s="135"/>
      <c r="F133" s="136"/>
      <c r="G133" s="137"/>
      <c r="H133" s="143"/>
      <c r="I133" s="137"/>
      <c r="J133" s="137"/>
      <c r="K133" s="137">
        <f>SUBTOTAL(9,K127:K132)</f>
        <v>0</v>
      </c>
      <c r="L133" s="137">
        <f>SUBTOTAL(9,L127:L132)</f>
        <v>0</v>
      </c>
      <c r="M133" s="137">
        <f>SUBTOTAL(9,M127:M132)</f>
        <v>0</v>
      </c>
      <c r="N133" s="137">
        <f>SUBTOTAL(9,N127:N132)</f>
        <v>0</v>
      </c>
      <c r="O133" s="129"/>
      <c r="P133" s="137">
        <f>SUBTOTAL(9,P127:P132)</f>
        <v>0</v>
      </c>
      <c r="Q133" s="145" t="e">
        <f t="shared" si="9"/>
        <v>#DIV/0!</v>
      </c>
    </row>
    <row r="134" spans="1:17" s="130" customFormat="1" ht="20.149999999999999" hidden="1" customHeight="1">
      <c r="A134" s="131">
        <v>43507</v>
      </c>
      <c r="B134" s="144" t="s">
        <v>7</v>
      </c>
      <c r="C134" s="133" t="s">
        <v>750</v>
      </c>
      <c r="D134" s="133"/>
      <c r="E134" s="142" t="s">
        <v>728</v>
      </c>
      <c r="F134" s="133" t="s">
        <v>732</v>
      </c>
      <c r="G134" s="133" t="s">
        <v>376</v>
      </c>
      <c r="H134" s="132">
        <v>1</v>
      </c>
      <c r="I134" s="132">
        <v>1</v>
      </c>
      <c r="J134" s="132">
        <v>1</v>
      </c>
      <c r="K134" s="128">
        <v>230</v>
      </c>
      <c r="L134" s="128">
        <v>230</v>
      </c>
      <c r="M134" s="128">
        <v>0</v>
      </c>
      <c r="N134" s="128">
        <v>0</v>
      </c>
      <c r="O134" s="129"/>
      <c r="P134" s="128">
        <v>230</v>
      </c>
      <c r="Q134" s="145">
        <f t="shared" si="9"/>
        <v>1</v>
      </c>
    </row>
    <row r="135" spans="1:17" s="130" customFormat="1" ht="20.149999999999999" hidden="1" customHeight="1">
      <c r="A135" s="131">
        <v>43507</v>
      </c>
      <c r="B135" s="144" t="s">
        <v>7</v>
      </c>
      <c r="C135" s="133" t="s">
        <v>750</v>
      </c>
      <c r="D135" s="133"/>
      <c r="E135" s="142" t="s">
        <v>728</v>
      </c>
      <c r="F135" s="133" t="s">
        <v>732</v>
      </c>
      <c r="G135" s="133" t="s">
        <v>8</v>
      </c>
      <c r="H135" s="132">
        <v>4</v>
      </c>
      <c r="I135" s="132">
        <v>1</v>
      </c>
      <c r="J135" s="132">
        <v>1</v>
      </c>
      <c r="K135" s="128">
        <v>230</v>
      </c>
      <c r="L135" s="128">
        <v>230</v>
      </c>
      <c r="M135" s="128">
        <v>0</v>
      </c>
      <c r="N135" s="128">
        <v>0</v>
      </c>
      <c r="O135" s="129"/>
      <c r="P135" s="128">
        <v>230</v>
      </c>
      <c r="Q135" s="145">
        <f t="shared" si="9"/>
        <v>1</v>
      </c>
    </row>
    <row r="136" spans="1:17" s="130" customFormat="1" ht="20.149999999999999" hidden="1" customHeight="1">
      <c r="A136" s="131">
        <v>43507</v>
      </c>
      <c r="B136" s="144" t="s">
        <v>7</v>
      </c>
      <c r="C136" s="133" t="s">
        <v>750</v>
      </c>
      <c r="D136" s="133"/>
      <c r="E136" s="142" t="s">
        <v>728</v>
      </c>
      <c r="F136" s="133" t="s">
        <v>732</v>
      </c>
      <c r="G136" s="133" t="s">
        <v>9</v>
      </c>
      <c r="H136" s="132">
        <v>2</v>
      </c>
      <c r="I136" s="132">
        <v>1</v>
      </c>
      <c r="J136" s="132">
        <v>1</v>
      </c>
      <c r="K136" s="128">
        <v>57</v>
      </c>
      <c r="L136" s="128">
        <v>57</v>
      </c>
      <c r="M136" s="128">
        <v>0</v>
      </c>
      <c r="N136" s="128">
        <v>0</v>
      </c>
      <c r="O136" s="129"/>
      <c r="P136" s="128">
        <v>120</v>
      </c>
      <c r="Q136" s="145">
        <f t="shared" si="9"/>
        <v>0.47499999999999998</v>
      </c>
    </row>
    <row r="137" spans="1:17" s="130" customFormat="1" ht="20.149999999999999" hidden="1" customHeight="1">
      <c r="A137" s="131">
        <v>43507</v>
      </c>
      <c r="B137" s="144" t="s">
        <v>7</v>
      </c>
      <c r="C137" s="133" t="s">
        <v>750</v>
      </c>
      <c r="D137" s="133"/>
      <c r="E137" s="142" t="s">
        <v>728</v>
      </c>
      <c r="F137" s="133" t="s">
        <v>732</v>
      </c>
      <c r="G137" s="133" t="s">
        <v>159</v>
      </c>
      <c r="H137" s="132">
        <v>10</v>
      </c>
      <c r="I137" s="132">
        <v>1</v>
      </c>
      <c r="J137" s="132">
        <v>1</v>
      </c>
      <c r="K137" s="128">
        <v>57</v>
      </c>
      <c r="L137" s="128">
        <v>53</v>
      </c>
      <c r="M137" s="128">
        <v>0</v>
      </c>
      <c r="N137" s="128">
        <v>4</v>
      </c>
      <c r="O137" s="129"/>
      <c r="P137" s="128">
        <v>120</v>
      </c>
      <c r="Q137" s="145">
        <f t="shared" si="9"/>
        <v>0.44166666666666665</v>
      </c>
    </row>
    <row r="138" spans="1:17" s="130" customFormat="1" ht="20.149999999999999" hidden="1" customHeight="1">
      <c r="A138" s="131">
        <v>43507</v>
      </c>
      <c r="B138" s="134" t="s">
        <v>350</v>
      </c>
      <c r="C138" s="135"/>
      <c r="D138" s="135"/>
      <c r="E138" s="135"/>
      <c r="F138" s="136"/>
      <c r="G138" s="137"/>
      <c r="H138" s="143"/>
      <c r="I138" s="137"/>
      <c r="J138" s="137"/>
      <c r="K138" s="137">
        <f>SUBTOTAL(9,K134:K137)</f>
        <v>0</v>
      </c>
      <c r="L138" s="137">
        <f>SUBTOTAL(9,L134:L137)</f>
        <v>0</v>
      </c>
      <c r="M138" s="137">
        <f>SUBTOTAL(9,M134:M137)</f>
        <v>0</v>
      </c>
      <c r="N138" s="137">
        <f>SUBTOTAL(9,N134:N137)</f>
        <v>0</v>
      </c>
      <c r="O138" s="129"/>
      <c r="P138" s="137">
        <f>SUBTOTAL(9,P134:P137)</f>
        <v>0</v>
      </c>
      <c r="Q138" s="145" t="e">
        <f t="shared" si="9"/>
        <v>#DIV/0!</v>
      </c>
    </row>
    <row r="139" spans="1:17" s="130" customFormat="1" ht="19.5" hidden="1" customHeight="1">
      <c r="A139" s="138">
        <v>43507</v>
      </c>
      <c r="B139" s="139" t="s">
        <v>5</v>
      </c>
      <c r="C139" s="140" t="s">
        <v>737</v>
      </c>
      <c r="D139" s="140"/>
      <c r="E139" s="141" t="s">
        <v>739</v>
      </c>
      <c r="F139" s="140" t="s">
        <v>333</v>
      </c>
      <c r="G139" s="140" t="s">
        <v>9</v>
      </c>
      <c r="H139" s="139">
        <v>60</v>
      </c>
      <c r="I139" s="139">
        <v>6</v>
      </c>
      <c r="J139" s="139">
        <v>6</v>
      </c>
      <c r="K139" s="128">
        <v>2790</v>
      </c>
      <c r="L139" s="128">
        <v>2760</v>
      </c>
      <c r="M139" s="128">
        <v>0</v>
      </c>
      <c r="N139" s="128">
        <v>30</v>
      </c>
      <c r="O139" s="129"/>
      <c r="P139" s="128">
        <v>3000</v>
      </c>
      <c r="Q139" s="145">
        <f t="shared" si="9"/>
        <v>0.92</v>
      </c>
    </row>
    <row r="140" spans="1:17" s="130" customFormat="1" ht="20.149999999999999" hidden="1" customHeight="1">
      <c r="A140" s="131">
        <v>43507</v>
      </c>
      <c r="B140" s="144" t="s">
        <v>7</v>
      </c>
      <c r="C140" s="133" t="s">
        <v>751</v>
      </c>
      <c r="D140" s="133"/>
      <c r="E140" s="142" t="s">
        <v>738</v>
      </c>
      <c r="F140" s="133" t="s">
        <v>740</v>
      </c>
      <c r="G140" s="133" t="s">
        <v>721</v>
      </c>
      <c r="H140" s="132">
        <v>60</v>
      </c>
      <c r="I140" s="132">
        <v>6</v>
      </c>
      <c r="J140" s="132">
        <v>6</v>
      </c>
      <c r="K140" s="128">
        <v>3330</v>
      </c>
      <c r="L140" s="128">
        <v>3300</v>
      </c>
      <c r="M140" s="128">
        <v>0</v>
      </c>
      <c r="N140" s="128">
        <v>30</v>
      </c>
      <c r="O140" s="129"/>
      <c r="P140" s="128">
        <v>3000</v>
      </c>
      <c r="Q140" s="145">
        <f t="shared" si="9"/>
        <v>1.1000000000000001</v>
      </c>
    </row>
    <row r="141" spans="1:17" s="130" customFormat="1" ht="20.149999999999999" hidden="1" customHeight="1">
      <c r="A141" s="131">
        <v>43507</v>
      </c>
      <c r="B141" s="134" t="s">
        <v>350</v>
      </c>
      <c r="C141" s="135"/>
      <c r="D141" s="135"/>
      <c r="E141" s="135"/>
      <c r="F141" s="136"/>
      <c r="G141" s="137"/>
      <c r="H141" s="143"/>
      <c r="I141" s="137"/>
      <c r="J141" s="137"/>
      <c r="K141" s="137">
        <f>SUBTOTAL(9,K139:K140)</f>
        <v>0</v>
      </c>
      <c r="L141" s="137">
        <f>SUBTOTAL(9,L139:L140)</f>
        <v>0</v>
      </c>
      <c r="M141" s="137">
        <f>SUBTOTAL(9,M139:M140)</f>
        <v>0</v>
      </c>
      <c r="N141" s="137">
        <f>SUBTOTAL(9,N139:N140)</f>
        <v>0</v>
      </c>
      <c r="O141" s="129"/>
      <c r="P141" s="137">
        <f>SUBTOTAL(9,P139:P140)</f>
        <v>0</v>
      </c>
      <c r="Q141" s="145" t="e">
        <f t="shared" si="9"/>
        <v>#DIV/0!</v>
      </c>
    </row>
    <row r="142" spans="1:17" s="130" customFormat="1" ht="19.5" hidden="1" customHeight="1">
      <c r="A142" s="138">
        <v>43507</v>
      </c>
      <c r="B142" s="139" t="s">
        <v>5</v>
      </c>
      <c r="C142" s="140" t="s">
        <v>756</v>
      </c>
      <c r="D142" s="140"/>
      <c r="E142" s="141" t="s">
        <v>753</v>
      </c>
      <c r="F142" s="140" t="s">
        <v>754</v>
      </c>
      <c r="G142" s="140" t="s">
        <v>755</v>
      </c>
      <c r="H142" s="139">
        <v>6</v>
      </c>
      <c r="I142" s="139">
        <v>1</v>
      </c>
      <c r="J142" s="139">
        <v>1</v>
      </c>
      <c r="K142" s="128">
        <v>244</v>
      </c>
      <c r="L142" s="128">
        <v>240</v>
      </c>
      <c r="M142" s="128">
        <v>0</v>
      </c>
      <c r="N142" s="128">
        <v>4</v>
      </c>
      <c r="O142" s="129"/>
      <c r="P142" s="128">
        <v>240</v>
      </c>
      <c r="Q142" s="145">
        <f t="shared" si="9"/>
        <v>1</v>
      </c>
    </row>
    <row r="143" spans="1:17" s="130" customFormat="1" ht="20.149999999999999" hidden="1" customHeight="1">
      <c r="A143" s="131">
        <v>43507</v>
      </c>
      <c r="B143" s="144" t="s">
        <v>7</v>
      </c>
      <c r="C143" s="133" t="s">
        <v>741</v>
      </c>
      <c r="D143" s="133"/>
      <c r="E143" s="142" t="s">
        <v>742</v>
      </c>
      <c r="F143" s="133" t="s">
        <v>261</v>
      </c>
      <c r="G143" s="133" t="s">
        <v>376</v>
      </c>
      <c r="H143" s="132">
        <v>6</v>
      </c>
      <c r="I143" s="132">
        <v>1</v>
      </c>
      <c r="J143" s="132">
        <v>1</v>
      </c>
      <c r="K143" s="128">
        <v>284</v>
      </c>
      <c r="L143" s="128">
        <v>282</v>
      </c>
      <c r="M143" s="128">
        <v>0</v>
      </c>
      <c r="N143" s="128">
        <v>2</v>
      </c>
      <c r="O143" s="129"/>
      <c r="P143" s="128">
        <v>240</v>
      </c>
      <c r="Q143" s="145">
        <f t="shared" ref="Q143:Q145" si="12">+L143/P143</f>
        <v>1.175</v>
      </c>
    </row>
    <row r="144" spans="1:17" s="130" customFormat="1" ht="20.149999999999999" hidden="1" customHeight="1">
      <c r="A144" s="131">
        <v>43507</v>
      </c>
      <c r="B144" s="134" t="s">
        <v>350</v>
      </c>
      <c r="C144" s="135"/>
      <c r="D144" s="135"/>
      <c r="E144" s="135"/>
      <c r="F144" s="136"/>
      <c r="G144" s="137"/>
      <c r="H144" s="143"/>
      <c r="I144" s="137"/>
      <c r="J144" s="137"/>
      <c r="K144" s="137">
        <f>SUBTOTAL(9,K142:K143)</f>
        <v>0</v>
      </c>
      <c r="L144" s="137">
        <f>SUBTOTAL(9,L142:L143)</f>
        <v>0</v>
      </c>
      <c r="M144" s="137">
        <f>SUBTOTAL(9,M142:M143)</f>
        <v>0</v>
      </c>
      <c r="N144" s="137">
        <f>SUBTOTAL(9,N142:N143)</f>
        <v>0</v>
      </c>
      <c r="O144" s="129"/>
      <c r="P144" s="137">
        <f>SUBTOTAL(9,P142:P143)</f>
        <v>0</v>
      </c>
      <c r="Q144" s="145" t="e">
        <f t="shared" si="12"/>
        <v>#DIV/0!</v>
      </c>
    </row>
    <row r="145" spans="1:17" s="130" customFormat="1" ht="20.149999999999999" hidden="1" customHeight="1">
      <c r="A145" s="131">
        <v>43507</v>
      </c>
      <c r="B145" s="144" t="s">
        <v>752</v>
      </c>
      <c r="C145" s="133" t="s">
        <v>733</v>
      </c>
      <c r="D145" s="133"/>
      <c r="E145" s="142">
        <v>360</v>
      </c>
      <c r="F145" s="133" t="s">
        <v>718</v>
      </c>
      <c r="G145" s="133" t="s">
        <v>661</v>
      </c>
      <c r="H145" s="132">
        <v>2</v>
      </c>
      <c r="I145" s="132">
        <v>1</v>
      </c>
      <c r="J145" s="132">
        <v>1</v>
      </c>
      <c r="K145" s="128">
        <v>42</v>
      </c>
      <c r="L145" s="128">
        <v>41</v>
      </c>
      <c r="M145" s="128">
        <v>1</v>
      </c>
      <c r="N145" s="128">
        <v>0</v>
      </c>
      <c r="O145" s="129"/>
      <c r="P145" s="128">
        <v>60</v>
      </c>
      <c r="Q145" s="145">
        <f t="shared" si="12"/>
        <v>0.68333333333333335</v>
      </c>
    </row>
    <row r="146" spans="1:17" s="130" customFormat="1" ht="20.149999999999999" hidden="1" customHeight="1">
      <c r="A146" s="131">
        <v>43507</v>
      </c>
      <c r="B146" s="144" t="s">
        <v>7</v>
      </c>
      <c r="C146" s="133" t="s">
        <v>733</v>
      </c>
      <c r="D146" s="133"/>
      <c r="E146" s="142">
        <v>360</v>
      </c>
      <c r="F146" s="133" t="s">
        <v>718</v>
      </c>
      <c r="G146" s="133" t="s">
        <v>159</v>
      </c>
      <c r="H146" s="132">
        <v>5</v>
      </c>
      <c r="I146" s="132">
        <v>1</v>
      </c>
      <c r="J146" s="132">
        <v>1</v>
      </c>
      <c r="K146" s="128">
        <v>53</v>
      </c>
      <c r="L146" s="128">
        <v>38</v>
      </c>
      <c r="M146" s="128">
        <v>15</v>
      </c>
      <c r="N146" s="128">
        <v>0</v>
      </c>
      <c r="O146" s="129"/>
      <c r="P146" s="128">
        <v>52</v>
      </c>
      <c r="Q146" s="145">
        <f t="shared" ref="Q146:Q181" si="13">+L146/P146</f>
        <v>0.73076923076923073</v>
      </c>
    </row>
    <row r="147" spans="1:17" s="130" customFormat="1" ht="20.149999999999999" hidden="1" customHeight="1">
      <c r="A147" s="131">
        <v>43507</v>
      </c>
      <c r="B147" s="134" t="s">
        <v>350</v>
      </c>
      <c r="C147" s="135"/>
      <c r="D147" s="135"/>
      <c r="E147" s="135"/>
      <c r="F147" s="136"/>
      <c r="G147" s="137"/>
      <c r="H147" s="143"/>
      <c r="I147" s="137"/>
      <c r="J147" s="137"/>
      <c r="K147" s="137">
        <f>SUBTOTAL(9,K145:K146)</f>
        <v>0</v>
      </c>
      <c r="L147" s="137">
        <f>SUBTOTAL(9,L145:L146)</f>
        <v>0</v>
      </c>
      <c r="M147" s="137">
        <f>SUBTOTAL(9,M145:M146)</f>
        <v>0</v>
      </c>
      <c r="N147" s="137">
        <f>SUBTOTAL(9,N145:N146)</f>
        <v>0</v>
      </c>
      <c r="O147" s="129"/>
      <c r="P147" s="137">
        <f>SUBTOTAL(9,P145:P146)</f>
        <v>0</v>
      </c>
      <c r="Q147" s="145" t="e">
        <f t="shared" si="13"/>
        <v>#DIV/0!</v>
      </c>
    </row>
    <row r="148" spans="1:17" s="130" customFormat="1" ht="19.5" hidden="1" customHeight="1">
      <c r="A148" s="138">
        <v>43508</v>
      </c>
      <c r="B148" s="139" t="s">
        <v>5</v>
      </c>
      <c r="C148" s="140" t="s">
        <v>760</v>
      </c>
      <c r="D148" s="140"/>
      <c r="E148" s="141" t="s">
        <v>758</v>
      </c>
      <c r="F148" s="140" t="s">
        <v>759</v>
      </c>
      <c r="G148" s="140" t="s">
        <v>376</v>
      </c>
      <c r="H148" s="139">
        <v>4</v>
      </c>
      <c r="I148" s="139">
        <v>1</v>
      </c>
      <c r="J148" s="139">
        <v>1</v>
      </c>
      <c r="K148" s="128">
        <v>92</v>
      </c>
      <c r="L148" s="128">
        <v>92</v>
      </c>
      <c r="M148" s="128">
        <v>0</v>
      </c>
      <c r="N148" s="128">
        <v>0</v>
      </c>
      <c r="O148" s="129" t="s">
        <v>761</v>
      </c>
      <c r="P148" s="128">
        <v>104</v>
      </c>
      <c r="Q148" s="145">
        <f t="shared" ref="Q148:Q150" si="14">+L148/P148</f>
        <v>0.88461538461538458</v>
      </c>
    </row>
    <row r="149" spans="1:17" s="130" customFormat="1" ht="19.5" hidden="1" customHeight="1">
      <c r="A149" s="138">
        <v>43508</v>
      </c>
      <c r="B149" s="139" t="s">
        <v>5</v>
      </c>
      <c r="C149" s="140" t="s">
        <v>760</v>
      </c>
      <c r="D149" s="140"/>
      <c r="E149" s="141" t="s">
        <v>758</v>
      </c>
      <c r="F149" s="140" t="s">
        <v>759</v>
      </c>
      <c r="G149" s="140" t="s">
        <v>662</v>
      </c>
      <c r="H149" s="139">
        <v>8</v>
      </c>
      <c r="I149" s="139">
        <v>1</v>
      </c>
      <c r="J149" s="139">
        <v>1</v>
      </c>
      <c r="K149" s="128">
        <v>92</v>
      </c>
      <c r="L149" s="128">
        <v>92</v>
      </c>
      <c r="M149" s="128">
        <v>0</v>
      </c>
      <c r="N149" s="128">
        <v>0</v>
      </c>
      <c r="O149" s="129" t="s">
        <v>761</v>
      </c>
      <c r="P149" s="128">
        <v>104</v>
      </c>
      <c r="Q149" s="145">
        <f t="shared" si="14"/>
        <v>0.88461538461538458</v>
      </c>
    </row>
    <row r="150" spans="1:17" s="130" customFormat="1" ht="19.5" hidden="1" customHeight="1">
      <c r="A150" s="138">
        <v>43508</v>
      </c>
      <c r="B150" s="139" t="s">
        <v>5</v>
      </c>
      <c r="C150" s="140" t="s">
        <v>760</v>
      </c>
      <c r="D150" s="140"/>
      <c r="E150" s="141" t="s">
        <v>758</v>
      </c>
      <c r="F150" s="140" t="s">
        <v>759</v>
      </c>
      <c r="G150" s="140" t="s">
        <v>661</v>
      </c>
      <c r="H150" s="139">
        <v>4</v>
      </c>
      <c r="I150" s="139">
        <v>1</v>
      </c>
      <c r="J150" s="139">
        <v>1</v>
      </c>
      <c r="K150" s="128">
        <v>92</v>
      </c>
      <c r="L150" s="128">
        <v>92</v>
      </c>
      <c r="M150" s="128">
        <v>0</v>
      </c>
      <c r="N150" s="128">
        <v>0</v>
      </c>
      <c r="O150" s="129" t="s">
        <v>761</v>
      </c>
      <c r="P150" s="128">
        <v>104</v>
      </c>
      <c r="Q150" s="145">
        <f t="shared" si="14"/>
        <v>0.88461538461538458</v>
      </c>
    </row>
    <row r="151" spans="1:17" s="130" customFormat="1" ht="20.149999999999999" hidden="1" customHeight="1">
      <c r="A151" s="131">
        <v>43508</v>
      </c>
      <c r="B151" s="144" t="s">
        <v>37</v>
      </c>
      <c r="C151" s="133" t="s">
        <v>736</v>
      </c>
      <c r="D151" s="133"/>
      <c r="E151" s="142" t="s">
        <v>702</v>
      </c>
      <c r="F151" s="133" t="s">
        <v>701</v>
      </c>
      <c r="G151" s="133" t="s">
        <v>376</v>
      </c>
      <c r="H151" s="132">
        <v>4</v>
      </c>
      <c r="I151" s="132">
        <v>1</v>
      </c>
      <c r="J151" s="132">
        <v>1</v>
      </c>
      <c r="K151" s="128">
        <v>106</v>
      </c>
      <c r="L151" s="128">
        <v>106</v>
      </c>
      <c r="M151" s="128">
        <v>0</v>
      </c>
      <c r="N151" s="128">
        <v>0</v>
      </c>
      <c r="O151" s="129" t="s">
        <v>761</v>
      </c>
      <c r="P151" s="128">
        <v>104</v>
      </c>
      <c r="Q151" s="145">
        <f t="shared" si="13"/>
        <v>1.0192307692307692</v>
      </c>
    </row>
    <row r="152" spans="1:17" s="130" customFormat="1" ht="20.149999999999999" hidden="1" customHeight="1">
      <c r="A152" s="131">
        <v>43508</v>
      </c>
      <c r="B152" s="144" t="s">
        <v>37</v>
      </c>
      <c r="C152" s="133" t="s">
        <v>736</v>
      </c>
      <c r="D152" s="133"/>
      <c r="E152" s="142" t="s">
        <v>702</v>
      </c>
      <c r="F152" s="133" t="s">
        <v>701</v>
      </c>
      <c r="G152" s="133" t="s">
        <v>662</v>
      </c>
      <c r="H152" s="132">
        <v>8</v>
      </c>
      <c r="I152" s="132">
        <v>1</v>
      </c>
      <c r="J152" s="132">
        <v>1</v>
      </c>
      <c r="K152" s="128">
        <v>106</v>
      </c>
      <c r="L152" s="128">
        <v>106</v>
      </c>
      <c r="M152" s="128">
        <v>0</v>
      </c>
      <c r="N152" s="128">
        <v>0</v>
      </c>
      <c r="O152" s="129" t="s">
        <v>761</v>
      </c>
      <c r="P152" s="128">
        <v>104</v>
      </c>
      <c r="Q152" s="145">
        <f t="shared" si="13"/>
        <v>1.0192307692307692</v>
      </c>
    </row>
    <row r="153" spans="1:17" s="130" customFormat="1" ht="20.149999999999999" hidden="1" customHeight="1">
      <c r="A153" s="131">
        <v>43508</v>
      </c>
      <c r="B153" s="144" t="s">
        <v>37</v>
      </c>
      <c r="C153" s="133" t="s">
        <v>736</v>
      </c>
      <c r="D153" s="133"/>
      <c r="E153" s="142" t="s">
        <v>702</v>
      </c>
      <c r="F153" s="133" t="s">
        <v>701</v>
      </c>
      <c r="G153" s="133" t="s">
        <v>661</v>
      </c>
      <c r="H153" s="132">
        <v>4</v>
      </c>
      <c r="I153" s="132">
        <v>1</v>
      </c>
      <c r="J153" s="132">
        <v>1</v>
      </c>
      <c r="K153" s="128">
        <v>106</v>
      </c>
      <c r="L153" s="128">
        <v>106</v>
      </c>
      <c r="M153" s="128">
        <v>0</v>
      </c>
      <c r="N153" s="128">
        <v>0</v>
      </c>
      <c r="O153" s="129" t="s">
        <v>761</v>
      </c>
      <c r="P153" s="128">
        <v>104</v>
      </c>
      <c r="Q153" s="145">
        <f t="shared" si="13"/>
        <v>1.0192307692307692</v>
      </c>
    </row>
    <row r="154" spans="1:17" s="130" customFormat="1" ht="20.149999999999999" hidden="1" customHeight="1">
      <c r="A154" s="131">
        <v>43508</v>
      </c>
      <c r="B154" s="134" t="s">
        <v>350</v>
      </c>
      <c r="C154" s="135"/>
      <c r="D154" s="135"/>
      <c r="E154" s="135"/>
      <c r="F154" s="136"/>
      <c r="G154" s="137"/>
      <c r="H154" s="143"/>
      <c r="I154" s="137"/>
      <c r="J154" s="137"/>
      <c r="K154" s="137">
        <f>SUBTOTAL(9,K148:K153)</f>
        <v>0</v>
      </c>
      <c r="L154" s="137">
        <f>SUBTOTAL(9,L148:L153)</f>
        <v>0</v>
      </c>
      <c r="M154" s="137">
        <f>SUBTOTAL(9,M148:M153)</f>
        <v>0</v>
      </c>
      <c r="N154" s="137">
        <f>SUBTOTAL(9,N148:N153)</f>
        <v>0</v>
      </c>
      <c r="O154" s="129"/>
      <c r="P154" s="137">
        <f>SUBTOTAL(9,P148:P153)</f>
        <v>0</v>
      </c>
      <c r="Q154" s="145" t="e">
        <f t="shared" si="13"/>
        <v>#DIV/0!</v>
      </c>
    </row>
    <row r="155" spans="1:17" s="130" customFormat="1" ht="19.5" hidden="1" customHeight="1">
      <c r="A155" s="138">
        <v>43508</v>
      </c>
      <c r="B155" s="139" t="s">
        <v>5</v>
      </c>
      <c r="C155" s="140" t="s">
        <v>764</v>
      </c>
      <c r="D155" s="140"/>
      <c r="E155" s="141" t="s">
        <v>728</v>
      </c>
      <c r="F155" s="140" t="s">
        <v>730</v>
      </c>
      <c r="G155" s="140" t="s">
        <v>762</v>
      </c>
      <c r="H155" s="139">
        <v>2</v>
      </c>
      <c r="I155" s="139">
        <v>1</v>
      </c>
      <c r="J155" s="139">
        <v>1</v>
      </c>
      <c r="K155" s="128">
        <v>520</v>
      </c>
      <c r="L155" s="128">
        <v>520</v>
      </c>
      <c r="M155" s="128">
        <v>0</v>
      </c>
      <c r="N155" s="128">
        <v>0</v>
      </c>
      <c r="O155" s="129"/>
      <c r="P155" s="128">
        <v>550</v>
      </c>
      <c r="Q155" s="145">
        <f t="shared" ref="Q155:Q156" si="15">+L155/P155</f>
        <v>0.94545454545454544</v>
      </c>
    </row>
    <row r="156" spans="1:17" s="130" customFormat="1" ht="19.5" hidden="1" customHeight="1">
      <c r="A156" s="138">
        <v>43508</v>
      </c>
      <c r="B156" s="139" t="s">
        <v>5</v>
      </c>
      <c r="C156" s="140" t="s">
        <v>764</v>
      </c>
      <c r="D156" s="140"/>
      <c r="E156" s="141" t="s">
        <v>728</v>
      </c>
      <c r="F156" s="140" t="s">
        <v>730</v>
      </c>
      <c r="G156" s="140" t="s">
        <v>763</v>
      </c>
      <c r="H156" s="139">
        <v>10</v>
      </c>
      <c r="I156" s="139">
        <v>1</v>
      </c>
      <c r="J156" s="139">
        <v>1</v>
      </c>
      <c r="K156" s="128">
        <v>520</v>
      </c>
      <c r="L156" s="128">
        <v>520</v>
      </c>
      <c r="M156" s="128">
        <v>0</v>
      </c>
      <c r="N156" s="128">
        <v>0</v>
      </c>
      <c r="O156" s="129"/>
      <c r="P156" s="128">
        <v>550</v>
      </c>
      <c r="Q156" s="145">
        <f t="shared" si="15"/>
        <v>0.94545454545454544</v>
      </c>
    </row>
    <row r="157" spans="1:17" s="130" customFormat="1" ht="19.5" hidden="1" customHeight="1">
      <c r="A157" s="138">
        <v>43508</v>
      </c>
      <c r="B157" s="139" t="s">
        <v>5</v>
      </c>
      <c r="C157" s="140" t="s">
        <v>764</v>
      </c>
      <c r="D157" s="140"/>
      <c r="E157" s="141" t="s">
        <v>728</v>
      </c>
      <c r="F157" s="140" t="s">
        <v>730</v>
      </c>
      <c r="G157" s="140" t="s">
        <v>721</v>
      </c>
      <c r="H157" s="139">
        <v>5</v>
      </c>
      <c r="I157" s="139">
        <v>1</v>
      </c>
      <c r="J157" s="139">
        <v>1</v>
      </c>
      <c r="K157" s="128">
        <v>246</v>
      </c>
      <c r="L157" s="128">
        <v>243</v>
      </c>
      <c r="M157" s="128">
        <v>0</v>
      </c>
      <c r="N157" s="128">
        <v>3</v>
      </c>
      <c r="O157" s="129"/>
      <c r="P157" s="128">
        <v>310</v>
      </c>
      <c r="Q157" s="145">
        <f t="shared" si="13"/>
        <v>0.78387096774193543</v>
      </c>
    </row>
    <row r="158" spans="1:17" s="130" customFormat="1" ht="19.5" hidden="1" customHeight="1">
      <c r="A158" s="138">
        <v>43508</v>
      </c>
      <c r="B158" s="139" t="s">
        <v>5</v>
      </c>
      <c r="C158" s="140" t="s">
        <v>764</v>
      </c>
      <c r="D158" s="140"/>
      <c r="E158" s="141" t="s">
        <v>728</v>
      </c>
      <c r="F158" s="140" t="s">
        <v>730</v>
      </c>
      <c r="G158" s="140" t="s">
        <v>722</v>
      </c>
      <c r="H158" s="139">
        <v>25</v>
      </c>
      <c r="I158" s="139">
        <v>2</v>
      </c>
      <c r="J158" s="139">
        <v>2</v>
      </c>
      <c r="K158" s="128">
        <v>243</v>
      </c>
      <c r="L158" s="128">
        <v>235</v>
      </c>
      <c r="M158" s="128">
        <v>0</v>
      </c>
      <c r="N158" s="128">
        <v>8</v>
      </c>
      <c r="O158" s="129"/>
      <c r="P158" s="128">
        <v>310</v>
      </c>
      <c r="Q158" s="145">
        <f t="shared" si="13"/>
        <v>0.75806451612903225</v>
      </c>
    </row>
    <row r="159" spans="1:17" s="130" customFormat="1" ht="20.149999999999999" hidden="1" customHeight="1">
      <c r="A159" s="131">
        <v>43508</v>
      </c>
      <c r="B159" s="144" t="s">
        <v>7</v>
      </c>
      <c r="C159" s="133" t="s">
        <v>750</v>
      </c>
      <c r="D159" s="133"/>
      <c r="E159" s="142" t="s">
        <v>728</v>
      </c>
      <c r="F159" s="133" t="s">
        <v>730</v>
      </c>
      <c r="G159" s="133" t="s">
        <v>376</v>
      </c>
      <c r="H159" s="132">
        <v>2</v>
      </c>
      <c r="I159" s="132">
        <v>1</v>
      </c>
      <c r="J159" s="132">
        <v>1</v>
      </c>
      <c r="K159" s="128">
        <v>550</v>
      </c>
      <c r="L159" s="128">
        <v>550</v>
      </c>
      <c r="M159" s="128">
        <v>0</v>
      </c>
      <c r="N159" s="128">
        <v>0</v>
      </c>
      <c r="O159" s="129"/>
      <c r="P159" s="128">
        <v>550</v>
      </c>
      <c r="Q159" s="145">
        <f t="shared" si="13"/>
        <v>1</v>
      </c>
    </row>
    <row r="160" spans="1:17" s="130" customFormat="1" ht="20.149999999999999" hidden="1" customHeight="1">
      <c r="A160" s="131">
        <v>43508</v>
      </c>
      <c r="B160" s="144" t="s">
        <v>7</v>
      </c>
      <c r="C160" s="133" t="s">
        <v>750</v>
      </c>
      <c r="D160" s="133"/>
      <c r="E160" s="142" t="s">
        <v>728</v>
      </c>
      <c r="F160" s="133" t="s">
        <v>730</v>
      </c>
      <c r="G160" s="133" t="s">
        <v>662</v>
      </c>
      <c r="H160" s="132">
        <v>10</v>
      </c>
      <c r="I160" s="132">
        <v>2</v>
      </c>
      <c r="J160" s="132">
        <v>2</v>
      </c>
      <c r="K160" s="128">
        <v>550</v>
      </c>
      <c r="L160" s="128">
        <v>550</v>
      </c>
      <c r="M160" s="128">
        <v>0</v>
      </c>
      <c r="N160" s="128">
        <v>0</v>
      </c>
      <c r="O160" s="129"/>
      <c r="P160" s="128">
        <v>550</v>
      </c>
      <c r="Q160" s="145">
        <f t="shared" si="13"/>
        <v>1</v>
      </c>
    </row>
    <row r="161" spans="1:17" s="130" customFormat="1" ht="20.149999999999999" hidden="1" customHeight="1">
      <c r="A161" s="131">
        <v>43508</v>
      </c>
      <c r="B161" s="144" t="s">
        <v>7</v>
      </c>
      <c r="C161" s="133" t="s">
        <v>750</v>
      </c>
      <c r="D161" s="133"/>
      <c r="E161" s="142" t="s">
        <v>728</v>
      </c>
      <c r="F161" s="133" t="s">
        <v>730</v>
      </c>
      <c r="G161" s="133" t="s">
        <v>9</v>
      </c>
      <c r="H161" s="132">
        <v>5</v>
      </c>
      <c r="I161" s="132">
        <v>1</v>
      </c>
      <c r="J161" s="132">
        <v>1</v>
      </c>
      <c r="K161" s="128">
        <v>277</v>
      </c>
      <c r="L161" s="128">
        <v>277</v>
      </c>
      <c r="M161" s="128">
        <v>0</v>
      </c>
      <c r="N161" s="128">
        <v>0</v>
      </c>
      <c r="O161" s="129"/>
      <c r="P161" s="128">
        <v>300</v>
      </c>
      <c r="Q161" s="145">
        <f t="shared" si="13"/>
        <v>0.92333333333333334</v>
      </c>
    </row>
    <row r="162" spans="1:17" s="130" customFormat="1" ht="20.149999999999999" hidden="1" customHeight="1">
      <c r="A162" s="131">
        <v>43508</v>
      </c>
      <c r="B162" s="144" t="s">
        <v>7</v>
      </c>
      <c r="C162" s="133" t="s">
        <v>750</v>
      </c>
      <c r="D162" s="133"/>
      <c r="E162" s="142" t="s">
        <v>728</v>
      </c>
      <c r="F162" s="133" t="s">
        <v>730</v>
      </c>
      <c r="G162" s="133" t="s">
        <v>159</v>
      </c>
      <c r="H162" s="132">
        <v>25</v>
      </c>
      <c r="I162" s="132">
        <v>2</v>
      </c>
      <c r="J162" s="132">
        <v>2</v>
      </c>
      <c r="K162" s="128">
        <v>277</v>
      </c>
      <c r="L162" s="128">
        <v>263</v>
      </c>
      <c r="M162" s="128">
        <v>0</v>
      </c>
      <c r="N162" s="128">
        <v>14</v>
      </c>
      <c r="O162" s="129"/>
      <c r="P162" s="128">
        <v>300</v>
      </c>
      <c r="Q162" s="145">
        <f t="shared" si="13"/>
        <v>0.87666666666666671</v>
      </c>
    </row>
    <row r="163" spans="1:17" s="130" customFormat="1" ht="20.149999999999999" hidden="1" customHeight="1">
      <c r="A163" s="131">
        <v>43508</v>
      </c>
      <c r="B163" s="134" t="s">
        <v>350</v>
      </c>
      <c r="C163" s="135"/>
      <c r="D163" s="135"/>
      <c r="E163" s="135"/>
      <c r="F163" s="136"/>
      <c r="G163" s="137"/>
      <c r="H163" s="143"/>
      <c r="I163" s="137"/>
      <c r="J163" s="137"/>
      <c r="K163" s="137">
        <f>SUBTOTAL(9,K155:K162)</f>
        <v>0</v>
      </c>
      <c r="L163" s="137">
        <f>SUBTOTAL(9,L155:L162)</f>
        <v>0</v>
      </c>
      <c r="M163" s="137">
        <f>SUBTOTAL(9,M155:M162)</f>
        <v>0</v>
      </c>
      <c r="N163" s="137">
        <f>SUBTOTAL(9,N155:N162)</f>
        <v>0</v>
      </c>
      <c r="O163" s="129"/>
      <c r="P163" s="137">
        <f>SUBTOTAL(9,P155:P162)</f>
        <v>0</v>
      </c>
      <c r="Q163" s="145" t="e">
        <f t="shared" si="13"/>
        <v>#DIV/0!</v>
      </c>
    </row>
    <row r="164" spans="1:17" s="130" customFormat="1" ht="19.5" hidden="1" customHeight="1">
      <c r="A164" s="138">
        <v>43508</v>
      </c>
      <c r="B164" s="139" t="s">
        <v>5</v>
      </c>
      <c r="C164" s="140" t="s">
        <v>764</v>
      </c>
      <c r="D164" s="140"/>
      <c r="E164" s="141" t="s">
        <v>765</v>
      </c>
      <c r="F164" s="140" t="s">
        <v>766</v>
      </c>
      <c r="G164" s="140" t="s">
        <v>376</v>
      </c>
      <c r="H164" s="139">
        <v>1</v>
      </c>
      <c r="I164" s="139">
        <v>1</v>
      </c>
      <c r="J164" s="139">
        <v>1</v>
      </c>
      <c r="K164" s="128">
        <v>231</v>
      </c>
      <c r="L164" s="128">
        <v>231</v>
      </c>
      <c r="M164" s="128">
        <v>0</v>
      </c>
      <c r="N164" s="128">
        <v>0</v>
      </c>
      <c r="O164" s="129"/>
      <c r="P164" s="128">
        <v>230</v>
      </c>
      <c r="Q164" s="145">
        <f t="shared" ref="Q164:Q167" si="16">+L164/P164</f>
        <v>1.0043478260869565</v>
      </c>
    </row>
    <row r="165" spans="1:17" s="130" customFormat="1" ht="19.5" hidden="1" customHeight="1">
      <c r="A165" s="138">
        <v>43508</v>
      </c>
      <c r="B165" s="139" t="s">
        <v>5</v>
      </c>
      <c r="C165" s="140" t="s">
        <v>764</v>
      </c>
      <c r="D165" s="140"/>
      <c r="E165" s="141" t="s">
        <v>765</v>
      </c>
      <c r="F165" s="140" t="s">
        <v>766</v>
      </c>
      <c r="G165" s="140" t="s">
        <v>8</v>
      </c>
      <c r="H165" s="139">
        <v>4</v>
      </c>
      <c r="I165" s="139">
        <v>1</v>
      </c>
      <c r="J165" s="139">
        <v>1</v>
      </c>
      <c r="K165" s="128">
        <v>231</v>
      </c>
      <c r="L165" s="128">
        <v>231</v>
      </c>
      <c r="M165" s="128">
        <v>0</v>
      </c>
      <c r="N165" s="128">
        <v>0</v>
      </c>
      <c r="O165" s="129"/>
      <c r="P165" s="128">
        <v>230</v>
      </c>
      <c r="Q165" s="145">
        <f t="shared" si="16"/>
        <v>1.0043478260869565</v>
      </c>
    </row>
    <row r="166" spans="1:17" s="130" customFormat="1" ht="19.5" hidden="1" customHeight="1">
      <c r="A166" s="138">
        <v>43508</v>
      </c>
      <c r="B166" s="139" t="s">
        <v>5</v>
      </c>
      <c r="C166" s="140" t="s">
        <v>764</v>
      </c>
      <c r="D166" s="140"/>
      <c r="E166" s="141" t="s">
        <v>765</v>
      </c>
      <c r="F166" s="140" t="s">
        <v>766</v>
      </c>
      <c r="G166" s="140" t="s">
        <v>9</v>
      </c>
      <c r="H166" s="139">
        <v>2</v>
      </c>
      <c r="I166" s="139">
        <v>1</v>
      </c>
      <c r="J166" s="139">
        <v>1</v>
      </c>
      <c r="K166" s="128">
        <v>99</v>
      </c>
      <c r="L166" s="128">
        <v>99</v>
      </c>
      <c r="M166" s="128">
        <v>0</v>
      </c>
      <c r="N166" s="128">
        <v>0</v>
      </c>
      <c r="O166" s="129"/>
      <c r="P166" s="128">
        <v>120</v>
      </c>
      <c r="Q166" s="145">
        <f t="shared" si="16"/>
        <v>0.82499999999999996</v>
      </c>
    </row>
    <row r="167" spans="1:17" s="130" customFormat="1" ht="19.5" hidden="1" customHeight="1">
      <c r="A167" s="138">
        <v>43508</v>
      </c>
      <c r="B167" s="139" t="s">
        <v>5</v>
      </c>
      <c r="C167" s="140" t="s">
        <v>764</v>
      </c>
      <c r="D167" s="140"/>
      <c r="E167" s="141" t="s">
        <v>765</v>
      </c>
      <c r="F167" s="140" t="s">
        <v>766</v>
      </c>
      <c r="G167" s="140" t="s">
        <v>159</v>
      </c>
      <c r="H167" s="139">
        <v>10</v>
      </c>
      <c r="I167" s="139">
        <v>1</v>
      </c>
      <c r="J167" s="139">
        <v>1</v>
      </c>
      <c r="K167" s="128">
        <v>99</v>
      </c>
      <c r="L167" s="128">
        <v>92</v>
      </c>
      <c r="M167" s="128">
        <v>0</v>
      </c>
      <c r="N167" s="128">
        <v>7</v>
      </c>
      <c r="O167" s="129"/>
      <c r="P167" s="128">
        <v>120</v>
      </c>
      <c r="Q167" s="145">
        <f t="shared" si="16"/>
        <v>0.76666666666666672</v>
      </c>
    </row>
    <row r="168" spans="1:17" s="130" customFormat="1" ht="20.149999999999999" hidden="1" customHeight="1">
      <c r="A168" s="131">
        <v>43508</v>
      </c>
      <c r="B168" s="144" t="s">
        <v>7</v>
      </c>
      <c r="C168" s="133" t="s">
        <v>750</v>
      </c>
      <c r="D168" s="133"/>
      <c r="E168" s="142" t="s">
        <v>728</v>
      </c>
      <c r="F168" s="133" t="s">
        <v>732</v>
      </c>
      <c r="G168" s="133" t="s">
        <v>376</v>
      </c>
      <c r="H168" s="132">
        <v>1</v>
      </c>
      <c r="I168" s="132">
        <v>1</v>
      </c>
      <c r="J168" s="132">
        <v>1</v>
      </c>
      <c r="K168" s="128">
        <v>222</v>
      </c>
      <c r="L168" s="128">
        <v>222</v>
      </c>
      <c r="M168" s="128">
        <v>0</v>
      </c>
      <c r="N168" s="128">
        <v>0</v>
      </c>
      <c r="O168" s="129"/>
      <c r="P168" s="128">
        <v>230</v>
      </c>
      <c r="Q168" s="145">
        <f t="shared" si="13"/>
        <v>0.9652173913043478</v>
      </c>
    </row>
    <row r="169" spans="1:17" s="130" customFormat="1" ht="20.149999999999999" hidden="1" customHeight="1">
      <c r="A169" s="131">
        <v>43508</v>
      </c>
      <c r="B169" s="144" t="s">
        <v>7</v>
      </c>
      <c r="C169" s="133" t="s">
        <v>750</v>
      </c>
      <c r="D169" s="133"/>
      <c r="E169" s="142" t="s">
        <v>728</v>
      </c>
      <c r="F169" s="133" t="s">
        <v>732</v>
      </c>
      <c r="G169" s="133" t="s">
        <v>8</v>
      </c>
      <c r="H169" s="132">
        <v>4</v>
      </c>
      <c r="I169" s="132">
        <v>1</v>
      </c>
      <c r="J169" s="132">
        <v>1</v>
      </c>
      <c r="K169" s="128">
        <v>222</v>
      </c>
      <c r="L169" s="128">
        <v>222</v>
      </c>
      <c r="M169" s="128">
        <v>0</v>
      </c>
      <c r="N169" s="128">
        <v>0</v>
      </c>
      <c r="O169" s="129"/>
      <c r="P169" s="128">
        <v>230</v>
      </c>
      <c r="Q169" s="145">
        <f t="shared" si="13"/>
        <v>0.9652173913043478</v>
      </c>
    </row>
    <row r="170" spans="1:17" s="130" customFormat="1" ht="20.149999999999999" hidden="1" customHeight="1">
      <c r="A170" s="131">
        <v>43508</v>
      </c>
      <c r="B170" s="144" t="s">
        <v>7</v>
      </c>
      <c r="C170" s="133" t="s">
        <v>750</v>
      </c>
      <c r="D170" s="133"/>
      <c r="E170" s="142" t="s">
        <v>728</v>
      </c>
      <c r="F170" s="133" t="s">
        <v>732</v>
      </c>
      <c r="G170" s="133" t="s">
        <v>9</v>
      </c>
      <c r="H170" s="132">
        <v>2</v>
      </c>
      <c r="I170" s="132">
        <v>1</v>
      </c>
      <c r="J170" s="132">
        <v>1</v>
      </c>
      <c r="K170" s="128">
        <v>105</v>
      </c>
      <c r="L170" s="128">
        <v>105</v>
      </c>
      <c r="M170" s="128">
        <v>0</v>
      </c>
      <c r="N170" s="128">
        <v>0</v>
      </c>
      <c r="O170" s="129"/>
      <c r="P170" s="128">
        <v>120</v>
      </c>
      <c r="Q170" s="145">
        <f t="shared" si="13"/>
        <v>0.875</v>
      </c>
    </row>
    <row r="171" spans="1:17" s="130" customFormat="1" ht="20.149999999999999" hidden="1" customHeight="1">
      <c r="A171" s="131">
        <v>43508</v>
      </c>
      <c r="B171" s="144" t="s">
        <v>7</v>
      </c>
      <c r="C171" s="133" t="s">
        <v>750</v>
      </c>
      <c r="D171" s="133"/>
      <c r="E171" s="142" t="s">
        <v>728</v>
      </c>
      <c r="F171" s="133" t="s">
        <v>732</v>
      </c>
      <c r="G171" s="133" t="s">
        <v>159</v>
      </c>
      <c r="H171" s="132">
        <v>10</v>
      </c>
      <c r="I171" s="132">
        <v>1</v>
      </c>
      <c r="J171" s="132">
        <v>1</v>
      </c>
      <c r="K171" s="128">
        <v>105</v>
      </c>
      <c r="L171" s="128">
        <v>90</v>
      </c>
      <c r="M171" s="128">
        <v>0</v>
      </c>
      <c r="N171" s="128">
        <v>15</v>
      </c>
      <c r="O171" s="129"/>
      <c r="P171" s="128">
        <v>120</v>
      </c>
      <c r="Q171" s="145">
        <f t="shared" si="13"/>
        <v>0.75</v>
      </c>
    </row>
    <row r="172" spans="1:17" s="130" customFormat="1" ht="20.149999999999999" hidden="1" customHeight="1">
      <c r="A172" s="131">
        <v>43508</v>
      </c>
      <c r="B172" s="134" t="s">
        <v>350</v>
      </c>
      <c r="C172" s="135"/>
      <c r="D172" s="135"/>
      <c r="E172" s="135"/>
      <c r="F172" s="136"/>
      <c r="G172" s="137"/>
      <c r="H172" s="143"/>
      <c r="I172" s="137"/>
      <c r="J172" s="137"/>
      <c r="K172" s="137">
        <f>SUBTOTAL(9,K164:K171)</f>
        <v>0</v>
      </c>
      <c r="L172" s="137">
        <f>SUBTOTAL(9,L164:L171)</f>
        <v>0</v>
      </c>
      <c r="M172" s="137">
        <f>SUBTOTAL(9,M164:M171)</f>
        <v>0</v>
      </c>
      <c r="N172" s="137">
        <f>SUBTOTAL(9,N164:N171)</f>
        <v>0</v>
      </c>
      <c r="O172" s="129"/>
      <c r="P172" s="137">
        <f>SUBTOTAL(9,P164:P171)</f>
        <v>0</v>
      </c>
      <c r="Q172" s="145" t="e">
        <f t="shared" si="13"/>
        <v>#DIV/0!</v>
      </c>
    </row>
    <row r="173" spans="1:17" s="130" customFormat="1" ht="19.5" hidden="1" customHeight="1">
      <c r="A173" s="138">
        <v>43508</v>
      </c>
      <c r="B173" s="139" t="s">
        <v>5</v>
      </c>
      <c r="C173" s="140" t="s">
        <v>737</v>
      </c>
      <c r="D173" s="140"/>
      <c r="E173" s="141" t="s">
        <v>739</v>
      </c>
      <c r="F173" s="140" t="s">
        <v>333</v>
      </c>
      <c r="G173" s="140" t="s">
        <v>9</v>
      </c>
      <c r="H173" s="139">
        <v>60</v>
      </c>
      <c r="I173" s="139">
        <v>6</v>
      </c>
      <c r="J173" s="139">
        <v>6</v>
      </c>
      <c r="K173" s="128">
        <v>2788</v>
      </c>
      <c r="L173" s="128">
        <v>2760</v>
      </c>
      <c r="M173" s="128">
        <v>0</v>
      </c>
      <c r="N173" s="128">
        <v>28</v>
      </c>
      <c r="O173" s="129"/>
      <c r="P173" s="128">
        <v>3000</v>
      </c>
      <c r="Q173" s="145">
        <f t="shared" si="13"/>
        <v>0.92</v>
      </c>
    </row>
    <row r="174" spans="1:17" s="130" customFormat="1" ht="20.149999999999999" hidden="1" customHeight="1">
      <c r="A174" s="131">
        <v>43508</v>
      </c>
      <c r="B174" s="144" t="s">
        <v>7</v>
      </c>
      <c r="C174" s="133" t="s">
        <v>751</v>
      </c>
      <c r="D174" s="133"/>
      <c r="E174" s="142" t="s">
        <v>738</v>
      </c>
      <c r="F174" s="133" t="s">
        <v>740</v>
      </c>
      <c r="G174" s="133" t="s">
        <v>721</v>
      </c>
      <c r="H174" s="132">
        <v>60</v>
      </c>
      <c r="I174" s="132">
        <v>6</v>
      </c>
      <c r="J174" s="132">
        <v>6</v>
      </c>
      <c r="K174" s="128">
        <v>3318</v>
      </c>
      <c r="L174" s="128">
        <v>3289</v>
      </c>
      <c r="M174" s="128">
        <v>0</v>
      </c>
      <c r="N174" s="128">
        <v>29</v>
      </c>
      <c r="O174" s="129"/>
      <c r="P174" s="128">
        <v>3000</v>
      </c>
      <c r="Q174" s="145">
        <f t="shared" si="13"/>
        <v>1.0963333333333334</v>
      </c>
    </row>
    <row r="175" spans="1:17" s="130" customFormat="1" ht="20.149999999999999" hidden="1" customHeight="1">
      <c r="A175" s="131">
        <v>43508</v>
      </c>
      <c r="B175" s="134" t="s">
        <v>350</v>
      </c>
      <c r="C175" s="135"/>
      <c r="D175" s="135"/>
      <c r="E175" s="135"/>
      <c r="F175" s="136"/>
      <c r="G175" s="137"/>
      <c r="H175" s="143"/>
      <c r="I175" s="137"/>
      <c r="J175" s="137"/>
      <c r="K175" s="137">
        <f>SUBTOTAL(9,K173:K174)</f>
        <v>0</v>
      </c>
      <c r="L175" s="137">
        <f>SUBTOTAL(9,L173:L174)</f>
        <v>0</v>
      </c>
      <c r="M175" s="137">
        <f>SUBTOTAL(9,M173:M174)</f>
        <v>0</v>
      </c>
      <c r="N175" s="137">
        <f>SUBTOTAL(9,N173:N174)</f>
        <v>0</v>
      </c>
      <c r="O175" s="129"/>
      <c r="P175" s="137">
        <f>SUBTOTAL(9,P173:P174)</f>
        <v>0</v>
      </c>
      <c r="Q175" s="145" t="e">
        <f t="shared" si="13"/>
        <v>#DIV/0!</v>
      </c>
    </row>
    <row r="176" spans="1:17" s="130" customFormat="1" ht="19.5" hidden="1" customHeight="1">
      <c r="A176" s="138">
        <v>43508</v>
      </c>
      <c r="B176" s="139" t="s">
        <v>5</v>
      </c>
      <c r="C176" s="140" t="s">
        <v>756</v>
      </c>
      <c r="D176" s="140"/>
      <c r="E176" s="141" t="s">
        <v>742</v>
      </c>
      <c r="F176" s="140" t="s">
        <v>261</v>
      </c>
      <c r="G176" s="140" t="s">
        <v>376</v>
      </c>
      <c r="H176" s="139">
        <v>6</v>
      </c>
      <c r="I176" s="139">
        <v>1</v>
      </c>
      <c r="J176" s="139">
        <v>1</v>
      </c>
      <c r="K176" s="128">
        <v>264</v>
      </c>
      <c r="L176" s="128">
        <v>260</v>
      </c>
      <c r="M176" s="128">
        <v>0</v>
      </c>
      <c r="N176" s="128">
        <v>4</v>
      </c>
      <c r="O176" s="129"/>
      <c r="P176" s="128">
        <v>280</v>
      </c>
      <c r="Q176" s="145">
        <f t="shared" si="13"/>
        <v>0.9285714285714286</v>
      </c>
    </row>
    <row r="177" spans="1:17" s="130" customFormat="1" ht="20.149999999999999" hidden="1" customHeight="1">
      <c r="A177" s="131">
        <v>43508</v>
      </c>
      <c r="B177" s="144" t="s">
        <v>7</v>
      </c>
      <c r="C177" s="133" t="s">
        <v>757</v>
      </c>
      <c r="D177" s="133"/>
      <c r="E177" s="142" t="s">
        <v>742</v>
      </c>
      <c r="F177" s="133" t="s">
        <v>261</v>
      </c>
      <c r="G177" s="133" t="s">
        <v>159</v>
      </c>
      <c r="H177" s="132">
        <v>2</v>
      </c>
      <c r="I177" s="132">
        <v>2</v>
      </c>
      <c r="J177" s="132">
        <v>2</v>
      </c>
      <c r="K177" s="128">
        <v>835</v>
      </c>
      <c r="L177" s="128">
        <v>821</v>
      </c>
      <c r="M177" s="128">
        <v>0</v>
      </c>
      <c r="N177" s="128">
        <v>14</v>
      </c>
      <c r="O177" s="129"/>
      <c r="P177" s="128">
        <v>900</v>
      </c>
      <c r="Q177" s="145">
        <f t="shared" si="13"/>
        <v>0.91222222222222227</v>
      </c>
    </row>
    <row r="178" spans="1:17" s="130" customFormat="1" ht="20.149999999999999" hidden="1" customHeight="1">
      <c r="A178" s="131">
        <v>43508</v>
      </c>
      <c r="B178" s="134" t="s">
        <v>350</v>
      </c>
      <c r="C178" s="135"/>
      <c r="D178" s="135"/>
      <c r="E178" s="135"/>
      <c r="F178" s="136"/>
      <c r="G178" s="137"/>
      <c r="H178" s="143"/>
      <c r="I178" s="137"/>
      <c r="J178" s="137"/>
      <c r="K178" s="137">
        <f>SUBTOTAL(9,K176:K177)</f>
        <v>0</v>
      </c>
      <c r="L178" s="137">
        <f>SUBTOTAL(9,L176:L177)</f>
        <v>0</v>
      </c>
      <c r="M178" s="137">
        <f>SUBTOTAL(9,M176:M177)</f>
        <v>0</v>
      </c>
      <c r="N178" s="137">
        <f>SUBTOTAL(9,N176:N177)</f>
        <v>0</v>
      </c>
      <c r="O178" s="129"/>
      <c r="P178" s="137">
        <f>SUBTOTAL(9,P176:P177)</f>
        <v>0</v>
      </c>
      <c r="Q178" s="145" t="e">
        <f t="shared" si="13"/>
        <v>#DIV/0!</v>
      </c>
    </row>
    <row r="179" spans="1:17" s="130" customFormat="1" ht="19.5" hidden="1" customHeight="1">
      <c r="A179" s="138">
        <v>43508</v>
      </c>
      <c r="B179" s="139" t="s">
        <v>5</v>
      </c>
      <c r="C179" s="140" t="s">
        <v>769</v>
      </c>
      <c r="D179" s="140"/>
      <c r="E179" s="141">
        <v>360</v>
      </c>
      <c r="F179" s="140" t="s">
        <v>767</v>
      </c>
      <c r="G179" s="140" t="s">
        <v>662</v>
      </c>
      <c r="H179" s="139">
        <v>2</v>
      </c>
      <c r="I179" s="139">
        <v>1</v>
      </c>
      <c r="J179" s="139">
        <v>1</v>
      </c>
      <c r="K179" s="128">
        <v>62</v>
      </c>
      <c r="L179" s="128">
        <v>62</v>
      </c>
      <c r="M179" s="128">
        <v>0</v>
      </c>
      <c r="N179" s="128">
        <v>0</v>
      </c>
      <c r="O179" s="129" t="s">
        <v>770</v>
      </c>
      <c r="P179" s="128">
        <v>62</v>
      </c>
      <c r="Q179" s="145">
        <f t="shared" ref="Q179:Q180" si="17">+L179/P179</f>
        <v>1</v>
      </c>
    </row>
    <row r="180" spans="1:17" s="130" customFormat="1" ht="19.5" hidden="1" customHeight="1">
      <c r="A180" s="138">
        <v>43508</v>
      </c>
      <c r="B180" s="139" t="s">
        <v>5</v>
      </c>
      <c r="C180" s="140" t="s">
        <v>769</v>
      </c>
      <c r="D180" s="140"/>
      <c r="E180" s="141">
        <v>360</v>
      </c>
      <c r="F180" s="140" t="s">
        <v>767</v>
      </c>
      <c r="G180" s="140" t="s">
        <v>768</v>
      </c>
      <c r="H180" s="139">
        <v>5</v>
      </c>
      <c r="I180" s="139">
        <v>1</v>
      </c>
      <c r="J180" s="139">
        <v>1</v>
      </c>
      <c r="K180" s="128">
        <v>53</v>
      </c>
      <c r="L180" s="128">
        <v>40</v>
      </c>
      <c r="M180" s="128">
        <v>13</v>
      </c>
      <c r="N180" s="128">
        <v>0</v>
      </c>
      <c r="O180" s="129" t="s">
        <v>770</v>
      </c>
      <c r="P180" s="128">
        <v>52</v>
      </c>
      <c r="Q180" s="145">
        <f t="shared" si="17"/>
        <v>0.76923076923076927</v>
      </c>
    </row>
    <row r="181" spans="1:17" s="130" customFormat="1" ht="20.149999999999999" hidden="1" customHeight="1">
      <c r="A181" s="131">
        <v>43508</v>
      </c>
      <c r="B181" s="144" t="s">
        <v>747</v>
      </c>
      <c r="C181" s="133" t="s">
        <v>733</v>
      </c>
      <c r="D181" s="133"/>
      <c r="E181" s="142">
        <v>360</v>
      </c>
      <c r="F181" s="133" t="s">
        <v>718</v>
      </c>
      <c r="G181" s="133" t="s">
        <v>661</v>
      </c>
      <c r="H181" s="132">
        <v>2</v>
      </c>
      <c r="I181" s="132">
        <v>1</v>
      </c>
      <c r="J181" s="132">
        <v>1</v>
      </c>
      <c r="K181" s="128">
        <v>62</v>
      </c>
      <c r="L181" s="128">
        <v>61</v>
      </c>
      <c r="M181" s="128">
        <v>0</v>
      </c>
      <c r="N181" s="128">
        <v>1</v>
      </c>
      <c r="O181" s="129" t="s">
        <v>770</v>
      </c>
      <c r="P181" s="128">
        <v>62</v>
      </c>
      <c r="Q181" s="145">
        <f t="shared" si="13"/>
        <v>0.9838709677419355</v>
      </c>
    </row>
    <row r="182" spans="1:17" s="130" customFormat="1" ht="20.149999999999999" hidden="1" customHeight="1">
      <c r="A182" s="131">
        <v>43508</v>
      </c>
      <c r="B182" s="144" t="s">
        <v>7</v>
      </c>
      <c r="C182" s="133" t="s">
        <v>733</v>
      </c>
      <c r="D182" s="133"/>
      <c r="E182" s="142">
        <v>360</v>
      </c>
      <c r="F182" s="133" t="s">
        <v>718</v>
      </c>
      <c r="G182" s="133" t="s">
        <v>159</v>
      </c>
      <c r="H182" s="132">
        <v>5</v>
      </c>
      <c r="I182" s="132">
        <v>1</v>
      </c>
      <c r="J182" s="132">
        <v>1</v>
      </c>
      <c r="K182" s="128">
        <v>54</v>
      </c>
      <c r="L182" s="128">
        <v>37</v>
      </c>
      <c r="M182" s="128">
        <v>17</v>
      </c>
      <c r="N182" s="128">
        <v>0</v>
      </c>
      <c r="O182" s="129" t="s">
        <v>770</v>
      </c>
      <c r="P182" s="128">
        <v>52</v>
      </c>
      <c r="Q182" s="145">
        <f t="shared" ref="Q182:Q226" si="18">+L182/P182</f>
        <v>0.71153846153846156</v>
      </c>
    </row>
    <row r="183" spans="1:17" s="130" customFormat="1" ht="20.149999999999999" hidden="1" customHeight="1">
      <c r="A183" s="131">
        <v>43508</v>
      </c>
      <c r="B183" s="134" t="s">
        <v>350</v>
      </c>
      <c r="C183" s="135"/>
      <c r="D183" s="135"/>
      <c r="E183" s="135"/>
      <c r="F183" s="136"/>
      <c r="G183" s="137"/>
      <c r="H183" s="143"/>
      <c r="I183" s="137"/>
      <c r="J183" s="137"/>
      <c r="K183" s="137">
        <f>SUBTOTAL(9,K179:K182)</f>
        <v>0</v>
      </c>
      <c r="L183" s="137">
        <f>SUBTOTAL(9,L179:L182)</f>
        <v>0</v>
      </c>
      <c r="M183" s="137">
        <f>SUBTOTAL(9,M179:M182)</f>
        <v>0</v>
      </c>
      <c r="N183" s="137">
        <f>SUBTOTAL(9,N179:N182)</f>
        <v>0</v>
      </c>
      <c r="O183" s="129"/>
      <c r="P183" s="137">
        <f>SUBTOTAL(9,P179:P182)</f>
        <v>0</v>
      </c>
      <c r="Q183" s="145" t="e">
        <f t="shared" si="18"/>
        <v>#DIV/0!</v>
      </c>
    </row>
    <row r="184" spans="1:17" s="130" customFormat="1" ht="19.5" hidden="1" customHeight="1">
      <c r="A184" s="138">
        <v>43509</v>
      </c>
      <c r="B184" s="139" t="s">
        <v>5</v>
      </c>
      <c r="C184" s="140" t="s">
        <v>760</v>
      </c>
      <c r="D184" s="140"/>
      <c r="E184" s="141" t="s">
        <v>702</v>
      </c>
      <c r="F184" s="140" t="s">
        <v>701</v>
      </c>
      <c r="G184" s="140" t="s">
        <v>376</v>
      </c>
      <c r="H184" s="139">
        <v>4</v>
      </c>
      <c r="I184" s="139">
        <v>1</v>
      </c>
      <c r="J184" s="139">
        <v>1</v>
      </c>
      <c r="K184" s="128">
        <v>105</v>
      </c>
      <c r="L184" s="128">
        <v>105</v>
      </c>
      <c r="M184" s="128">
        <v>0</v>
      </c>
      <c r="N184" s="128">
        <v>0</v>
      </c>
      <c r="O184" s="129" t="s">
        <v>749</v>
      </c>
      <c r="P184" s="128">
        <v>104</v>
      </c>
      <c r="Q184" s="145">
        <f t="shared" si="18"/>
        <v>1.0096153846153846</v>
      </c>
    </row>
    <row r="185" spans="1:17" s="130" customFormat="1" ht="19.5" hidden="1" customHeight="1">
      <c r="A185" s="138">
        <v>43509</v>
      </c>
      <c r="B185" s="139" t="s">
        <v>5</v>
      </c>
      <c r="C185" s="140" t="s">
        <v>760</v>
      </c>
      <c r="D185" s="140"/>
      <c r="E185" s="141" t="s">
        <v>702</v>
      </c>
      <c r="F185" s="140" t="s">
        <v>701</v>
      </c>
      <c r="G185" s="140" t="s">
        <v>662</v>
      </c>
      <c r="H185" s="139">
        <v>8</v>
      </c>
      <c r="I185" s="139">
        <v>1</v>
      </c>
      <c r="J185" s="139">
        <v>1</v>
      </c>
      <c r="K185" s="128">
        <v>105</v>
      </c>
      <c r="L185" s="128">
        <v>105</v>
      </c>
      <c r="M185" s="128">
        <v>0</v>
      </c>
      <c r="N185" s="128">
        <v>0</v>
      </c>
      <c r="O185" s="129" t="s">
        <v>749</v>
      </c>
      <c r="P185" s="128">
        <v>104</v>
      </c>
      <c r="Q185" s="145">
        <f t="shared" si="18"/>
        <v>1.0096153846153846</v>
      </c>
    </row>
    <row r="186" spans="1:17" s="130" customFormat="1" ht="19.5" hidden="1" customHeight="1">
      <c r="A186" s="138">
        <v>43509</v>
      </c>
      <c r="B186" s="139" t="s">
        <v>5</v>
      </c>
      <c r="C186" s="140" t="s">
        <v>760</v>
      </c>
      <c r="D186" s="140"/>
      <c r="E186" s="141" t="s">
        <v>702</v>
      </c>
      <c r="F186" s="140" t="s">
        <v>701</v>
      </c>
      <c r="G186" s="140" t="s">
        <v>661</v>
      </c>
      <c r="H186" s="139">
        <v>4</v>
      </c>
      <c r="I186" s="139">
        <v>1</v>
      </c>
      <c r="J186" s="139">
        <v>1</v>
      </c>
      <c r="K186" s="128">
        <v>105</v>
      </c>
      <c r="L186" s="128">
        <v>105</v>
      </c>
      <c r="M186" s="128">
        <v>0</v>
      </c>
      <c r="N186" s="128">
        <v>0</v>
      </c>
      <c r="O186" s="129" t="s">
        <v>749</v>
      </c>
      <c r="P186" s="128">
        <v>104</v>
      </c>
      <c r="Q186" s="145">
        <f t="shared" si="18"/>
        <v>1.0096153846153846</v>
      </c>
    </row>
    <row r="187" spans="1:17" s="130" customFormat="1" ht="20.149999999999999" hidden="1" customHeight="1">
      <c r="A187" s="131">
        <v>43509</v>
      </c>
      <c r="B187" s="144" t="s">
        <v>37</v>
      </c>
      <c r="C187" s="133" t="s">
        <v>736</v>
      </c>
      <c r="D187" s="133"/>
      <c r="E187" s="142" t="s">
        <v>702</v>
      </c>
      <c r="F187" s="133" t="s">
        <v>701</v>
      </c>
      <c r="G187" s="133" t="s">
        <v>376</v>
      </c>
      <c r="H187" s="132">
        <v>4</v>
      </c>
      <c r="I187" s="132">
        <v>1</v>
      </c>
      <c r="J187" s="132">
        <v>1</v>
      </c>
      <c r="K187" s="128">
        <v>107</v>
      </c>
      <c r="L187" s="128">
        <v>107</v>
      </c>
      <c r="M187" s="128">
        <v>0</v>
      </c>
      <c r="N187" s="128">
        <v>0</v>
      </c>
      <c r="O187" s="129" t="s">
        <v>749</v>
      </c>
      <c r="P187" s="128">
        <v>104</v>
      </c>
      <c r="Q187" s="145">
        <f t="shared" si="18"/>
        <v>1.0288461538461537</v>
      </c>
    </row>
    <row r="188" spans="1:17" s="130" customFormat="1" ht="20.149999999999999" hidden="1" customHeight="1">
      <c r="A188" s="131">
        <v>43509</v>
      </c>
      <c r="B188" s="144" t="s">
        <v>37</v>
      </c>
      <c r="C188" s="133" t="s">
        <v>736</v>
      </c>
      <c r="D188" s="133"/>
      <c r="E188" s="142" t="s">
        <v>702</v>
      </c>
      <c r="F188" s="133" t="s">
        <v>701</v>
      </c>
      <c r="G188" s="133" t="s">
        <v>662</v>
      </c>
      <c r="H188" s="132">
        <v>8</v>
      </c>
      <c r="I188" s="132">
        <v>1</v>
      </c>
      <c r="J188" s="132">
        <v>1</v>
      </c>
      <c r="K188" s="128">
        <v>107</v>
      </c>
      <c r="L188" s="128">
        <v>107</v>
      </c>
      <c r="M188" s="128">
        <v>0</v>
      </c>
      <c r="N188" s="128">
        <v>0</v>
      </c>
      <c r="O188" s="129" t="s">
        <v>749</v>
      </c>
      <c r="P188" s="128">
        <v>104</v>
      </c>
      <c r="Q188" s="145">
        <f t="shared" si="18"/>
        <v>1.0288461538461537</v>
      </c>
    </row>
    <row r="189" spans="1:17" s="130" customFormat="1" ht="20.149999999999999" hidden="1" customHeight="1">
      <c r="A189" s="131">
        <v>43509</v>
      </c>
      <c r="B189" s="144" t="s">
        <v>37</v>
      </c>
      <c r="C189" s="133" t="s">
        <v>736</v>
      </c>
      <c r="D189" s="133"/>
      <c r="E189" s="142" t="s">
        <v>702</v>
      </c>
      <c r="F189" s="133" t="s">
        <v>701</v>
      </c>
      <c r="G189" s="133" t="s">
        <v>661</v>
      </c>
      <c r="H189" s="132">
        <v>4</v>
      </c>
      <c r="I189" s="132">
        <v>1</v>
      </c>
      <c r="J189" s="132">
        <v>1</v>
      </c>
      <c r="K189" s="128">
        <v>107</v>
      </c>
      <c r="L189" s="128">
        <v>106</v>
      </c>
      <c r="M189" s="128">
        <v>0</v>
      </c>
      <c r="N189" s="128">
        <v>1</v>
      </c>
      <c r="O189" s="129" t="s">
        <v>749</v>
      </c>
      <c r="P189" s="128">
        <v>104</v>
      </c>
      <c r="Q189" s="145">
        <f t="shared" si="18"/>
        <v>1.0192307692307692</v>
      </c>
    </row>
    <row r="190" spans="1:17" s="130" customFormat="1" ht="20.149999999999999" hidden="1" customHeight="1">
      <c r="A190" s="131">
        <v>43509</v>
      </c>
      <c r="B190" s="134" t="s">
        <v>350</v>
      </c>
      <c r="C190" s="135"/>
      <c r="D190" s="135"/>
      <c r="E190" s="135"/>
      <c r="F190" s="136"/>
      <c r="G190" s="137"/>
      <c r="H190" s="143"/>
      <c r="I190" s="137"/>
      <c r="J190" s="137"/>
      <c r="K190" s="137">
        <f>SUBTOTAL(9,K184:K189)</f>
        <v>0</v>
      </c>
      <c r="L190" s="137">
        <f>SUBTOTAL(9,L184:L189)</f>
        <v>0</v>
      </c>
      <c r="M190" s="137">
        <f>SUBTOTAL(9,M184:M189)</f>
        <v>0</v>
      </c>
      <c r="N190" s="137">
        <f>SUBTOTAL(9,N184:N189)</f>
        <v>0</v>
      </c>
      <c r="O190" s="129"/>
      <c r="P190" s="137">
        <f>SUBTOTAL(9,P184:P189)</f>
        <v>0</v>
      </c>
      <c r="Q190" s="145" t="e">
        <f t="shared" si="18"/>
        <v>#DIV/0!</v>
      </c>
    </row>
    <row r="191" spans="1:17" s="130" customFormat="1" ht="19.5" hidden="1" customHeight="1">
      <c r="A191" s="138">
        <v>43509</v>
      </c>
      <c r="B191" s="139" t="s">
        <v>5</v>
      </c>
      <c r="C191" s="140" t="s">
        <v>760</v>
      </c>
      <c r="D191" s="140"/>
      <c r="E191" s="141" t="s">
        <v>702</v>
      </c>
      <c r="F191" s="140" t="s">
        <v>718</v>
      </c>
      <c r="G191" s="140" t="s">
        <v>376</v>
      </c>
      <c r="H191" s="139">
        <v>4</v>
      </c>
      <c r="I191" s="139">
        <v>1</v>
      </c>
      <c r="J191" s="139">
        <v>1</v>
      </c>
      <c r="K191" s="128">
        <v>285</v>
      </c>
      <c r="L191" s="128">
        <v>285</v>
      </c>
      <c r="M191" s="128">
        <v>0</v>
      </c>
      <c r="N191" s="128">
        <v>0</v>
      </c>
      <c r="O191" s="129"/>
      <c r="P191" s="128">
        <v>280</v>
      </c>
      <c r="Q191" s="145">
        <f t="shared" ref="Q191:Q197" si="19">+L191/P191</f>
        <v>1.0178571428571428</v>
      </c>
    </row>
    <row r="192" spans="1:17" s="130" customFormat="1" ht="19.5" hidden="1" customHeight="1">
      <c r="A192" s="138">
        <v>43509</v>
      </c>
      <c r="B192" s="139" t="s">
        <v>5</v>
      </c>
      <c r="C192" s="140" t="s">
        <v>760</v>
      </c>
      <c r="D192" s="140"/>
      <c r="E192" s="141" t="s">
        <v>702</v>
      </c>
      <c r="F192" s="140" t="s">
        <v>729</v>
      </c>
      <c r="G192" s="140" t="s">
        <v>662</v>
      </c>
      <c r="H192" s="139">
        <v>8</v>
      </c>
      <c r="I192" s="139">
        <v>1</v>
      </c>
      <c r="J192" s="139">
        <v>1</v>
      </c>
      <c r="K192" s="128">
        <v>285</v>
      </c>
      <c r="L192" s="128">
        <v>280</v>
      </c>
      <c r="M192" s="128">
        <v>0</v>
      </c>
      <c r="N192" s="128">
        <v>5</v>
      </c>
      <c r="O192" s="129"/>
      <c r="P192" s="128">
        <v>280</v>
      </c>
      <c r="Q192" s="145">
        <f t="shared" si="19"/>
        <v>1</v>
      </c>
    </row>
    <row r="193" spans="1:17" s="130" customFormat="1" ht="19.5" hidden="1" customHeight="1">
      <c r="A193" s="138">
        <v>43509</v>
      </c>
      <c r="B193" s="139" t="s">
        <v>5</v>
      </c>
      <c r="C193" s="140" t="s">
        <v>760</v>
      </c>
      <c r="D193" s="140"/>
      <c r="E193" s="141" t="s">
        <v>702</v>
      </c>
      <c r="F193" s="140" t="s">
        <v>729</v>
      </c>
      <c r="G193" s="140" t="s">
        <v>661</v>
      </c>
      <c r="H193" s="139">
        <v>4</v>
      </c>
      <c r="I193" s="139">
        <v>1</v>
      </c>
      <c r="J193" s="139">
        <v>1</v>
      </c>
      <c r="K193" s="128">
        <v>235</v>
      </c>
      <c r="L193" s="128">
        <v>233</v>
      </c>
      <c r="M193" s="128">
        <v>0</v>
      </c>
      <c r="N193" s="128">
        <v>2</v>
      </c>
      <c r="O193" s="129"/>
      <c r="P193" s="128">
        <v>281</v>
      </c>
      <c r="Q193" s="145">
        <f t="shared" si="19"/>
        <v>0.8291814946619217</v>
      </c>
    </row>
    <row r="194" spans="1:17" s="130" customFormat="1" ht="20.149999999999999" hidden="1" customHeight="1">
      <c r="A194" s="131">
        <v>43509</v>
      </c>
      <c r="B194" s="144" t="s">
        <v>37</v>
      </c>
      <c r="C194" s="133" t="s">
        <v>736</v>
      </c>
      <c r="D194" s="133"/>
      <c r="E194" s="142" t="s">
        <v>702</v>
      </c>
      <c r="F194" s="133" t="s">
        <v>729</v>
      </c>
      <c r="G194" s="133" t="s">
        <v>376</v>
      </c>
      <c r="H194" s="132">
        <v>4</v>
      </c>
      <c r="I194" s="132">
        <v>1</v>
      </c>
      <c r="J194" s="132">
        <v>1</v>
      </c>
      <c r="K194" s="128">
        <v>280</v>
      </c>
      <c r="L194" s="128">
        <v>280</v>
      </c>
      <c r="M194" s="128">
        <v>0</v>
      </c>
      <c r="N194" s="128">
        <v>0</v>
      </c>
      <c r="O194" s="129"/>
      <c r="P194" s="128">
        <v>280</v>
      </c>
      <c r="Q194" s="145">
        <f t="shared" si="19"/>
        <v>1</v>
      </c>
    </row>
    <row r="195" spans="1:17" s="130" customFormat="1" ht="20.149999999999999" hidden="1" customHeight="1">
      <c r="A195" s="131">
        <v>43509</v>
      </c>
      <c r="B195" s="144" t="s">
        <v>37</v>
      </c>
      <c r="C195" s="133" t="s">
        <v>736</v>
      </c>
      <c r="D195" s="133"/>
      <c r="E195" s="142" t="s">
        <v>702</v>
      </c>
      <c r="F195" s="133" t="s">
        <v>771</v>
      </c>
      <c r="G195" s="133" t="s">
        <v>662</v>
      </c>
      <c r="H195" s="132">
        <v>8</v>
      </c>
      <c r="I195" s="132">
        <v>1</v>
      </c>
      <c r="J195" s="132">
        <v>1</v>
      </c>
      <c r="K195" s="128">
        <v>283</v>
      </c>
      <c r="L195" s="128">
        <v>280</v>
      </c>
      <c r="M195" s="128">
        <v>0</v>
      </c>
      <c r="N195" s="128">
        <v>3</v>
      </c>
      <c r="O195" s="129"/>
      <c r="P195" s="128">
        <v>280</v>
      </c>
      <c r="Q195" s="145">
        <f t="shared" si="19"/>
        <v>1</v>
      </c>
    </row>
    <row r="196" spans="1:17" s="130" customFormat="1" ht="20.149999999999999" hidden="1" customHeight="1">
      <c r="A196" s="131">
        <v>43509</v>
      </c>
      <c r="B196" s="144" t="s">
        <v>37</v>
      </c>
      <c r="C196" s="133" t="s">
        <v>736</v>
      </c>
      <c r="D196" s="133"/>
      <c r="E196" s="142" t="s">
        <v>702</v>
      </c>
      <c r="F196" s="133" t="s">
        <v>729</v>
      </c>
      <c r="G196" s="133" t="s">
        <v>661</v>
      </c>
      <c r="H196" s="132">
        <v>4</v>
      </c>
      <c r="I196" s="132">
        <v>1</v>
      </c>
      <c r="J196" s="132">
        <v>1</v>
      </c>
      <c r="K196" s="128">
        <v>284</v>
      </c>
      <c r="L196" s="128">
        <v>284</v>
      </c>
      <c r="M196" s="128">
        <v>0</v>
      </c>
      <c r="N196" s="128">
        <v>0</v>
      </c>
      <c r="O196" s="129"/>
      <c r="P196" s="128">
        <v>281</v>
      </c>
      <c r="Q196" s="145">
        <f t="shared" si="19"/>
        <v>1.01067615658363</v>
      </c>
    </row>
    <row r="197" spans="1:17" s="130" customFormat="1" ht="20.149999999999999" hidden="1" customHeight="1">
      <c r="A197" s="131">
        <v>43509</v>
      </c>
      <c r="B197" s="134" t="s">
        <v>350</v>
      </c>
      <c r="C197" s="135"/>
      <c r="D197" s="135"/>
      <c r="E197" s="135"/>
      <c r="F197" s="136"/>
      <c r="G197" s="137"/>
      <c r="H197" s="143"/>
      <c r="I197" s="137"/>
      <c r="J197" s="137"/>
      <c r="K197" s="137">
        <f>SUBTOTAL(9,K191:K196)</f>
        <v>0</v>
      </c>
      <c r="L197" s="137">
        <f>SUBTOTAL(9,L191:L196)</f>
        <v>0</v>
      </c>
      <c r="M197" s="137">
        <f>SUBTOTAL(9,M191:M196)</f>
        <v>0</v>
      </c>
      <c r="N197" s="137">
        <f>SUBTOTAL(9,N191:N196)</f>
        <v>0</v>
      </c>
      <c r="O197" s="129"/>
      <c r="P197" s="137">
        <f>SUBTOTAL(9,P191:P196)</f>
        <v>0</v>
      </c>
      <c r="Q197" s="145" t="e">
        <f t="shared" si="19"/>
        <v>#DIV/0!</v>
      </c>
    </row>
    <row r="198" spans="1:17" s="130" customFormat="1" ht="19.5" hidden="1" customHeight="1">
      <c r="A198" s="138">
        <v>43509</v>
      </c>
      <c r="B198" s="139" t="s">
        <v>5</v>
      </c>
      <c r="C198" s="140" t="s">
        <v>764</v>
      </c>
      <c r="D198" s="140"/>
      <c r="E198" s="141" t="s">
        <v>728</v>
      </c>
      <c r="F198" s="140" t="s">
        <v>730</v>
      </c>
      <c r="G198" s="140" t="s">
        <v>762</v>
      </c>
      <c r="H198" s="139">
        <v>2</v>
      </c>
      <c r="I198" s="139">
        <v>1</v>
      </c>
      <c r="J198" s="139">
        <v>1</v>
      </c>
      <c r="K198" s="128">
        <v>492</v>
      </c>
      <c r="L198" s="128">
        <v>492</v>
      </c>
      <c r="M198" s="128">
        <v>0</v>
      </c>
      <c r="N198" s="128">
        <v>0</v>
      </c>
      <c r="O198" s="129"/>
      <c r="P198" s="128">
        <v>550</v>
      </c>
      <c r="Q198" s="145">
        <f t="shared" si="18"/>
        <v>0.89454545454545453</v>
      </c>
    </row>
    <row r="199" spans="1:17" s="130" customFormat="1" ht="19.5" hidden="1" customHeight="1">
      <c r="A199" s="138">
        <v>43509</v>
      </c>
      <c r="B199" s="139" t="s">
        <v>5</v>
      </c>
      <c r="C199" s="140" t="s">
        <v>764</v>
      </c>
      <c r="D199" s="140"/>
      <c r="E199" s="141" t="s">
        <v>728</v>
      </c>
      <c r="F199" s="140" t="s">
        <v>730</v>
      </c>
      <c r="G199" s="140" t="s">
        <v>763</v>
      </c>
      <c r="H199" s="139">
        <v>10</v>
      </c>
      <c r="I199" s="139">
        <v>1</v>
      </c>
      <c r="J199" s="139">
        <v>1</v>
      </c>
      <c r="K199" s="128">
        <v>492</v>
      </c>
      <c r="L199" s="128">
        <v>492</v>
      </c>
      <c r="M199" s="128">
        <v>0</v>
      </c>
      <c r="N199" s="128">
        <v>0</v>
      </c>
      <c r="O199" s="129"/>
      <c r="P199" s="128">
        <v>550</v>
      </c>
      <c r="Q199" s="145">
        <f t="shared" si="18"/>
        <v>0.89454545454545453</v>
      </c>
    </row>
    <row r="200" spans="1:17" s="130" customFormat="1" ht="19.5" hidden="1" customHeight="1">
      <c r="A200" s="138">
        <v>43509</v>
      </c>
      <c r="B200" s="139" t="s">
        <v>5</v>
      </c>
      <c r="C200" s="140" t="s">
        <v>764</v>
      </c>
      <c r="D200" s="140"/>
      <c r="E200" s="141" t="s">
        <v>728</v>
      </c>
      <c r="F200" s="140" t="s">
        <v>730</v>
      </c>
      <c r="G200" s="140" t="s">
        <v>721</v>
      </c>
      <c r="H200" s="139">
        <v>5</v>
      </c>
      <c r="I200" s="139">
        <v>1</v>
      </c>
      <c r="J200" s="139">
        <v>1</v>
      </c>
      <c r="K200" s="128">
        <v>269</v>
      </c>
      <c r="L200" s="128">
        <v>269</v>
      </c>
      <c r="M200" s="128">
        <v>0</v>
      </c>
      <c r="N200" s="128">
        <v>0</v>
      </c>
      <c r="O200" s="129"/>
      <c r="P200" s="128">
        <v>300</v>
      </c>
      <c r="Q200" s="145">
        <f t="shared" si="18"/>
        <v>0.89666666666666661</v>
      </c>
    </row>
    <row r="201" spans="1:17" s="130" customFormat="1" ht="19.5" hidden="1" customHeight="1">
      <c r="A201" s="138">
        <v>43509</v>
      </c>
      <c r="B201" s="139" t="s">
        <v>5</v>
      </c>
      <c r="C201" s="140" t="s">
        <v>764</v>
      </c>
      <c r="D201" s="140"/>
      <c r="E201" s="141" t="s">
        <v>728</v>
      </c>
      <c r="F201" s="140" t="s">
        <v>730</v>
      </c>
      <c r="G201" s="140" t="s">
        <v>722</v>
      </c>
      <c r="H201" s="139">
        <v>25</v>
      </c>
      <c r="I201" s="139">
        <v>2</v>
      </c>
      <c r="J201" s="139">
        <v>2</v>
      </c>
      <c r="K201" s="128">
        <v>269</v>
      </c>
      <c r="L201" s="128">
        <v>263</v>
      </c>
      <c r="M201" s="128">
        <v>0</v>
      </c>
      <c r="N201" s="128">
        <v>6</v>
      </c>
      <c r="O201" s="129"/>
      <c r="P201" s="128">
        <v>300</v>
      </c>
      <c r="Q201" s="145">
        <f t="shared" si="18"/>
        <v>0.87666666666666671</v>
      </c>
    </row>
    <row r="202" spans="1:17" s="130" customFormat="1" ht="20.149999999999999" hidden="1" customHeight="1">
      <c r="A202" s="131">
        <v>43509</v>
      </c>
      <c r="B202" s="144" t="s">
        <v>7</v>
      </c>
      <c r="C202" s="133" t="s">
        <v>750</v>
      </c>
      <c r="D202" s="133"/>
      <c r="E202" s="142" t="s">
        <v>728</v>
      </c>
      <c r="F202" s="133" t="s">
        <v>730</v>
      </c>
      <c r="G202" s="133" t="s">
        <v>376</v>
      </c>
      <c r="H202" s="132">
        <v>2</v>
      </c>
      <c r="I202" s="132">
        <v>1</v>
      </c>
      <c r="J202" s="132">
        <v>1</v>
      </c>
      <c r="K202" s="128">
        <v>550</v>
      </c>
      <c r="L202" s="128">
        <v>550</v>
      </c>
      <c r="M202" s="128">
        <v>0</v>
      </c>
      <c r="N202" s="128">
        <v>0</v>
      </c>
      <c r="O202" s="129"/>
      <c r="P202" s="128">
        <v>550</v>
      </c>
      <c r="Q202" s="145">
        <f t="shared" si="18"/>
        <v>1</v>
      </c>
    </row>
    <row r="203" spans="1:17" s="130" customFormat="1" ht="20.149999999999999" hidden="1" customHeight="1">
      <c r="A203" s="131">
        <v>43509</v>
      </c>
      <c r="B203" s="144" t="s">
        <v>7</v>
      </c>
      <c r="C203" s="133" t="s">
        <v>750</v>
      </c>
      <c r="D203" s="133"/>
      <c r="E203" s="142" t="s">
        <v>728</v>
      </c>
      <c r="F203" s="133" t="s">
        <v>730</v>
      </c>
      <c r="G203" s="133" t="s">
        <v>662</v>
      </c>
      <c r="H203" s="132">
        <v>10</v>
      </c>
      <c r="I203" s="132">
        <v>2</v>
      </c>
      <c r="J203" s="132">
        <v>2</v>
      </c>
      <c r="K203" s="128">
        <v>550</v>
      </c>
      <c r="L203" s="128">
        <v>550</v>
      </c>
      <c r="M203" s="128">
        <v>0</v>
      </c>
      <c r="N203" s="128">
        <v>0</v>
      </c>
      <c r="O203" s="129"/>
      <c r="P203" s="128">
        <v>550</v>
      </c>
      <c r="Q203" s="145">
        <f t="shared" si="18"/>
        <v>1</v>
      </c>
    </row>
    <row r="204" spans="1:17" s="130" customFormat="1" ht="20.149999999999999" hidden="1" customHeight="1">
      <c r="A204" s="131">
        <v>43509</v>
      </c>
      <c r="B204" s="144" t="s">
        <v>7</v>
      </c>
      <c r="C204" s="133" t="s">
        <v>750</v>
      </c>
      <c r="D204" s="133"/>
      <c r="E204" s="142" t="s">
        <v>728</v>
      </c>
      <c r="F204" s="133" t="s">
        <v>730</v>
      </c>
      <c r="G204" s="133" t="s">
        <v>9</v>
      </c>
      <c r="H204" s="132">
        <v>5</v>
      </c>
      <c r="I204" s="132">
        <v>1</v>
      </c>
      <c r="J204" s="132">
        <v>1</v>
      </c>
      <c r="K204" s="128">
        <v>305</v>
      </c>
      <c r="L204" s="128">
        <v>305</v>
      </c>
      <c r="M204" s="128">
        <v>0</v>
      </c>
      <c r="N204" s="128">
        <v>0</v>
      </c>
      <c r="O204" s="129"/>
      <c r="P204" s="128">
        <v>300</v>
      </c>
      <c r="Q204" s="145">
        <f t="shared" si="18"/>
        <v>1.0166666666666666</v>
      </c>
    </row>
    <row r="205" spans="1:17" s="130" customFormat="1" ht="20.149999999999999" hidden="1" customHeight="1">
      <c r="A205" s="131">
        <v>43509</v>
      </c>
      <c r="B205" s="144" t="s">
        <v>7</v>
      </c>
      <c r="C205" s="133" t="s">
        <v>750</v>
      </c>
      <c r="D205" s="133"/>
      <c r="E205" s="142" t="s">
        <v>728</v>
      </c>
      <c r="F205" s="133" t="s">
        <v>730</v>
      </c>
      <c r="G205" s="133" t="s">
        <v>159</v>
      </c>
      <c r="H205" s="132">
        <v>25</v>
      </c>
      <c r="I205" s="132">
        <v>2</v>
      </c>
      <c r="J205" s="132">
        <v>2</v>
      </c>
      <c r="K205" s="128">
        <v>305</v>
      </c>
      <c r="L205" s="128">
        <v>280</v>
      </c>
      <c r="M205" s="128">
        <v>0</v>
      </c>
      <c r="N205" s="128">
        <v>25</v>
      </c>
      <c r="O205" s="129"/>
      <c r="P205" s="128">
        <v>300</v>
      </c>
      <c r="Q205" s="145">
        <f t="shared" si="18"/>
        <v>0.93333333333333335</v>
      </c>
    </row>
    <row r="206" spans="1:17" s="130" customFormat="1" ht="20.149999999999999" hidden="1" customHeight="1">
      <c r="A206" s="131">
        <v>43509</v>
      </c>
      <c r="B206" s="134" t="s">
        <v>350</v>
      </c>
      <c r="C206" s="135"/>
      <c r="D206" s="135"/>
      <c r="E206" s="135"/>
      <c r="F206" s="136"/>
      <c r="G206" s="137"/>
      <c r="H206" s="143"/>
      <c r="I206" s="137"/>
      <c r="J206" s="137"/>
      <c r="K206" s="137">
        <f>SUBTOTAL(9,K198:K205)</f>
        <v>0</v>
      </c>
      <c r="L206" s="137">
        <f>SUBTOTAL(9,L198:L205)</f>
        <v>0</v>
      </c>
      <c r="M206" s="137">
        <f>SUBTOTAL(9,M198:M205)</f>
        <v>0</v>
      </c>
      <c r="N206" s="137">
        <f>SUBTOTAL(9,N198:N205)</f>
        <v>0</v>
      </c>
      <c r="O206" s="129"/>
      <c r="P206" s="137">
        <f>SUBTOTAL(9,P198:P205)</f>
        <v>0</v>
      </c>
      <c r="Q206" s="145" t="e">
        <f t="shared" si="18"/>
        <v>#DIV/0!</v>
      </c>
    </row>
    <row r="207" spans="1:17" s="130" customFormat="1" ht="19.5" hidden="1" customHeight="1">
      <c r="A207" s="138">
        <v>43509</v>
      </c>
      <c r="B207" s="139" t="s">
        <v>5</v>
      </c>
      <c r="C207" s="140" t="s">
        <v>764</v>
      </c>
      <c r="D207" s="140"/>
      <c r="E207" s="141" t="s">
        <v>728</v>
      </c>
      <c r="F207" s="140" t="s">
        <v>732</v>
      </c>
      <c r="G207" s="140" t="s">
        <v>376</v>
      </c>
      <c r="H207" s="139">
        <v>1</v>
      </c>
      <c r="I207" s="139">
        <v>1</v>
      </c>
      <c r="J207" s="139">
        <v>1</v>
      </c>
      <c r="K207" s="128">
        <v>229</v>
      </c>
      <c r="L207" s="128">
        <v>229</v>
      </c>
      <c r="M207" s="128">
        <v>0</v>
      </c>
      <c r="N207" s="128">
        <v>0</v>
      </c>
      <c r="O207" s="129"/>
      <c r="P207" s="128">
        <v>230</v>
      </c>
      <c r="Q207" s="145">
        <f t="shared" si="18"/>
        <v>0.9956521739130435</v>
      </c>
    </row>
    <row r="208" spans="1:17" s="130" customFormat="1" ht="19.5" hidden="1" customHeight="1">
      <c r="A208" s="138">
        <v>43509</v>
      </c>
      <c r="B208" s="139" t="s">
        <v>5</v>
      </c>
      <c r="C208" s="140" t="s">
        <v>764</v>
      </c>
      <c r="D208" s="140"/>
      <c r="E208" s="141" t="s">
        <v>728</v>
      </c>
      <c r="F208" s="140" t="s">
        <v>732</v>
      </c>
      <c r="G208" s="140" t="s">
        <v>8</v>
      </c>
      <c r="H208" s="139">
        <v>4</v>
      </c>
      <c r="I208" s="139">
        <v>1</v>
      </c>
      <c r="J208" s="139">
        <v>1</v>
      </c>
      <c r="K208" s="128">
        <v>229</v>
      </c>
      <c r="L208" s="128">
        <v>229</v>
      </c>
      <c r="M208" s="128">
        <v>0</v>
      </c>
      <c r="N208" s="128">
        <v>0</v>
      </c>
      <c r="O208" s="129"/>
      <c r="P208" s="128">
        <v>230</v>
      </c>
      <c r="Q208" s="145">
        <f t="shared" si="18"/>
        <v>0.9956521739130435</v>
      </c>
    </row>
    <row r="209" spans="1:17" s="130" customFormat="1" ht="19.5" hidden="1" customHeight="1">
      <c r="A209" s="138">
        <v>43509</v>
      </c>
      <c r="B209" s="139" t="s">
        <v>5</v>
      </c>
      <c r="C209" s="140" t="s">
        <v>764</v>
      </c>
      <c r="D209" s="140"/>
      <c r="E209" s="141" t="s">
        <v>728</v>
      </c>
      <c r="F209" s="140" t="s">
        <v>732</v>
      </c>
      <c r="G209" s="140" t="s">
        <v>9</v>
      </c>
      <c r="H209" s="139">
        <v>2</v>
      </c>
      <c r="I209" s="139">
        <v>1</v>
      </c>
      <c r="J209" s="139">
        <v>1</v>
      </c>
      <c r="K209" s="128">
        <v>113</v>
      </c>
      <c r="L209" s="128">
        <v>113</v>
      </c>
      <c r="M209" s="128">
        <v>0</v>
      </c>
      <c r="N209" s="128">
        <v>0</v>
      </c>
      <c r="O209" s="129"/>
      <c r="P209" s="128">
        <v>120</v>
      </c>
      <c r="Q209" s="145">
        <f t="shared" si="18"/>
        <v>0.94166666666666665</v>
      </c>
    </row>
    <row r="210" spans="1:17" s="130" customFormat="1" ht="19.5" hidden="1" customHeight="1">
      <c r="A210" s="138">
        <v>43509</v>
      </c>
      <c r="B210" s="139" t="s">
        <v>5</v>
      </c>
      <c r="C210" s="140" t="s">
        <v>764</v>
      </c>
      <c r="D210" s="140"/>
      <c r="E210" s="141" t="s">
        <v>728</v>
      </c>
      <c r="F210" s="140" t="s">
        <v>732</v>
      </c>
      <c r="G210" s="140" t="s">
        <v>159</v>
      </c>
      <c r="H210" s="139">
        <v>10</v>
      </c>
      <c r="I210" s="139">
        <v>1</v>
      </c>
      <c r="J210" s="139">
        <v>1</v>
      </c>
      <c r="K210" s="128">
        <v>113</v>
      </c>
      <c r="L210" s="128">
        <v>107</v>
      </c>
      <c r="M210" s="128">
        <v>0</v>
      </c>
      <c r="N210" s="128">
        <v>6</v>
      </c>
      <c r="O210" s="129"/>
      <c r="P210" s="128">
        <v>120</v>
      </c>
      <c r="Q210" s="145">
        <f t="shared" si="18"/>
        <v>0.89166666666666672</v>
      </c>
    </row>
    <row r="211" spans="1:17" s="130" customFormat="1" ht="20.149999999999999" hidden="1" customHeight="1">
      <c r="A211" s="131">
        <v>43509</v>
      </c>
      <c r="B211" s="144" t="s">
        <v>7</v>
      </c>
      <c r="C211" s="133" t="s">
        <v>750</v>
      </c>
      <c r="D211" s="133"/>
      <c r="E211" s="142" t="s">
        <v>728</v>
      </c>
      <c r="F211" s="133" t="s">
        <v>732</v>
      </c>
      <c r="G211" s="133" t="s">
        <v>376</v>
      </c>
      <c r="H211" s="132">
        <v>1</v>
      </c>
      <c r="I211" s="132">
        <v>1</v>
      </c>
      <c r="J211" s="132">
        <v>1</v>
      </c>
      <c r="K211" s="128">
        <v>234</v>
      </c>
      <c r="L211" s="128">
        <v>234</v>
      </c>
      <c r="M211" s="128">
        <v>0</v>
      </c>
      <c r="N211" s="128">
        <v>0</v>
      </c>
      <c r="O211" s="129"/>
      <c r="P211" s="128">
        <v>230</v>
      </c>
      <c r="Q211" s="145">
        <f t="shared" si="18"/>
        <v>1.017391304347826</v>
      </c>
    </row>
    <row r="212" spans="1:17" s="130" customFormat="1" ht="20.149999999999999" hidden="1" customHeight="1">
      <c r="A212" s="131">
        <v>43509</v>
      </c>
      <c r="B212" s="144" t="s">
        <v>7</v>
      </c>
      <c r="C212" s="133" t="s">
        <v>750</v>
      </c>
      <c r="D212" s="133"/>
      <c r="E212" s="142" t="s">
        <v>728</v>
      </c>
      <c r="F212" s="133" t="s">
        <v>732</v>
      </c>
      <c r="G212" s="133" t="s">
        <v>8</v>
      </c>
      <c r="H212" s="132">
        <v>4</v>
      </c>
      <c r="I212" s="132">
        <v>1</v>
      </c>
      <c r="J212" s="132">
        <v>1</v>
      </c>
      <c r="K212" s="128">
        <v>234</v>
      </c>
      <c r="L212" s="128">
        <v>234</v>
      </c>
      <c r="M212" s="128">
        <v>0</v>
      </c>
      <c r="N212" s="128">
        <v>0</v>
      </c>
      <c r="O212" s="129"/>
      <c r="P212" s="128">
        <v>230</v>
      </c>
      <c r="Q212" s="145">
        <f t="shared" si="18"/>
        <v>1.017391304347826</v>
      </c>
    </row>
    <row r="213" spans="1:17" s="130" customFormat="1" ht="20.149999999999999" hidden="1" customHeight="1">
      <c r="A213" s="131">
        <v>43509</v>
      </c>
      <c r="B213" s="144" t="s">
        <v>7</v>
      </c>
      <c r="C213" s="133" t="s">
        <v>750</v>
      </c>
      <c r="D213" s="133"/>
      <c r="E213" s="142" t="s">
        <v>728</v>
      </c>
      <c r="F213" s="133" t="s">
        <v>732</v>
      </c>
      <c r="G213" s="133" t="s">
        <v>9</v>
      </c>
      <c r="H213" s="132">
        <v>2</v>
      </c>
      <c r="I213" s="132">
        <v>1</v>
      </c>
      <c r="J213" s="132">
        <v>1</v>
      </c>
      <c r="K213" s="128">
        <v>122</v>
      </c>
      <c r="L213" s="128">
        <v>122</v>
      </c>
      <c r="M213" s="128">
        <v>0</v>
      </c>
      <c r="N213" s="128">
        <v>0</v>
      </c>
      <c r="O213" s="129"/>
      <c r="P213" s="128">
        <v>120</v>
      </c>
      <c r="Q213" s="145">
        <f t="shared" si="18"/>
        <v>1.0166666666666666</v>
      </c>
    </row>
    <row r="214" spans="1:17" s="130" customFormat="1" ht="20.149999999999999" hidden="1" customHeight="1">
      <c r="A214" s="131">
        <v>43509</v>
      </c>
      <c r="B214" s="144" t="s">
        <v>7</v>
      </c>
      <c r="C214" s="133" t="s">
        <v>750</v>
      </c>
      <c r="D214" s="133"/>
      <c r="E214" s="142" t="s">
        <v>728</v>
      </c>
      <c r="F214" s="133" t="s">
        <v>732</v>
      </c>
      <c r="G214" s="133" t="s">
        <v>159</v>
      </c>
      <c r="H214" s="132">
        <v>10</v>
      </c>
      <c r="I214" s="132">
        <v>1</v>
      </c>
      <c r="J214" s="132">
        <v>1</v>
      </c>
      <c r="K214" s="128">
        <v>122</v>
      </c>
      <c r="L214" s="128">
        <v>98</v>
      </c>
      <c r="M214" s="128">
        <v>0</v>
      </c>
      <c r="N214" s="128">
        <v>24</v>
      </c>
      <c r="O214" s="129"/>
      <c r="P214" s="128">
        <v>130</v>
      </c>
      <c r="Q214" s="145">
        <f t="shared" si="18"/>
        <v>0.75384615384615383</v>
      </c>
    </row>
    <row r="215" spans="1:17" s="130" customFormat="1" ht="20.149999999999999" hidden="1" customHeight="1">
      <c r="A215" s="131">
        <v>43509</v>
      </c>
      <c r="B215" s="134" t="s">
        <v>350</v>
      </c>
      <c r="C215" s="135"/>
      <c r="D215" s="135"/>
      <c r="E215" s="135"/>
      <c r="F215" s="136"/>
      <c r="G215" s="137"/>
      <c r="H215" s="143"/>
      <c r="I215" s="137"/>
      <c r="J215" s="137"/>
      <c r="K215" s="137">
        <f>SUBTOTAL(9,K207:K214)</f>
        <v>0</v>
      </c>
      <c r="L215" s="137">
        <f>SUBTOTAL(9,L207:L214)</f>
        <v>0</v>
      </c>
      <c r="M215" s="137">
        <f>SUBTOTAL(9,M207:M214)</f>
        <v>0</v>
      </c>
      <c r="N215" s="137">
        <f>SUBTOTAL(9,N207:N214)</f>
        <v>0</v>
      </c>
      <c r="O215" s="129"/>
      <c r="P215" s="137">
        <f>SUBTOTAL(9,P207:P214)</f>
        <v>0</v>
      </c>
      <c r="Q215" s="145" t="e">
        <f t="shared" si="18"/>
        <v>#DIV/0!</v>
      </c>
    </row>
    <row r="216" spans="1:17" s="130" customFormat="1" ht="19.5" hidden="1" customHeight="1">
      <c r="A216" s="138">
        <v>43509</v>
      </c>
      <c r="B216" s="139" t="s">
        <v>5</v>
      </c>
      <c r="C216" s="140" t="s">
        <v>737</v>
      </c>
      <c r="D216" s="140"/>
      <c r="E216" s="141" t="s">
        <v>739</v>
      </c>
      <c r="F216" s="140" t="s">
        <v>333</v>
      </c>
      <c r="G216" s="140" t="s">
        <v>9</v>
      </c>
      <c r="H216" s="139">
        <v>60</v>
      </c>
      <c r="I216" s="139">
        <v>6</v>
      </c>
      <c r="J216" s="139">
        <v>6</v>
      </c>
      <c r="K216" s="128">
        <v>2790</v>
      </c>
      <c r="L216" s="128">
        <v>2760</v>
      </c>
      <c r="M216" s="128">
        <v>0</v>
      </c>
      <c r="N216" s="128">
        <v>30</v>
      </c>
      <c r="O216" s="129"/>
      <c r="P216" s="128">
        <v>3000</v>
      </c>
      <c r="Q216" s="145">
        <f t="shared" si="18"/>
        <v>0.92</v>
      </c>
    </row>
    <row r="217" spans="1:17" s="130" customFormat="1" ht="20.149999999999999" hidden="1" customHeight="1">
      <c r="A217" s="131">
        <v>43509</v>
      </c>
      <c r="B217" s="144" t="s">
        <v>7</v>
      </c>
      <c r="C217" s="133" t="s">
        <v>751</v>
      </c>
      <c r="D217" s="133"/>
      <c r="E217" s="142" t="s">
        <v>738</v>
      </c>
      <c r="F217" s="133" t="s">
        <v>740</v>
      </c>
      <c r="G217" s="133" t="s">
        <v>721</v>
      </c>
      <c r="H217" s="132">
        <v>60</v>
      </c>
      <c r="I217" s="132">
        <v>6</v>
      </c>
      <c r="J217" s="132">
        <v>6</v>
      </c>
      <c r="K217" s="128">
        <v>3189</v>
      </c>
      <c r="L217" s="128">
        <v>3159</v>
      </c>
      <c r="M217" s="128">
        <v>0</v>
      </c>
      <c r="N217" s="128">
        <v>30</v>
      </c>
      <c r="O217" s="129"/>
      <c r="P217" s="128">
        <v>3000</v>
      </c>
      <c r="Q217" s="145">
        <f t="shared" si="18"/>
        <v>1.0529999999999999</v>
      </c>
    </row>
    <row r="218" spans="1:17" s="130" customFormat="1" ht="20.149999999999999" hidden="1" customHeight="1">
      <c r="A218" s="131">
        <v>43509</v>
      </c>
      <c r="B218" s="134" t="s">
        <v>350</v>
      </c>
      <c r="C218" s="135"/>
      <c r="D218" s="135"/>
      <c r="E218" s="135"/>
      <c r="F218" s="136"/>
      <c r="G218" s="137"/>
      <c r="H218" s="143"/>
      <c r="I218" s="137"/>
      <c r="J218" s="137"/>
      <c r="K218" s="137">
        <f>SUBTOTAL(9,K216:K217)</f>
        <v>0</v>
      </c>
      <c r="L218" s="137">
        <f>SUBTOTAL(9,L216:L217)</f>
        <v>0</v>
      </c>
      <c r="M218" s="137">
        <f>SUBTOTAL(9,M216:M217)</f>
        <v>0</v>
      </c>
      <c r="N218" s="137">
        <f>SUBTOTAL(9,N216:N217)</f>
        <v>0</v>
      </c>
      <c r="O218" s="129"/>
      <c r="P218" s="137">
        <f>SUBTOTAL(9,P216:P217)</f>
        <v>0</v>
      </c>
      <c r="Q218" s="145" t="e">
        <f t="shared" si="18"/>
        <v>#DIV/0!</v>
      </c>
    </row>
    <row r="219" spans="1:17" s="130" customFormat="1" ht="19.5" hidden="1" customHeight="1">
      <c r="A219" s="138">
        <v>43509</v>
      </c>
      <c r="B219" s="139" t="s">
        <v>5</v>
      </c>
      <c r="C219" s="140" t="s">
        <v>756</v>
      </c>
      <c r="D219" s="140"/>
      <c r="E219" s="141" t="s">
        <v>742</v>
      </c>
      <c r="F219" s="140" t="s">
        <v>261</v>
      </c>
      <c r="G219" s="140" t="s">
        <v>662</v>
      </c>
      <c r="H219" s="139">
        <v>3</v>
      </c>
      <c r="I219" s="139">
        <v>2</v>
      </c>
      <c r="J219" s="139">
        <v>2</v>
      </c>
      <c r="K219" s="128">
        <v>108</v>
      </c>
      <c r="L219" s="128">
        <v>108</v>
      </c>
      <c r="M219" s="128">
        <v>0</v>
      </c>
      <c r="N219" s="128">
        <v>0</v>
      </c>
      <c r="O219" s="129"/>
      <c r="P219" s="128">
        <v>280</v>
      </c>
      <c r="Q219" s="145">
        <f t="shared" si="18"/>
        <v>0.38571428571428573</v>
      </c>
    </row>
    <row r="220" spans="1:17" s="130" customFormat="1" ht="19.5" hidden="1" customHeight="1">
      <c r="A220" s="138">
        <v>43509</v>
      </c>
      <c r="B220" s="139" t="s">
        <v>5</v>
      </c>
      <c r="C220" s="140" t="s">
        <v>756</v>
      </c>
      <c r="D220" s="140"/>
      <c r="E220" s="141" t="s">
        <v>742</v>
      </c>
      <c r="F220" s="140" t="s">
        <v>261</v>
      </c>
      <c r="G220" s="140" t="s">
        <v>9</v>
      </c>
      <c r="H220" s="139">
        <v>12</v>
      </c>
      <c r="I220" s="139">
        <v>2</v>
      </c>
      <c r="J220" s="139">
        <v>2</v>
      </c>
      <c r="K220" s="128">
        <v>108</v>
      </c>
      <c r="L220" s="128">
        <v>92</v>
      </c>
      <c r="M220" s="128">
        <v>0</v>
      </c>
      <c r="N220" s="128">
        <v>16</v>
      </c>
      <c r="O220" s="129"/>
      <c r="P220" s="128">
        <v>280</v>
      </c>
      <c r="Q220" s="145">
        <f t="shared" si="18"/>
        <v>0.32857142857142857</v>
      </c>
    </row>
    <row r="221" spans="1:17" s="130" customFormat="1" ht="19.5" hidden="1" customHeight="1">
      <c r="A221" s="138">
        <v>43509</v>
      </c>
      <c r="B221" s="139" t="s">
        <v>5</v>
      </c>
      <c r="C221" s="140" t="s">
        <v>756</v>
      </c>
      <c r="D221" s="140"/>
      <c r="E221" s="141" t="s">
        <v>742</v>
      </c>
      <c r="F221" s="140" t="s">
        <v>261</v>
      </c>
      <c r="G221" s="140" t="s">
        <v>667</v>
      </c>
      <c r="H221" s="139">
        <v>2</v>
      </c>
      <c r="I221" s="139">
        <v>2</v>
      </c>
      <c r="J221" s="139">
        <v>2</v>
      </c>
      <c r="K221" s="128">
        <v>837</v>
      </c>
      <c r="L221" s="128">
        <v>813</v>
      </c>
      <c r="M221" s="128">
        <v>0</v>
      </c>
      <c r="N221" s="128">
        <v>24</v>
      </c>
      <c r="O221" s="129"/>
      <c r="P221" s="128">
        <v>900</v>
      </c>
      <c r="Q221" s="145">
        <f t="shared" si="18"/>
        <v>0.90333333333333332</v>
      </c>
    </row>
    <row r="222" spans="1:17" s="130" customFormat="1" ht="19.5" hidden="1" customHeight="1">
      <c r="A222" s="131">
        <v>43509</v>
      </c>
      <c r="B222" s="144" t="s">
        <v>7</v>
      </c>
      <c r="C222" s="133" t="s">
        <v>757</v>
      </c>
      <c r="D222" s="131"/>
      <c r="E222" s="131" t="s">
        <v>742</v>
      </c>
      <c r="F222" s="131" t="s">
        <v>261</v>
      </c>
      <c r="G222" s="131" t="s">
        <v>773</v>
      </c>
      <c r="H222" s="148">
        <v>3</v>
      </c>
      <c r="I222" s="148">
        <v>1</v>
      </c>
      <c r="J222" s="148">
        <v>1</v>
      </c>
      <c r="K222" s="128">
        <v>211</v>
      </c>
      <c r="L222" s="128">
        <v>211</v>
      </c>
      <c r="M222" s="128">
        <v>0</v>
      </c>
      <c r="N222" s="128">
        <v>0</v>
      </c>
      <c r="O222" s="129"/>
      <c r="P222" s="128">
        <v>280</v>
      </c>
      <c r="Q222" s="145">
        <f t="shared" si="18"/>
        <v>0.75357142857142856</v>
      </c>
    </row>
    <row r="223" spans="1:17" s="130" customFormat="1" ht="19.5" hidden="1" customHeight="1">
      <c r="A223" s="131">
        <v>43509</v>
      </c>
      <c r="B223" s="144" t="s">
        <v>7</v>
      </c>
      <c r="C223" s="133" t="s">
        <v>757</v>
      </c>
      <c r="D223" s="131"/>
      <c r="E223" s="131" t="s">
        <v>742</v>
      </c>
      <c r="F223" s="131" t="s">
        <v>261</v>
      </c>
      <c r="G223" s="131" t="s">
        <v>772</v>
      </c>
      <c r="H223" s="148">
        <v>12</v>
      </c>
      <c r="I223" s="148">
        <v>1</v>
      </c>
      <c r="J223" s="148">
        <v>1</v>
      </c>
      <c r="K223" s="128">
        <v>211</v>
      </c>
      <c r="L223" s="128">
        <v>202</v>
      </c>
      <c r="M223" s="128">
        <v>0</v>
      </c>
      <c r="N223" s="128">
        <v>9</v>
      </c>
      <c r="O223" s="129"/>
      <c r="P223" s="128">
        <v>280</v>
      </c>
      <c r="Q223" s="145">
        <f t="shared" si="18"/>
        <v>0.72142857142857142</v>
      </c>
    </row>
    <row r="224" spans="1:17" s="130" customFormat="1" ht="20.149999999999999" hidden="1" customHeight="1">
      <c r="A224" s="131">
        <v>43509</v>
      </c>
      <c r="B224" s="144" t="s">
        <v>7</v>
      </c>
      <c r="C224" s="133" t="s">
        <v>757</v>
      </c>
      <c r="D224" s="133"/>
      <c r="E224" s="131" t="s">
        <v>742</v>
      </c>
      <c r="F224" s="133" t="s">
        <v>261</v>
      </c>
      <c r="G224" s="133" t="s">
        <v>159</v>
      </c>
      <c r="H224" s="132">
        <v>2</v>
      </c>
      <c r="I224" s="132">
        <v>2</v>
      </c>
      <c r="J224" s="132">
        <v>2</v>
      </c>
      <c r="K224" s="128">
        <v>796</v>
      </c>
      <c r="L224" s="128">
        <v>786</v>
      </c>
      <c r="M224" s="128">
        <v>0</v>
      </c>
      <c r="N224" s="128">
        <v>10</v>
      </c>
      <c r="O224" s="129"/>
      <c r="P224" s="128">
        <v>900</v>
      </c>
      <c r="Q224" s="145">
        <f t="shared" si="18"/>
        <v>0.87333333333333329</v>
      </c>
    </row>
    <row r="225" spans="1:17" s="130" customFormat="1" ht="19.5" hidden="1" customHeight="1">
      <c r="A225" s="131">
        <v>43509</v>
      </c>
      <c r="B225" s="134" t="s">
        <v>350</v>
      </c>
      <c r="C225" s="135"/>
      <c r="D225" s="135"/>
      <c r="E225" s="135"/>
      <c r="F225" s="136"/>
      <c r="G225" s="137"/>
      <c r="H225" s="143"/>
      <c r="I225" s="137"/>
      <c r="J225" s="137"/>
      <c r="K225" s="137">
        <f>SUBTOTAL(9,K219:K224)</f>
        <v>0</v>
      </c>
      <c r="L225" s="137">
        <f>SUBTOTAL(9,L219:L224)</f>
        <v>0</v>
      </c>
      <c r="M225" s="137">
        <f>SUBTOTAL(9,M219:M224)</f>
        <v>0</v>
      </c>
      <c r="N225" s="137">
        <f>SUBTOTAL(9,N219:N224)</f>
        <v>0</v>
      </c>
      <c r="O225" s="129"/>
      <c r="P225" s="137">
        <f>SUBTOTAL(9,P219:P224)</f>
        <v>0</v>
      </c>
      <c r="Q225" s="145" t="e">
        <f t="shared" si="18"/>
        <v>#DIV/0!</v>
      </c>
    </row>
    <row r="226" spans="1:17" s="130" customFormat="1" ht="19.5" hidden="1" customHeight="1">
      <c r="A226" s="138">
        <v>43509</v>
      </c>
      <c r="B226" s="139" t="s">
        <v>5</v>
      </c>
      <c r="C226" s="140" t="s">
        <v>769</v>
      </c>
      <c r="D226" s="140"/>
      <c r="E226" s="141">
        <v>360</v>
      </c>
      <c r="F226" s="140" t="s">
        <v>718</v>
      </c>
      <c r="G226" s="140" t="s">
        <v>159</v>
      </c>
      <c r="H226" s="139">
        <v>5</v>
      </c>
      <c r="I226" s="139">
        <v>1</v>
      </c>
      <c r="J226" s="139">
        <v>1</v>
      </c>
      <c r="K226" s="128">
        <v>54</v>
      </c>
      <c r="L226" s="128">
        <v>30</v>
      </c>
      <c r="M226" s="128">
        <v>24</v>
      </c>
      <c r="N226" s="128">
        <v>0</v>
      </c>
      <c r="O226" s="129" t="s">
        <v>770</v>
      </c>
      <c r="P226" s="128">
        <v>52</v>
      </c>
      <c r="Q226" s="145">
        <f t="shared" si="18"/>
        <v>0.57692307692307687</v>
      </c>
    </row>
    <row r="227" spans="1:17" s="130" customFormat="1" ht="20.149999999999999" hidden="1" customHeight="1">
      <c r="A227" s="131">
        <v>43509</v>
      </c>
      <c r="B227" s="144" t="s">
        <v>7</v>
      </c>
      <c r="C227" s="133" t="s">
        <v>733</v>
      </c>
      <c r="D227" s="133"/>
      <c r="E227" s="142">
        <v>360</v>
      </c>
      <c r="F227" s="133" t="s">
        <v>718</v>
      </c>
      <c r="G227" s="133" t="s">
        <v>159</v>
      </c>
      <c r="H227" s="132">
        <v>5</v>
      </c>
      <c r="I227" s="132">
        <v>1</v>
      </c>
      <c r="J227" s="132">
        <v>1</v>
      </c>
      <c r="K227" s="128">
        <v>54</v>
      </c>
      <c r="L227" s="128">
        <v>42</v>
      </c>
      <c r="M227" s="128">
        <v>12</v>
      </c>
      <c r="N227" s="128">
        <v>0</v>
      </c>
      <c r="O227" s="129" t="s">
        <v>770</v>
      </c>
      <c r="P227" s="128">
        <v>52</v>
      </c>
      <c r="Q227" s="145">
        <f t="shared" ref="Q227:Q228" si="20">+L227/P227</f>
        <v>0.80769230769230771</v>
      </c>
    </row>
    <row r="228" spans="1:17" s="130" customFormat="1" ht="20.149999999999999" hidden="1" customHeight="1">
      <c r="A228" s="131">
        <v>43509</v>
      </c>
      <c r="B228" s="134" t="s">
        <v>350</v>
      </c>
      <c r="C228" s="135"/>
      <c r="D228" s="135"/>
      <c r="E228" s="135"/>
      <c r="F228" s="136"/>
      <c r="G228" s="137"/>
      <c r="H228" s="143"/>
      <c r="I228" s="137"/>
      <c r="J228" s="137"/>
      <c r="K228" s="137">
        <f>SUBTOTAL(9,K226:K227)</f>
        <v>0</v>
      </c>
      <c r="L228" s="137">
        <f>SUBTOTAL(9,L226:L227)</f>
        <v>0</v>
      </c>
      <c r="M228" s="137">
        <f>SUBTOTAL(9,M226:M227)</f>
        <v>0</v>
      </c>
      <c r="N228" s="137">
        <f>SUBTOTAL(9,N226:N227)</f>
        <v>0</v>
      </c>
      <c r="O228" s="129"/>
      <c r="P228" s="137">
        <f>SUBTOTAL(9,P226:P227)</f>
        <v>0</v>
      </c>
      <c r="Q228" s="145" t="e">
        <f t="shared" si="20"/>
        <v>#DIV/0!</v>
      </c>
    </row>
    <row r="229" spans="1:17" s="130" customFormat="1" ht="19.5" hidden="1" customHeight="1">
      <c r="A229" s="138">
        <v>43510</v>
      </c>
      <c r="B229" s="139" t="s">
        <v>5</v>
      </c>
      <c r="C229" s="140" t="s">
        <v>760</v>
      </c>
      <c r="D229" s="140"/>
      <c r="E229" s="141" t="s">
        <v>702</v>
      </c>
      <c r="F229" s="140" t="s">
        <v>701</v>
      </c>
      <c r="G229" s="140" t="s">
        <v>376</v>
      </c>
      <c r="H229" s="139">
        <v>4</v>
      </c>
      <c r="I229" s="139">
        <v>1</v>
      </c>
      <c r="J229" s="139">
        <v>1</v>
      </c>
      <c r="K229" s="128">
        <v>101</v>
      </c>
      <c r="L229" s="128">
        <v>101</v>
      </c>
      <c r="M229" s="128">
        <v>0</v>
      </c>
      <c r="N229" s="128">
        <v>0</v>
      </c>
      <c r="O229" s="129" t="s">
        <v>749</v>
      </c>
      <c r="P229" s="128">
        <v>104</v>
      </c>
      <c r="Q229" s="145">
        <f t="shared" ref="Q229:Q273" si="21">+L229/P229</f>
        <v>0.97115384615384615</v>
      </c>
    </row>
    <row r="230" spans="1:17" s="130" customFormat="1" ht="19.5" hidden="1" customHeight="1">
      <c r="A230" s="138">
        <v>43510</v>
      </c>
      <c r="B230" s="139" t="s">
        <v>5</v>
      </c>
      <c r="C230" s="140" t="s">
        <v>760</v>
      </c>
      <c r="D230" s="140"/>
      <c r="E230" s="141" t="s">
        <v>702</v>
      </c>
      <c r="F230" s="140" t="s">
        <v>701</v>
      </c>
      <c r="G230" s="140" t="s">
        <v>662</v>
      </c>
      <c r="H230" s="139">
        <v>8</v>
      </c>
      <c r="I230" s="139">
        <v>1</v>
      </c>
      <c r="J230" s="139">
        <v>1</v>
      </c>
      <c r="K230" s="128">
        <v>101</v>
      </c>
      <c r="L230" s="128">
        <v>101</v>
      </c>
      <c r="M230" s="128">
        <v>0</v>
      </c>
      <c r="N230" s="128">
        <v>0</v>
      </c>
      <c r="O230" s="129" t="s">
        <v>749</v>
      </c>
      <c r="P230" s="128">
        <v>104</v>
      </c>
      <c r="Q230" s="145">
        <f t="shared" si="21"/>
        <v>0.97115384615384615</v>
      </c>
    </row>
    <row r="231" spans="1:17" s="130" customFormat="1" ht="19.5" hidden="1" customHeight="1">
      <c r="A231" s="138">
        <v>43510</v>
      </c>
      <c r="B231" s="139" t="s">
        <v>5</v>
      </c>
      <c r="C231" s="140" t="s">
        <v>760</v>
      </c>
      <c r="D231" s="140"/>
      <c r="E231" s="141" t="s">
        <v>702</v>
      </c>
      <c r="F231" s="140" t="s">
        <v>701</v>
      </c>
      <c r="G231" s="140" t="s">
        <v>661</v>
      </c>
      <c r="H231" s="139">
        <v>4</v>
      </c>
      <c r="I231" s="139">
        <v>1</v>
      </c>
      <c r="J231" s="139">
        <v>1</v>
      </c>
      <c r="K231" s="128">
        <v>101</v>
      </c>
      <c r="L231" s="128">
        <v>101</v>
      </c>
      <c r="M231" s="128">
        <v>0</v>
      </c>
      <c r="N231" s="128">
        <v>0</v>
      </c>
      <c r="O231" s="129" t="s">
        <v>749</v>
      </c>
      <c r="P231" s="128">
        <v>104</v>
      </c>
      <c r="Q231" s="145">
        <f t="shared" si="21"/>
        <v>0.97115384615384615</v>
      </c>
    </row>
    <row r="232" spans="1:17" s="130" customFormat="1" ht="20.149999999999999" hidden="1" customHeight="1">
      <c r="A232" s="131">
        <v>43510</v>
      </c>
      <c r="B232" s="144" t="s">
        <v>37</v>
      </c>
      <c r="C232" s="133" t="s">
        <v>736</v>
      </c>
      <c r="D232" s="133"/>
      <c r="E232" s="142" t="s">
        <v>702</v>
      </c>
      <c r="F232" s="133" t="s">
        <v>701</v>
      </c>
      <c r="G232" s="133" t="s">
        <v>376</v>
      </c>
      <c r="H232" s="132">
        <v>4</v>
      </c>
      <c r="I232" s="132">
        <v>1</v>
      </c>
      <c r="J232" s="132">
        <v>1</v>
      </c>
      <c r="K232" s="128">
        <v>106</v>
      </c>
      <c r="L232" s="128">
        <v>106</v>
      </c>
      <c r="M232" s="128">
        <v>0</v>
      </c>
      <c r="N232" s="128">
        <v>0</v>
      </c>
      <c r="O232" s="129" t="s">
        <v>749</v>
      </c>
      <c r="P232" s="128">
        <v>104</v>
      </c>
      <c r="Q232" s="145">
        <f t="shared" si="21"/>
        <v>1.0192307692307692</v>
      </c>
    </row>
    <row r="233" spans="1:17" s="130" customFormat="1" ht="20.149999999999999" hidden="1" customHeight="1">
      <c r="A233" s="131">
        <v>43510</v>
      </c>
      <c r="B233" s="144" t="s">
        <v>37</v>
      </c>
      <c r="C233" s="133" t="s">
        <v>736</v>
      </c>
      <c r="D233" s="133"/>
      <c r="E233" s="142" t="s">
        <v>702</v>
      </c>
      <c r="F233" s="133" t="s">
        <v>701</v>
      </c>
      <c r="G233" s="133" t="s">
        <v>662</v>
      </c>
      <c r="H233" s="132">
        <v>8</v>
      </c>
      <c r="I233" s="132">
        <v>1</v>
      </c>
      <c r="J233" s="132">
        <v>1</v>
      </c>
      <c r="K233" s="128">
        <v>106</v>
      </c>
      <c r="L233" s="128">
        <v>106</v>
      </c>
      <c r="M233" s="128">
        <v>0</v>
      </c>
      <c r="N233" s="128">
        <v>0</v>
      </c>
      <c r="O233" s="129" t="s">
        <v>749</v>
      </c>
      <c r="P233" s="128">
        <v>104</v>
      </c>
      <c r="Q233" s="145">
        <f t="shared" si="21"/>
        <v>1.0192307692307692</v>
      </c>
    </row>
    <row r="234" spans="1:17" s="130" customFormat="1" ht="20.149999999999999" hidden="1" customHeight="1">
      <c r="A234" s="131">
        <v>43510</v>
      </c>
      <c r="B234" s="144" t="s">
        <v>37</v>
      </c>
      <c r="C234" s="133" t="s">
        <v>736</v>
      </c>
      <c r="D234" s="133"/>
      <c r="E234" s="142" t="s">
        <v>702</v>
      </c>
      <c r="F234" s="133" t="s">
        <v>701</v>
      </c>
      <c r="G234" s="133" t="s">
        <v>661</v>
      </c>
      <c r="H234" s="132">
        <v>4</v>
      </c>
      <c r="I234" s="132">
        <v>1</v>
      </c>
      <c r="J234" s="132">
        <v>1</v>
      </c>
      <c r="K234" s="128">
        <v>106</v>
      </c>
      <c r="L234" s="128">
        <v>106</v>
      </c>
      <c r="M234" s="128">
        <v>0</v>
      </c>
      <c r="N234" s="128">
        <v>0</v>
      </c>
      <c r="O234" s="129" t="s">
        <v>749</v>
      </c>
      <c r="P234" s="128">
        <v>104</v>
      </c>
      <c r="Q234" s="145">
        <f t="shared" si="21"/>
        <v>1.0192307692307692</v>
      </c>
    </row>
    <row r="235" spans="1:17" s="130" customFormat="1" ht="20.149999999999999" hidden="1" customHeight="1">
      <c r="A235" s="131">
        <v>43510</v>
      </c>
      <c r="B235" s="134" t="s">
        <v>350</v>
      </c>
      <c r="C235" s="135"/>
      <c r="D235" s="135"/>
      <c r="E235" s="135"/>
      <c r="F235" s="136"/>
      <c r="G235" s="137"/>
      <c r="H235" s="143"/>
      <c r="I235" s="137"/>
      <c r="J235" s="137"/>
      <c r="K235" s="137">
        <f>SUBTOTAL(9,K229:K234)</f>
        <v>0</v>
      </c>
      <c r="L235" s="137">
        <f>SUBTOTAL(9,L229:L234)</f>
        <v>0</v>
      </c>
      <c r="M235" s="137">
        <f>SUBTOTAL(9,M229:M234)</f>
        <v>0</v>
      </c>
      <c r="N235" s="137">
        <f>SUBTOTAL(9,N229:N234)</f>
        <v>0</v>
      </c>
      <c r="O235" s="129"/>
      <c r="P235" s="137">
        <f>SUBTOTAL(9,P229:P234)</f>
        <v>0</v>
      </c>
      <c r="Q235" s="145" t="e">
        <f t="shared" si="21"/>
        <v>#DIV/0!</v>
      </c>
    </row>
    <row r="236" spans="1:17" s="130" customFormat="1" ht="19.5" hidden="1" customHeight="1">
      <c r="A236" s="138">
        <v>43510</v>
      </c>
      <c r="B236" s="139" t="s">
        <v>5</v>
      </c>
      <c r="C236" s="140" t="s">
        <v>776</v>
      </c>
      <c r="D236" s="140"/>
      <c r="E236" s="141" t="s">
        <v>702</v>
      </c>
      <c r="F236" s="140" t="s">
        <v>718</v>
      </c>
      <c r="G236" s="140" t="s">
        <v>376</v>
      </c>
      <c r="H236" s="139">
        <v>7</v>
      </c>
      <c r="I236" s="139">
        <v>1</v>
      </c>
      <c r="J236" s="139">
        <v>1</v>
      </c>
      <c r="K236" s="128">
        <v>281</v>
      </c>
      <c r="L236" s="128">
        <v>281</v>
      </c>
      <c r="M236" s="128">
        <v>0</v>
      </c>
      <c r="N236" s="128">
        <v>0</v>
      </c>
      <c r="O236" s="129"/>
      <c r="P236" s="128">
        <v>280</v>
      </c>
      <c r="Q236" s="145">
        <f t="shared" si="21"/>
        <v>1.0035714285714286</v>
      </c>
    </row>
    <row r="237" spans="1:17" s="130" customFormat="1" ht="19.5" hidden="1" customHeight="1">
      <c r="A237" s="138">
        <v>43510</v>
      </c>
      <c r="B237" s="139" t="s">
        <v>5</v>
      </c>
      <c r="C237" s="140" t="s">
        <v>776</v>
      </c>
      <c r="D237" s="140"/>
      <c r="E237" s="141" t="s">
        <v>702</v>
      </c>
      <c r="F237" s="140" t="s">
        <v>729</v>
      </c>
      <c r="G237" s="140" t="s">
        <v>662</v>
      </c>
      <c r="H237" s="139">
        <v>8</v>
      </c>
      <c r="I237" s="139">
        <v>1</v>
      </c>
      <c r="J237" s="139">
        <v>1</v>
      </c>
      <c r="K237" s="128">
        <v>281</v>
      </c>
      <c r="L237" s="128">
        <v>280</v>
      </c>
      <c r="M237" s="128">
        <v>0</v>
      </c>
      <c r="N237" s="128">
        <v>1</v>
      </c>
      <c r="O237" s="129"/>
      <c r="P237" s="128">
        <v>280</v>
      </c>
      <c r="Q237" s="145">
        <f t="shared" si="21"/>
        <v>1</v>
      </c>
    </row>
    <row r="238" spans="1:17" s="130" customFormat="1" ht="19.5" hidden="1" customHeight="1">
      <c r="A238" s="138">
        <v>43510</v>
      </c>
      <c r="B238" s="139" t="s">
        <v>5</v>
      </c>
      <c r="C238" s="140" t="s">
        <v>776</v>
      </c>
      <c r="D238" s="140"/>
      <c r="E238" s="141" t="s">
        <v>702</v>
      </c>
      <c r="F238" s="140" t="s">
        <v>729</v>
      </c>
      <c r="G238" s="140" t="s">
        <v>661</v>
      </c>
      <c r="H238" s="139">
        <v>4</v>
      </c>
      <c r="I238" s="139">
        <v>1</v>
      </c>
      <c r="J238" s="139">
        <v>1</v>
      </c>
      <c r="K238" s="128">
        <v>222</v>
      </c>
      <c r="L238" s="128">
        <v>222</v>
      </c>
      <c r="M238" s="128">
        <v>0</v>
      </c>
      <c r="N238" s="128">
        <v>0</v>
      </c>
      <c r="O238" s="129"/>
      <c r="P238" s="128">
        <v>281</v>
      </c>
      <c r="Q238" s="145">
        <f t="shared" si="21"/>
        <v>0.79003558718861211</v>
      </c>
    </row>
    <row r="239" spans="1:17" s="130" customFormat="1" ht="19.5" hidden="1" customHeight="1">
      <c r="A239" s="138">
        <v>43510</v>
      </c>
      <c r="B239" s="139" t="s">
        <v>5</v>
      </c>
      <c r="C239" s="140" t="s">
        <v>776</v>
      </c>
      <c r="D239" s="140"/>
      <c r="E239" s="141" t="s">
        <v>702</v>
      </c>
      <c r="F239" s="140" t="s">
        <v>729</v>
      </c>
      <c r="G239" s="140" t="s">
        <v>159</v>
      </c>
      <c r="H239" s="139">
        <v>15</v>
      </c>
      <c r="I239" s="139">
        <v>2</v>
      </c>
      <c r="J239" s="139">
        <v>2</v>
      </c>
      <c r="K239" s="128">
        <v>137</v>
      </c>
      <c r="L239" s="128">
        <v>121</v>
      </c>
      <c r="M239" s="128">
        <v>1</v>
      </c>
      <c r="N239" s="128">
        <v>15</v>
      </c>
      <c r="O239" s="129"/>
      <c r="P239" s="128">
        <v>271</v>
      </c>
      <c r="Q239" s="145">
        <f t="shared" ref="Q239" si="22">+L239/P239</f>
        <v>0.44649446494464945</v>
      </c>
    </row>
    <row r="240" spans="1:17" s="130" customFormat="1" ht="20.149999999999999" hidden="1" customHeight="1">
      <c r="A240" s="131">
        <v>43510</v>
      </c>
      <c r="B240" s="144" t="s">
        <v>37</v>
      </c>
      <c r="C240" s="133" t="s">
        <v>778</v>
      </c>
      <c r="D240" s="133"/>
      <c r="E240" s="142" t="s">
        <v>702</v>
      </c>
      <c r="F240" s="133" t="s">
        <v>729</v>
      </c>
      <c r="G240" s="133" t="s">
        <v>376</v>
      </c>
      <c r="H240" s="132">
        <v>7</v>
      </c>
      <c r="I240" s="132">
        <v>1</v>
      </c>
      <c r="J240" s="132">
        <v>1</v>
      </c>
      <c r="K240" s="128">
        <v>280</v>
      </c>
      <c r="L240" s="128">
        <v>280</v>
      </c>
      <c r="M240" s="128">
        <v>0</v>
      </c>
      <c r="N240" s="128">
        <v>0</v>
      </c>
      <c r="O240" s="129"/>
      <c r="P240" s="128">
        <v>280</v>
      </c>
      <c r="Q240" s="145">
        <f t="shared" si="21"/>
        <v>1</v>
      </c>
    </row>
    <row r="241" spans="1:17" s="130" customFormat="1" ht="20.149999999999999" hidden="1" customHeight="1">
      <c r="A241" s="131">
        <v>43510</v>
      </c>
      <c r="B241" s="144" t="s">
        <v>37</v>
      </c>
      <c r="C241" s="133" t="s">
        <v>778</v>
      </c>
      <c r="D241" s="133"/>
      <c r="E241" s="142" t="s">
        <v>702</v>
      </c>
      <c r="F241" s="133" t="s">
        <v>718</v>
      </c>
      <c r="G241" s="133" t="s">
        <v>662</v>
      </c>
      <c r="H241" s="132">
        <v>7</v>
      </c>
      <c r="I241" s="132">
        <v>1</v>
      </c>
      <c r="J241" s="132">
        <v>1</v>
      </c>
      <c r="K241" s="128">
        <v>281</v>
      </c>
      <c r="L241" s="128">
        <v>280</v>
      </c>
      <c r="M241" s="128">
        <v>0</v>
      </c>
      <c r="N241" s="128">
        <v>1</v>
      </c>
      <c r="O241" s="129"/>
      <c r="P241" s="128">
        <v>280</v>
      </c>
      <c r="Q241" s="145">
        <f t="shared" si="21"/>
        <v>1</v>
      </c>
    </row>
    <row r="242" spans="1:17" s="130" customFormat="1" ht="20.149999999999999" hidden="1" customHeight="1">
      <c r="A242" s="131">
        <v>43510</v>
      </c>
      <c r="B242" s="144" t="s">
        <v>37</v>
      </c>
      <c r="C242" s="133" t="s">
        <v>778</v>
      </c>
      <c r="D242" s="133"/>
      <c r="E242" s="142" t="s">
        <v>702</v>
      </c>
      <c r="F242" s="133" t="s">
        <v>729</v>
      </c>
      <c r="G242" s="133" t="s">
        <v>661</v>
      </c>
      <c r="H242" s="132">
        <v>10</v>
      </c>
      <c r="I242" s="132">
        <v>1</v>
      </c>
      <c r="J242" s="132">
        <v>1</v>
      </c>
      <c r="K242" s="128">
        <v>275</v>
      </c>
      <c r="L242" s="128">
        <v>273</v>
      </c>
      <c r="M242" s="128">
        <v>0</v>
      </c>
      <c r="N242" s="128">
        <v>2</v>
      </c>
      <c r="O242" s="129"/>
      <c r="P242" s="128">
        <v>281</v>
      </c>
      <c r="Q242" s="145">
        <f t="shared" si="21"/>
        <v>0.97153024911032027</v>
      </c>
    </row>
    <row r="243" spans="1:17" s="130" customFormat="1" ht="20.149999999999999" hidden="1" customHeight="1">
      <c r="A243" s="131">
        <v>43510</v>
      </c>
      <c r="B243" s="144" t="s">
        <v>37</v>
      </c>
      <c r="C243" s="133" t="s">
        <v>778</v>
      </c>
      <c r="D243" s="133"/>
      <c r="E243" s="142" t="s">
        <v>702</v>
      </c>
      <c r="F243" s="133" t="s">
        <v>729</v>
      </c>
      <c r="G243" s="133" t="s">
        <v>159</v>
      </c>
      <c r="H243" s="132">
        <v>15</v>
      </c>
      <c r="I243" s="132">
        <v>2</v>
      </c>
      <c r="J243" s="132">
        <v>2</v>
      </c>
      <c r="K243" s="128">
        <v>236</v>
      </c>
      <c r="L243" s="128">
        <v>192</v>
      </c>
      <c r="M243" s="128">
        <v>34</v>
      </c>
      <c r="N243" s="128">
        <v>10</v>
      </c>
      <c r="O243" s="129"/>
      <c r="P243" s="128">
        <v>271</v>
      </c>
      <c r="Q243" s="145">
        <f t="shared" ref="Q243" si="23">+L243/P243</f>
        <v>0.70848708487084866</v>
      </c>
    </row>
    <row r="244" spans="1:17" s="130" customFormat="1" ht="20.149999999999999" hidden="1" customHeight="1">
      <c r="A244" s="131">
        <v>43510</v>
      </c>
      <c r="B244" s="134" t="s">
        <v>350</v>
      </c>
      <c r="C244" s="135"/>
      <c r="D244" s="135"/>
      <c r="E244" s="135"/>
      <c r="F244" s="136"/>
      <c r="G244" s="137"/>
      <c r="H244" s="143"/>
      <c r="I244" s="137"/>
      <c r="J244" s="137"/>
      <c r="K244" s="137">
        <f>SUBTOTAL(9,K236:K243)</f>
        <v>0</v>
      </c>
      <c r="L244" s="137">
        <f>SUBTOTAL(9,L236:L243)</f>
        <v>0</v>
      </c>
      <c r="M244" s="137">
        <f>SUBTOTAL(9,M236:M243)</f>
        <v>0</v>
      </c>
      <c r="N244" s="137">
        <f>SUBTOTAL(9,N236:N243)</f>
        <v>0</v>
      </c>
      <c r="O244" s="129"/>
      <c r="P244" s="137">
        <f>SUBTOTAL(9,P236:P243)</f>
        <v>0</v>
      </c>
      <c r="Q244" s="145" t="e">
        <f t="shared" si="21"/>
        <v>#DIV/0!</v>
      </c>
    </row>
    <row r="245" spans="1:17" s="130" customFormat="1" ht="19.5" hidden="1" customHeight="1">
      <c r="A245" s="138">
        <v>43510</v>
      </c>
      <c r="B245" s="139" t="s">
        <v>5</v>
      </c>
      <c r="C245" s="140" t="s">
        <v>764</v>
      </c>
      <c r="D245" s="140"/>
      <c r="E245" s="141" t="s">
        <v>728</v>
      </c>
      <c r="F245" s="140" t="s">
        <v>730</v>
      </c>
      <c r="G245" s="140" t="s">
        <v>762</v>
      </c>
      <c r="H245" s="139">
        <v>2</v>
      </c>
      <c r="I245" s="139">
        <v>1</v>
      </c>
      <c r="J245" s="139">
        <v>1</v>
      </c>
      <c r="K245" s="128">
        <v>550</v>
      </c>
      <c r="L245" s="128">
        <v>550</v>
      </c>
      <c r="M245" s="128">
        <v>0</v>
      </c>
      <c r="N245" s="128">
        <v>0</v>
      </c>
      <c r="O245" s="129"/>
      <c r="P245" s="128">
        <v>550</v>
      </c>
      <c r="Q245" s="145">
        <f t="shared" si="21"/>
        <v>1</v>
      </c>
    </row>
    <row r="246" spans="1:17" s="130" customFormat="1" ht="19.5" hidden="1" customHeight="1">
      <c r="A246" s="138">
        <v>43510</v>
      </c>
      <c r="B246" s="139" t="s">
        <v>5</v>
      </c>
      <c r="C246" s="140" t="s">
        <v>764</v>
      </c>
      <c r="D246" s="140"/>
      <c r="E246" s="141" t="s">
        <v>728</v>
      </c>
      <c r="F246" s="140" t="s">
        <v>730</v>
      </c>
      <c r="G246" s="140" t="s">
        <v>763</v>
      </c>
      <c r="H246" s="139">
        <v>10</v>
      </c>
      <c r="I246" s="139">
        <v>1</v>
      </c>
      <c r="J246" s="139">
        <v>1</v>
      </c>
      <c r="K246" s="128">
        <v>520</v>
      </c>
      <c r="L246" s="128">
        <v>520</v>
      </c>
      <c r="M246" s="128">
        <v>0</v>
      </c>
      <c r="N246" s="128">
        <v>0</v>
      </c>
      <c r="O246" s="129"/>
      <c r="P246" s="128">
        <v>550</v>
      </c>
      <c r="Q246" s="145">
        <f t="shared" si="21"/>
        <v>0.94545454545454544</v>
      </c>
    </row>
    <row r="247" spans="1:17" s="130" customFormat="1" ht="19.5" hidden="1" customHeight="1">
      <c r="A247" s="138">
        <v>43510</v>
      </c>
      <c r="B247" s="139" t="s">
        <v>5</v>
      </c>
      <c r="C247" s="140" t="s">
        <v>764</v>
      </c>
      <c r="D247" s="140"/>
      <c r="E247" s="141" t="s">
        <v>728</v>
      </c>
      <c r="F247" s="140" t="s">
        <v>730</v>
      </c>
      <c r="G247" s="140" t="s">
        <v>721</v>
      </c>
      <c r="H247" s="139">
        <v>5</v>
      </c>
      <c r="I247" s="139">
        <v>1</v>
      </c>
      <c r="J247" s="139">
        <v>1</v>
      </c>
      <c r="K247" s="128">
        <v>317</v>
      </c>
      <c r="L247" s="128">
        <v>317</v>
      </c>
      <c r="M247" s="128">
        <v>0</v>
      </c>
      <c r="N247" s="128">
        <v>0</v>
      </c>
      <c r="O247" s="129"/>
      <c r="P247" s="128">
        <v>300</v>
      </c>
      <c r="Q247" s="145">
        <f t="shared" si="21"/>
        <v>1.0566666666666666</v>
      </c>
    </row>
    <row r="248" spans="1:17" s="130" customFormat="1" ht="19.5" hidden="1" customHeight="1">
      <c r="A248" s="138">
        <v>43510</v>
      </c>
      <c r="B248" s="139" t="s">
        <v>5</v>
      </c>
      <c r="C248" s="140" t="s">
        <v>764</v>
      </c>
      <c r="D248" s="140"/>
      <c r="E248" s="141" t="s">
        <v>728</v>
      </c>
      <c r="F248" s="140" t="s">
        <v>730</v>
      </c>
      <c r="G248" s="140" t="s">
        <v>722</v>
      </c>
      <c r="H248" s="139">
        <v>25</v>
      </c>
      <c r="I248" s="139">
        <v>2</v>
      </c>
      <c r="J248" s="139">
        <v>2</v>
      </c>
      <c r="K248" s="128">
        <v>317</v>
      </c>
      <c r="L248" s="128">
        <v>307</v>
      </c>
      <c r="M248" s="128">
        <v>0</v>
      </c>
      <c r="N248" s="128">
        <v>10</v>
      </c>
      <c r="O248" s="129"/>
      <c r="P248" s="128">
        <v>300</v>
      </c>
      <c r="Q248" s="145">
        <f t="shared" si="21"/>
        <v>1.0233333333333334</v>
      </c>
    </row>
    <row r="249" spans="1:17" s="130" customFormat="1" ht="20.149999999999999" hidden="1" customHeight="1">
      <c r="A249" s="131">
        <v>43510</v>
      </c>
      <c r="B249" s="144" t="s">
        <v>7</v>
      </c>
      <c r="C249" s="133" t="s">
        <v>750</v>
      </c>
      <c r="D249" s="133"/>
      <c r="E249" s="142" t="s">
        <v>728</v>
      </c>
      <c r="F249" s="133" t="s">
        <v>730</v>
      </c>
      <c r="G249" s="133" t="s">
        <v>376</v>
      </c>
      <c r="H249" s="132">
        <v>2</v>
      </c>
      <c r="I249" s="132">
        <v>1</v>
      </c>
      <c r="J249" s="132">
        <v>1</v>
      </c>
      <c r="K249" s="128">
        <v>555</v>
      </c>
      <c r="L249" s="128">
        <v>555</v>
      </c>
      <c r="M249" s="128">
        <v>0</v>
      </c>
      <c r="N249" s="128">
        <v>0</v>
      </c>
      <c r="O249" s="129"/>
      <c r="P249" s="128">
        <v>550</v>
      </c>
      <c r="Q249" s="145">
        <f t="shared" si="21"/>
        <v>1.009090909090909</v>
      </c>
    </row>
    <row r="250" spans="1:17" s="130" customFormat="1" ht="20.149999999999999" hidden="1" customHeight="1">
      <c r="A250" s="131">
        <v>43510</v>
      </c>
      <c r="B250" s="144" t="s">
        <v>7</v>
      </c>
      <c r="C250" s="133" t="s">
        <v>750</v>
      </c>
      <c r="D250" s="133"/>
      <c r="E250" s="142" t="s">
        <v>728</v>
      </c>
      <c r="F250" s="133" t="s">
        <v>730</v>
      </c>
      <c r="G250" s="133" t="s">
        <v>662</v>
      </c>
      <c r="H250" s="132">
        <v>10</v>
      </c>
      <c r="I250" s="132">
        <v>2</v>
      </c>
      <c r="J250" s="132">
        <v>2</v>
      </c>
      <c r="K250" s="128">
        <v>555</v>
      </c>
      <c r="L250" s="128">
        <v>550</v>
      </c>
      <c r="M250" s="128">
        <v>0</v>
      </c>
      <c r="N250" s="128">
        <v>5</v>
      </c>
      <c r="O250" s="129"/>
      <c r="P250" s="128">
        <v>550</v>
      </c>
      <c r="Q250" s="145">
        <f t="shared" si="21"/>
        <v>1</v>
      </c>
    </row>
    <row r="251" spans="1:17" s="130" customFormat="1" ht="20.149999999999999" hidden="1" customHeight="1">
      <c r="A251" s="131">
        <v>43510</v>
      </c>
      <c r="B251" s="144" t="s">
        <v>7</v>
      </c>
      <c r="C251" s="133" t="s">
        <v>750</v>
      </c>
      <c r="D251" s="133"/>
      <c r="E251" s="142" t="s">
        <v>728</v>
      </c>
      <c r="F251" s="133" t="s">
        <v>730</v>
      </c>
      <c r="G251" s="133" t="s">
        <v>9</v>
      </c>
      <c r="H251" s="132">
        <v>5</v>
      </c>
      <c r="I251" s="132">
        <v>1</v>
      </c>
      <c r="J251" s="132">
        <v>1</v>
      </c>
      <c r="K251" s="128">
        <v>282</v>
      </c>
      <c r="L251" s="128">
        <v>282</v>
      </c>
      <c r="M251" s="128">
        <v>0</v>
      </c>
      <c r="N251" s="128">
        <v>0</v>
      </c>
      <c r="O251" s="129"/>
      <c r="P251" s="128">
        <v>300</v>
      </c>
      <c r="Q251" s="145">
        <f t="shared" si="21"/>
        <v>0.94</v>
      </c>
    </row>
    <row r="252" spans="1:17" s="130" customFormat="1" ht="20.149999999999999" hidden="1" customHeight="1">
      <c r="A252" s="131">
        <v>43510</v>
      </c>
      <c r="B252" s="144" t="s">
        <v>7</v>
      </c>
      <c r="C252" s="133" t="s">
        <v>750</v>
      </c>
      <c r="D252" s="133"/>
      <c r="E252" s="142" t="s">
        <v>728</v>
      </c>
      <c r="F252" s="133" t="s">
        <v>730</v>
      </c>
      <c r="G252" s="133" t="s">
        <v>159</v>
      </c>
      <c r="H252" s="132">
        <v>25</v>
      </c>
      <c r="I252" s="132">
        <v>2</v>
      </c>
      <c r="J252" s="132">
        <v>2</v>
      </c>
      <c r="K252" s="128">
        <v>282</v>
      </c>
      <c r="L252" s="128">
        <v>271</v>
      </c>
      <c r="M252" s="128">
        <v>0</v>
      </c>
      <c r="N252" s="128">
        <v>11</v>
      </c>
      <c r="O252" s="129"/>
      <c r="P252" s="128">
        <v>300</v>
      </c>
      <c r="Q252" s="145">
        <f t="shared" si="21"/>
        <v>0.90333333333333332</v>
      </c>
    </row>
    <row r="253" spans="1:17" s="130" customFormat="1" ht="20.149999999999999" hidden="1" customHeight="1">
      <c r="A253" s="131">
        <v>43510</v>
      </c>
      <c r="B253" s="134" t="s">
        <v>350</v>
      </c>
      <c r="C253" s="135"/>
      <c r="D253" s="135"/>
      <c r="E253" s="135"/>
      <c r="F253" s="136"/>
      <c r="G253" s="137"/>
      <c r="H253" s="143"/>
      <c r="I253" s="137"/>
      <c r="J253" s="137"/>
      <c r="K253" s="137">
        <f>SUBTOTAL(9,K245:K252)</f>
        <v>0</v>
      </c>
      <c r="L253" s="137">
        <f>SUBTOTAL(9,L245:L252)</f>
        <v>0</v>
      </c>
      <c r="M253" s="137">
        <f>SUBTOTAL(9,M245:M252)</f>
        <v>0</v>
      </c>
      <c r="N253" s="137">
        <f>SUBTOTAL(9,N245:N252)</f>
        <v>0</v>
      </c>
      <c r="O253" s="129"/>
      <c r="P253" s="137">
        <f>SUBTOTAL(9,P245:P252)</f>
        <v>0</v>
      </c>
      <c r="Q253" s="145" t="e">
        <f t="shared" si="21"/>
        <v>#DIV/0!</v>
      </c>
    </row>
    <row r="254" spans="1:17" s="130" customFormat="1" ht="19.5" hidden="1" customHeight="1">
      <c r="A254" s="138">
        <v>43510</v>
      </c>
      <c r="B254" s="139" t="s">
        <v>5</v>
      </c>
      <c r="C254" s="140" t="s">
        <v>734</v>
      </c>
      <c r="D254" s="140"/>
      <c r="E254" s="141" t="s">
        <v>728</v>
      </c>
      <c r="F254" s="140" t="s">
        <v>732</v>
      </c>
      <c r="G254" s="140" t="s">
        <v>376</v>
      </c>
      <c r="H254" s="139">
        <v>2</v>
      </c>
      <c r="I254" s="139">
        <v>1</v>
      </c>
      <c r="J254" s="139">
        <v>1</v>
      </c>
      <c r="K254" s="128">
        <v>230</v>
      </c>
      <c r="L254" s="128">
        <v>230</v>
      </c>
      <c r="M254" s="128">
        <v>0</v>
      </c>
      <c r="N254" s="128">
        <v>0</v>
      </c>
      <c r="O254" s="129"/>
      <c r="P254" s="128">
        <v>230</v>
      </c>
      <c r="Q254" s="145">
        <f t="shared" si="21"/>
        <v>1</v>
      </c>
    </row>
    <row r="255" spans="1:17" s="130" customFormat="1" ht="19.5" hidden="1" customHeight="1">
      <c r="A255" s="138">
        <v>43510</v>
      </c>
      <c r="B255" s="139" t="s">
        <v>5</v>
      </c>
      <c r="C255" s="140" t="s">
        <v>734</v>
      </c>
      <c r="D255" s="140"/>
      <c r="E255" s="141" t="s">
        <v>728</v>
      </c>
      <c r="F255" s="140" t="s">
        <v>732</v>
      </c>
      <c r="G255" s="140" t="s">
        <v>8</v>
      </c>
      <c r="H255" s="139">
        <v>4</v>
      </c>
      <c r="I255" s="139">
        <v>1</v>
      </c>
      <c r="J255" s="139">
        <v>1</v>
      </c>
      <c r="K255" s="128">
        <v>240</v>
      </c>
      <c r="L255" s="128">
        <v>240</v>
      </c>
      <c r="M255" s="128">
        <v>0</v>
      </c>
      <c r="N255" s="128">
        <v>0</v>
      </c>
      <c r="O255" s="129"/>
      <c r="P255" s="128">
        <v>230</v>
      </c>
      <c r="Q255" s="145">
        <f t="shared" si="21"/>
        <v>1.0434782608695652</v>
      </c>
    </row>
    <row r="256" spans="1:17" s="130" customFormat="1" ht="19.5" hidden="1" customHeight="1">
      <c r="A256" s="138">
        <v>43510</v>
      </c>
      <c r="B256" s="139" t="s">
        <v>5</v>
      </c>
      <c r="C256" s="140" t="s">
        <v>734</v>
      </c>
      <c r="D256" s="140"/>
      <c r="E256" s="141" t="s">
        <v>728</v>
      </c>
      <c r="F256" s="140" t="s">
        <v>732</v>
      </c>
      <c r="G256" s="140" t="s">
        <v>9</v>
      </c>
      <c r="H256" s="139">
        <v>2</v>
      </c>
      <c r="I256" s="139">
        <v>1</v>
      </c>
      <c r="J256" s="139">
        <v>1</v>
      </c>
      <c r="K256" s="128">
        <v>106</v>
      </c>
      <c r="L256" s="128">
        <v>106</v>
      </c>
      <c r="M256" s="128">
        <v>0</v>
      </c>
      <c r="N256" s="128">
        <v>0</v>
      </c>
      <c r="O256" s="129"/>
      <c r="P256" s="128">
        <v>120</v>
      </c>
      <c r="Q256" s="145">
        <f t="shared" si="21"/>
        <v>0.8833333333333333</v>
      </c>
    </row>
    <row r="257" spans="1:17" s="130" customFormat="1" ht="19.5" hidden="1" customHeight="1">
      <c r="A257" s="138">
        <v>43510</v>
      </c>
      <c r="B257" s="139" t="s">
        <v>5</v>
      </c>
      <c r="C257" s="140" t="s">
        <v>734</v>
      </c>
      <c r="D257" s="140"/>
      <c r="E257" s="141" t="s">
        <v>728</v>
      </c>
      <c r="F257" s="140" t="s">
        <v>732</v>
      </c>
      <c r="G257" s="140" t="s">
        <v>159</v>
      </c>
      <c r="H257" s="139">
        <v>10</v>
      </c>
      <c r="I257" s="139">
        <v>1</v>
      </c>
      <c r="J257" s="139">
        <v>1</v>
      </c>
      <c r="K257" s="128">
        <v>106</v>
      </c>
      <c r="L257" s="128">
        <v>100</v>
      </c>
      <c r="M257" s="128">
        <v>0</v>
      </c>
      <c r="N257" s="128">
        <v>6</v>
      </c>
      <c r="O257" s="129"/>
      <c r="P257" s="128">
        <v>120</v>
      </c>
      <c r="Q257" s="145">
        <f t="shared" si="21"/>
        <v>0.83333333333333337</v>
      </c>
    </row>
    <row r="258" spans="1:17" s="130" customFormat="1" ht="20.149999999999999" hidden="1" customHeight="1">
      <c r="A258" s="131">
        <v>43510</v>
      </c>
      <c r="B258" s="144" t="s">
        <v>7</v>
      </c>
      <c r="C258" s="133" t="s">
        <v>750</v>
      </c>
      <c r="D258" s="133"/>
      <c r="E258" s="142" t="s">
        <v>728</v>
      </c>
      <c r="F258" s="133" t="s">
        <v>732</v>
      </c>
      <c r="G258" s="133" t="s">
        <v>376</v>
      </c>
      <c r="H258" s="132">
        <v>1</v>
      </c>
      <c r="I258" s="132">
        <v>1</v>
      </c>
      <c r="J258" s="132">
        <v>1</v>
      </c>
      <c r="K258" s="128">
        <v>234</v>
      </c>
      <c r="L258" s="128">
        <v>234</v>
      </c>
      <c r="M258" s="128">
        <v>0</v>
      </c>
      <c r="N258" s="128">
        <v>0</v>
      </c>
      <c r="O258" s="129"/>
      <c r="P258" s="128">
        <v>230</v>
      </c>
      <c r="Q258" s="145">
        <f t="shared" si="21"/>
        <v>1.017391304347826</v>
      </c>
    </row>
    <row r="259" spans="1:17" s="130" customFormat="1" ht="20.149999999999999" hidden="1" customHeight="1">
      <c r="A259" s="131">
        <v>43510</v>
      </c>
      <c r="B259" s="144" t="s">
        <v>7</v>
      </c>
      <c r="C259" s="133" t="s">
        <v>750</v>
      </c>
      <c r="D259" s="133"/>
      <c r="E259" s="142" t="s">
        <v>728</v>
      </c>
      <c r="F259" s="133" t="s">
        <v>732</v>
      </c>
      <c r="G259" s="133" t="s">
        <v>8</v>
      </c>
      <c r="H259" s="132">
        <v>4</v>
      </c>
      <c r="I259" s="132">
        <v>1</v>
      </c>
      <c r="J259" s="132">
        <v>1</v>
      </c>
      <c r="K259" s="128">
        <v>234</v>
      </c>
      <c r="L259" s="128">
        <v>234</v>
      </c>
      <c r="M259" s="128">
        <v>0</v>
      </c>
      <c r="N259" s="128">
        <v>0</v>
      </c>
      <c r="O259" s="129"/>
      <c r="P259" s="128">
        <v>230</v>
      </c>
      <c r="Q259" s="145">
        <f t="shared" si="21"/>
        <v>1.017391304347826</v>
      </c>
    </row>
    <row r="260" spans="1:17" s="130" customFormat="1" ht="20.149999999999999" hidden="1" customHeight="1">
      <c r="A260" s="131">
        <v>43510</v>
      </c>
      <c r="B260" s="144" t="s">
        <v>7</v>
      </c>
      <c r="C260" s="133" t="s">
        <v>750</v>
      </c>
      <c r="D260" s="133"/>
      <c r="E260" s="142" t="s">
        <v>728</v>
      </c>
      <c r="F260" s="133" t="s">
        <v>732</v>
      </c>
      <c r="G260" s="133" t="s">
        <v>9</v>
      </c>
      <c r="H260" s="132">
        <v>2</v>
      </c>
      <c r="I260" s="132">
        <v>1</v>
      </c>
      <c r="J260" s="132">
        <v>1</v>
      </c>
      <c r="K260" s="128">
        <v>106</v>
      </c>
      <c r="L260" s="128">
        <v>106</v>
      </c>
      <c r="M260" s="128">
        <v>0</v>
      </c>
      <c r="N260" s="128">
        <v>0</v>
      </c>
      <c r="O260" s="129"/>
      <c r="P260" s="128">
        <v>120</v>
      </c>
      <c r="Q260" s="145">
        <f t="shared" si="21"/>
        <v>0.8833333333333333</v>
      </c>
    </row>
    <row r="261" spans="1:17" s="130" customFormat="1" ht="20.149999999999999" hidden="1" customHeight="1">
      <c r="A261" s="131">
        <v>43510</v>
      </c>
      <c r="B261" s="144" t="s">
        <v>7</v>
      </c>
      <c r="C261" s="133" t="s">
        <v>750</v>
      </c>
      <c r="D261" s="133"/>
      <c r="E261" s="142" t="s">
        <v>728</v>
      </c>
      <c r="F261" s="133" t="s">
        <v>732</v>
      </c>
      <c r="G261" s="133" t="s">
        <v>159</v>
      </c>
      <c r="H261" s="132">
        <v>10</v>
      </c>
      <c r="I261" s="132">
        <v>1</v>
      </c>
      <c r="J261" s="132">
        <v>1</v>
      </c>
      <c r="K261" s="128">
        <v>106</v>
      </c>
      <c r="L261" s="128">
        <v>100</v>
      </c>
      <c r="M261" s="128">
        <v>0</v>
      </c>
      <c r="N261" s="128">
        <v>6</v>
      </c>
      <c r="O261" s="129"/>
      <c r="P261" s="128">
        <v>130</v>
      </c>
      <c r="Q261" s="145">
        <f t="shared" si="21"/>
        <v>0.76923076923076927</v>
      </c>
    </row>
    <row r="262" spans="1:17" s="130" customFormat="1" ht="20.149999999999999" hidden="1" customHeight="1">
      <c r="A262" s="131">
        <v>43510</v>
      </c>
      <c r="B262" s="134" t="s">
        <v>350</v>
      </c>
      <c r="C262" s="135"/>
      <c r="D262" s="135"/>
      <c r="E262" s="135"/>
      <c r="F262" s="136"/>
      <c r="G262" s="137"/>
      <c r="H262" s="143"/>
      <c r="I262" s="137"/>
      <c r="J262" s="137"/>
      <c r="K262" s="137">
        <f>SUBTOTAL(9,K254:K261)</f>
        <v>0</v>
      </c>
      <c r="L262" s="137">
        <f>SUBTOTAL(9,L254:L261)</f>
        <v>0</v>
      </c>
      <c r="M262" s="137">
        <f>SUBTOTAL(9,M254:M261)</f>
        <v>0</v>
      </c>
      <c r="N262" s="137">
        <f>SUBTOTAL(9,N254:N261)</f>
        <v>0</v>
      </c>
      <c r="O262" s="129"/>
      <c r="P262" s="137">
        <f>SUBTOTAL(9,P254:P261)</f>
        <v>0</v>
      </c>
      <c r="Q262" s="145" t="e">
        <f t="shared" si="21"/>
        <v>#DIV/0!</v>
      </c>
    </row>
    <row r="263" spans="1:17" s="130" customFormat="1" ht="19.5" hidden="1" customHeight="1">
      <c r="A263" s="138">
        <v>43510</v>
      </c>
      <c r="B263" s="139" t="s">
        <v>5</v>
      </c>
      <c r="C263" s="140" t="s">
        <v>737</v>
      </c>
      <c r="D263" s="140"/>
      <c r="E263" s="141" t="s">
        <v>739</v>
      </c>
      <c r="F263" s="140" t="s">
        <v>333</v>
      </c>
      <c r="G263" s="140" t="s">
        <v>9</v>
      </c>
      <c r="H263" s="139">
        <v>60</v>
      </c>
      <c r="I263" s="139">
        <v>6</v>
      </c>
      <c r="J263" s="139">
        <v>6</v>
      </c>
      <c r="K263" s="128">
        <v>2786</v>
      </c>
      <c r="L263" s="128">
        <v>2756</v>
      </c>
      <c r="M263" s="128">
        <v>0</v>
      </c>
      <c r="N263" s="128">
        <v>30</v>
      </c>
      <c r="O263" s="129"/>
      <c r="P263" s="128">
        <v>3000</v>
      </c>
      <c r="Q263" s="145">
        <f t="shared" si="21"/>
        <v>0.91866666666666663</v>
      </c>
    </row>
    <row r="264" spans="1:17" s="130" customFormat="1" ht="20.149999999999999" hidden="1" customHeight="1">
      <c r="A264" s="131">
        <v>43510</v>
      </c>
      <c r="B264" s="144" t="s">
        <v>7</v>
      </c>
      <c r="C264" s="133" t="s">
        <v>777</v>
      </c>
      <c r="D264" s="133"/>
      <c r="E264" s="142" t="s">
        <v>738</v>
      </c>
      <c r="F264" s="133" t="s">
        <v>740</v>
      </c>
      <c r="G264" s="133" t="s">
        <v>721</v>
      </c>
      <c r="H264" s="132">
        <v>60</v>
      </c>
      <c r="I264" s="132">
        <v>6</v>
      </c>
      <c r="J264" s="132">
        <v>6</v>
      </c>
      <c r="K264" s="128">
        <v>2782</v>
      </c>
      <c r="L264" s="128">
        <v>2759</v>
      </c>
      <c r="M264" s="128">
        <v>0</v>
      </c>
      <c r="N264" s="128">
        <v>23</v>
      </c>
      <c r="O264" s="129"/>
      <c r="P264" s="128">
        <v>3000</v>
      </c>
      <c r="Q264" s="145">
        <f t="shared" si="21"/>
        <v>0.91966666666666663</v>
      </c>
    </row>
    <row r="265" spans="1:17" s="130" customFormat="1" ht="20.149999999999999" hidden="1" customHeight="1">
      <c r="A265" s="131">
        <v>43510</v>
      </c>
      <c r="B265" s="134" t="s">
        <v>350</v>
      </c>
      <c r="C265" s="135"/>
      <c r="D265" s="135"/>
      <c r="E265" s="135"/>
      <c r="F265" s="136"/>
      <c r="G265" s="137"/>
      <c r="H265" s="143"/>
      <c r="I265" s="137"/>
      <c r="J265" s="137"/>
      <c r="K265" s="137">
        <f>SUBTOTAL(9,K263:K264)</f>
        <v>0</v>
      </c>
      <c r="L265" s="137">
        <f>SUBTOTAL(9,L263:L264)</f>
        <v>0</v>
      </c>
      <c r="M265" s="137">
        <f>SUBTOTAL(9,M263:M264)</f>
        <v>0</v>
      </c>
      <c r="N265" s="137">
        <f>SUBTOTAL(9,N263:N264)</f>
        <v>0</v>
      </c>
      <c r="O265" s="129"/>
      <c r="P265" s="137">
        <f>SUBTOTAL(9,P263:P264)</f>
        <v>0</v>
      </c>
      <c r="Q265" s="145" t="e">
        <f t="shared" si="21"/>
        <v>#DIV/0!</v>
      </c>
    </row>
    <row r="266" spans="1:17" s="130" customFormat="1" ht="19.5" hidden="1" customHeight="1">
      <c r="A266" s="138">
        <v>43510</v>
      </c>
      <c r="B266" s="139" t="s">
        <v>5</v>
      </c>
      <c r="C266" s="140" t="s">
        <v>774</v>
      </c>
      <c r="D266" s="140"/>
      <c r="E266" s="141" t="s">
        <v>742</v>
      </c>
      <c r="F266" s="140" t="s">
        <v>261</v>
      </c>
      <c r="G266" s="140" t="s">
        <v>159</v>
      </c>
      <c r="H266" s="139">
        <v>2</v>
      </c>
      <c r="I266" s="139">
        <v>2</v>
      </c>
      <c r="J266" s="139">
        <v>2</v>
      </c>
      <c r="K266" s="128">
        <v>858</v>
      </c>
      <c r="L266" s="128">
        <v>846</v>
      </c>
      <c r="M266" s="128">
        <v>0</v>
      </c>
      <c r="N266" s="128">
        <v>12</v>
      </c>
      <c r="O266" s="129"/>
      <c r="P266" s="128">
        <v>900</v>
      </c>
      <c r="Q266" s="145">
        <f t="shared" si="21"/>
        <v>0.94</v>
      </c>
    </row>
    <row r="267" spans="1:17" s="130" customFormat="1" ht="19.5" hidden="1" customHeight="1">
      <c r="A267" s="131">
        <v>43510</v>
      </c>
      <c r="B267" s="144" t="s">
        <v>7</v>
      </c>
      <c r="C267" s="133" t="s">
        <v>775</v>
      </c>
      <c r="D267" s="131"/>
      <c r="E267" s="131" t="s">
        <v>742</v>
      </c>
      <c r="F267" s="131" t="s">
        <v>261</v>
      </c>
      <c r="G267" s="131" t="s">
        <v>662</v>
      </c>
      <c r="H267" s="148">
        <v>3</v>
      </c>
      <c r="I267" s="148">
        <v>1</v>
      </c>
      <c r="J267" s="148">
        <v>1</v>
      </c>
      <c r="K267" s="128">
        <v>253</v>
      </c>
      <c r="L267" s="128">
        <v>253</v>
      </c>
      <c r="M267" s="128">
        <v>0</v>
      </c>
      <c r="N267" s="128">
        <v>0</v>
      </c>
      <c r="O267" s="129"/>
      <c r="P267" s="128">
        <v>280</v>
      </c>
      <c r="Q267" s="145">
        <f t="shared" si="21"/>
        <v>0.90357142857142858</v>
      </c>
    </row>
    <row r="268" spans="1:17" s="130" customFormat="1" ht="19.5" hidden="1" customHeight="1">
      <c r="A268" s="131">
        <v>43510</v>
      </c>
      <c r="B268" s="144" t="s">
        <v>7</v>
      </c>
      <c r="C268" s="133" t="s">
        <v>775</v>
      </c>
      <c r="D268" s="131"/>
      <c r="E268" s="131" t="s">
        <v>742</v>
      </c>
      <c r="F268" s="131" t="s">
        <v>261</v>
      </c>
      <c r="G268" s="131" t="s">
        <v>661</v>
      </c>
      <c r="H268" s="148">
        <v>12</v>
      </c>
      <c r="I268" s="148">
        <v>1</v>
      </c>
      <c r="J268" s="148">
        <v>1</v>
      </c>
      <c r="K268" s="128">
        <v>253</v>
      </c>
      <c r="L268" s="128">
        <v>240</v>
      </c>
      <c r="M268" s="128">
        <v>0</v>
      </c>
      <c r="N268" s="128">
        <v>13</v>
      </c>
      <c r="O268" s="129"/>
      <c r="P268" s="128">
        <v>280</v>
      </c>
      <c r="Q268" s="145">
        <f t="shared" si="21"/>
        <v>0.8571428571428571</v>
      </c>
    </row>
    <row r="269" spans="1:17" s="130" customFormat="1" ht="20.149999999999999" hidden="1" customHeight="1">
      <c r="A269" s="131">
        <v>43510</v>
      </c>
      <c r="B269" s="144" t="s">
        <v>7</v>
      </c>
      <c r="C269" s="133" t="s">
        <v>775</v>
      </c>
      <c r="D269" s="133"/>
      <c r="E269" s="131" t="s">
        <v>742</v>
      </c>
      <c r="F269" s="133" t="s">
        <v>261</v>
      </c>
      <c r="G269" s="133" t="s">
        <v>159</v>
      </c>
      <c r="H269" s="132">
        <v>2</v>
      </c>
      <c r="I269" s="132">
        <v>2</v>
      </c>
      <c r="J269" s="132">
        <v>2</v>
      </c>
      <c r="K269" s="128">
        <v>866</v>
      </c>
      <c r="L269" s="128">
        <v>858</v>
      </c>
      <c r="M269" s="128">
        <v>0</v>
      </c>
      <c r="N269" s="128">
        <v>8</v>
      </c>
      <c r="O269" s="129"/>
      <c r="P269" s="128">
        <v>900</v>
      </c>
      <c r="Q269" s="145">
        <f t="shared" si="21"/>
        <v>0.95333333333333337</v>
      </c>
    </row>
    <row r="270" spans="1:17" s="130" customFormat="1" ht="19.5" hidden="1" customHeight="1">
      <c r="A270" s="131">
        <v>43510</v>
      </c>
      <c r="B270" s="134" t="s">
        <v>350</v>
      </c>
      <c r="C270" s="135"/>
      <c r="D270" s="135"/>
      <c r="E270" s="135"/>
      <c r="F270" s="136"/>
      <c r="G270" s="137"/>
      <c r="H270" s="143"/>
      <c r="I270" s="137"/>
      <c r="J270" s="137"/>
      <c r="K270" s="137">
        <f>SUBTOTAL(9,K266:K269)</f>
        <v>0</v>
      </c>
      <c r="L270" s="137">
        <f>SUBTOTAL(9,L266:L269)</f>
        <v>0</v>
      </c>
      <c r="M270" s="137">
        <f>SUBTOTAL(9,M266:M269)</f>
        <v>0</v>
      </c>
      <c r="N270" s="137">
        <f>SUBTOTAL(9,N266:N269)</f>
        <v>0</v>
      </c>
      <c r="O270" s="129"/>
      <c r="P270" s="137">
        <f>SUBTOTAL(9,P266:P269)</f>
        <v>0</v>
      </c>
      <c r="Q270" s="145" t="e">
        <f t="shared" si="21"/>
        <v>#DIV/0!</v>
      </c>
    </row>
    <row r="271" spans="1:17" s="130" customFormat="1" ht="19.5" hidden="1" customHeight="1">
      <c r="A271" s="138">
        <v>43510</v>
      </c>
      <c r="B271" s="139" t="s">
        <v>5</v>
      </c>
      <c r="C271" s="140" t="s">
        <v>769</v>
      </c>
      <c r="D271" s="140"/>
      <c r="E271" s="141">
        <v>360</v>
      </c>
      <c r="F271" s="140" t="s">
        <v>718</v>
      </c>
      <c r="G271" s="140" t="s">
        <v>159</v>
      </c>
      <c r="H271" s="139">
        <v>5</v>
      </c>
      <c r="I271" s="139">
        <v>1</v>
      </c>
      <c r="J271" s="139">
        <v>1</v>
      </c>
      <c r="K271" s="128">
        <v>55</v>
      </c>
      <c r="L271" s="128">
        <v>38</v>
      </c>
      <c r="M271" s="128">
        <v>17</v>
      </c>
      <c r="N271" s="128">
        <v>0</v>
      </c>
      <c r="O271" s="129" t="s">
        <v>770</v>
      </c>
      <c r="P271" s="128">
        <v>52</v>
      </c>
      <c r="Q271" s="145">
        <f t="shared" si="21"/>
        <v>0.73076923076923073</v>
      </c>
    </row>
    <row r="272" spans="1:17" s="130" customFormat="1" ht="20.149999999999999" hidden="1" customHeight="1">
      <c r="A272" s="131">
        <v>43510</v>
      </c>
      <c r="B272" s="144" t="s">
        <v>7</v>
      </c>
      <c r="C272" s="133" t="s">
        <v>733</v>
      </c>
      <c r="D272" s="133"/>
      <c r="E272" s="142">
        <v>360</v>
      </c>
      <c r="F272" s="133" t="s">
        <v>718</v>
      </c>
      <c r="G272" s="133" t="s">
        <v>159</v>
      </c>
      <c r="H272" s="132">
        <v>5</v>
      </c>
      <c r="I272" s="132">
        <v>1</v>
      </c>
      <c r="J272" s="132">
        <v>1</v>
      </c>
      <c r="K272" s="128">
        <v>53</v>
      </c>
      <c r="L272" s="128">
        <v>41</v>
      </c>
      <c r="M272" s="128">
        <v>12</v>
      </c>
      <c r="N272" s="128">
        <v>0</v>
      </c>
      <c r="O272" s="129" t="s">
        <v>770</v>
      </c>
      <c r="P272" s="128">
        <v>52</v>
      </c>
      <c r="Q272" s="145">
        <f t="shared" si="21"/>
        <v>0.78846153846153844</v>
      </c>
    </row>
    <row r="273" spans="1:17" s="130" customFormat="1" ht="20.149999999999999" hidden="1" customHeight="1">
      <c r="A273" s="131">
        <v>43510</v>
      </c>
      <c r="B273" s="134" t="s">
        <v>350</v>
      </c>
      <c r="C273" s="135"/>
      <c r="D273" s="135"/>
      <c r="E273" s="135"/>
      <c r="F273" s="136"/>
      <c r="G273" s="137"/>
      <c r="H273" s="143"/>
      <c r="I273" s="137"/>
      <c r="J273" s="137"/>
      <c r="K273" s="137">
        <f>SUBTOTAL(9,K271:K272)</f>
        <v>0</v>
      </c>
      <c r="L273" s="137">
        <f>SUBTOTAL(9,L271:L272)</f>
        <v>0</v>
      </c>
      <c r="M273" s="137">
        <f>SUBTOTAL(9,M271:M272)</f>
        <v>0</v>
      </c>
      <c r="N273" s="137">
        <f>SUBTOTAL(9,N271:N272)</f>
        <v>0</v>
      </c>
      <c r="O273" s="129"/>
      <c r="P273" s="137">
        <f>SUBTOTAL(9,P271:P272)</f>
        <v>0</v>
      </c>
      <c r="Q273" s="145" t="e">
        <f t="shared" si="21"/>
        <v>#DIV/0!</v>
      </c>
    </row>
    <row r="274" spans="1:17" s="130" customFormat="1" ht="19.5" hidden="1" customHeight="1">
      <c r="A274" s="138">
        <v>43511</v>
      </c>
      <c r="B274" s="139" t="s">
        <v>5</v>
      </c>
      <c r="C274" s="140" t="s">
        <v>760</v>
      </c>
      <c r="D274" s="140"/>
      <c r="E274" s="141" t="s">
        <v>702</v>
      </c>
      <c r="F274" s="140" t="s">
        <v>701</v>
      </c>
      <c r="G274" s="140" t="s">
        <v>376</v>
      </c>
      <c r="H274" s="139">
        <v>4</v>
      </c>
      <c r="I274" s="139">
        <v>1</v>
      </c>
      <c r="J274" s="139">
        <v>1</v>
      </c>
      <c r="K274" s="128">
        <v>106</v>
      </c>
      <c r="L274" s="128">
        <v>106</v>
      </c>
      <c r="M274" s="128">
        <v>0</v>
      </c>
      <c r="N274" s="128">
        <v>0</v>
      </c>
      <c r="O274" s="129" t="s">
        <v>749</v>
      </c>
      <c r="P274" s="128">
        <v>104</v>
      </c>
      <c r="Q274" s="145">
        <f t="shared" ref="Q274:Q324" si="24">+L274/P274</f>
        <v>1.0192307692307692</v>
      </c>
    </row>
    <row r="275" spans="1:17" s="130" customFormat="1" ht="19.5" hidden="1" customHeight="1">
      <c r="A275" s="138">
        <v>43511</v>
      </c>
      <c r="B275" s="139" t="s">
        <v>5</v>
      </c>
      <c r="C275" s="140" t="s">
        <v>760</v>
      </c>
      <c r="D275" s="140"/>
      <c r="E275" s="141" t="s">
        <v>702</v>
      </c>
      <c r="F275" s="140" t="s">
        <v>701</v>
      </c>
      <c r="G275" s="140" t="s">
        <v>662</v>
      </c>
      <c r="H275" s="139">
        <v>8</v>
      </c>
      <c r="I275" s="139">
        <v>1</v>
      </c>
      <c r="J275" s="139">
        <v>1</v>
      </c>
      <c r="K275" s="128">
        <v>106</v>
      </c>
      <c r="L275" s="128">
        <v>106</v>
      </c>
      <c r="M275" s="128">
        <v>0</v>
      </c>
      <c r="N275" s="128">
        <v>0</v>
      </c>
      <c r="O275" s="129" t="s">
        <v>749</v>
      </c>
      <c r="P275" s="128">
        <v>104</v>
      </c>
      <c r="Q275" s="145">
        <f t="shared" si="24"/>
        <v>1.0192307692307692</v>
      </c>
    </row>
    <row r="276" spans="1:17" s="130" customFormat="1" ht="19.5" hidden="1" customHeight="1">
      <c r="A276" s="138">
        <v>43511</v>
      </c>
      <c r="B276" s="139" t="s">
        <v>5</v>
      </c>
      <c r="C276" s="140" t="s">
        <v>760</v>
      </c>
      <c r="D276" s="140"/>
      <c r="E276" s="141" t="s">
        <v>702</v>
      </c>
      <c r="F276" s="140" t="s">
        <v>701</v>
      </c>
      <c r="G276" s="140" t="s">
        <v>661</v>
      </c>
      <c r="H276" s="139">
        <v>4</v>
      </c>
      <c r="I276" s="139">
        <v>1</v>
      </c>
      <c r="J276" s="139">
        <v>1</v>
      </c>
      <c r="K276" s="128">
        <v>106</v>
      </c>
      <c r="L276" s="128">
        <v>106</v>
      </c>
      <c r="M276" s="128">
        <v>0</v>
      </c>
      <c r="N276" s="128">
        <v>0</v>
      </c>
      <c r="O276" s="129" t="s">
        <v>749</v>
      </c>
      <c r="P276" s="128">
        <v>104</v>
      </c>
      <c r="Q276" s="145">
        <f t="shared" si="24"/>
        <v>1.0192307692307692</v>
      </c>
    </row>
    <row r="277" spans="1:17" s="130" customFormat="1" ht="19.5" hidden="1" customHeight="1">
      <c r="A277" s="138">
        <v>43511</v>
      </c>
      <c r="B277" s="139" t="s">
        <v>5</v>
      </c>
      <c r="C277" s="140" t="s">
        <v>789</v>
      </c>
      <c r="D277" s="140"/>
      <c r="E277" s="141" t="s">
        <v>786</v>
      </c>
      <c r="F277" s="140" t="s">
        <v>787</v>
      </c>
      <c r="G277" s="140" t="s">
        <v>159</v>
      </c>
      <c r="H277" s="139">
        <v>4</v>
      </c>
      <c r="I277" s="139">
        <v>1</v>
      </c>
      <c r="J277" s="139">
        <v>1</v>
      </c>
      <c r="K277" s="128">
        <v>110</v>
      </c>
      <c r="L277" s="128">
        <v>110</v>
      </c>
      <c r="M277" s="128">
        <v>0</v>
      </c>
      <c r="N277" s="128">
        <v>0</v>
      </c>
      <c r="O277" s="129" t="s">
        <v>788</v>
      </c>
      <c r="P277" s="128">
        <v>108</v>
      </c>
      <c r="Q277" s="145">
        <f t="shared" si="24"/>
        <v>1.0185185185185186</v>
      </c>
    </row>
    <row r="278" spans="1:17" s="130" customFormat="1" ht="19.5" hidden="1" customHeight="1">
      <c r="A278" s="138">
        <v>43511</v>
      </c>
      <c r="B278" s="139" t="s">
        <v>5</v>
      </c>
      <c r="C278" s="140" t="s">
        <v>789</v>
      </c>
      <c r="D278" s="140"/>
      <c r="E278" s="141" t="s">
        <v>786</v>
      </c>
      <c r="F278" s="140" t="s">
        <v>787</v>
      </c>
      <c r="G278" s="140" t="s">
        <v>183</v>
      </c>
      <c r="H278" s="139">
        <v>8</v>
      </c>
      <c r="I278" s="139">
        <v>1</v>
      </c>
      <c r="J278" s="139">
        <v>1</v>
      </c>
      <c r="K278" s="128">
        <v>110</v>
      </c>
      <c r="L278" s="128">
        <v>110</v>
      </c>
      <c r="M278" s="128">
        <v>0</v>
      </c>
      <c r="N278" s="128">
        <v>0</v>
      </c>
      <c r="O278" s="129" t="s">
        <v>788</v>
      </c>
      <c r="P278" s="128">
        <v>108</v>
      </c>
      <c r="Q278" s="145">
        <f t="shared" si="24"/>
        <v>1.0185185185185186</v>
      </c>
    </row>
    <row r="279" spans="1:17" s="130" customFormat="1" ht="20.149999999999999" hidden="1" customHeight="1">
      <c r="A279" s="131">
        <v>43511</v>
      </c>
      <c r="B279" s="144" t="s">
        <v>37</v>
      </c>
      <c r="C279" s="133" t="s">
        <v>736</v>
      </c>
      <c r="D279" s="133"/>
      <c r="E279" s="142" t="s">
        <v>702</v>
      </c>
      <c r="F279" s="133" t="s">
        <v>701</v>
      </c>
      <c r="G279" s="133" t="s">
        <v>762</v>
      </c>
      <c r="H279" s="132">
        <v>4</v>
      </c>
      <c r="I279" s="132">
        <v>1</v>
      </c>
      <c r="J279" s="132">
        <v>1</v>
      </c>
      <c r="K279" s="128">
        <v>106</v>
      </c>
      <c r="L279" s="128">
        <v>106</v>
      </c>
      <c r="M279" s="128">
        <v>0</v>
      </c>
      <c r="N279" s="128">
        <v>0</v>
      </c>
      <c r="O279" s="129" t="s">
        <v>749</v>
      </c>
      <c r="P279" s="128">
        <v>104</v>
      </c>
      <c r="Q279" s="145">
        <f t="shared" si="24"/>
        <v>1.0192307692307692</v>
      </c>
    </row>
    <row r="280" spans="1:17" s="130" customFormat="1" ht="20.149999999999999" hidden="1" customHeight="1">
      <c r="A280" s="131">
        <v>43511</v>
      </c>
      <c r="B280" s="144" t="s">
        <v>37</v>
      </c>
      <c r="C280" s="133" t="s">
        <v>736</v>
      </c>
      <c r="D280" s="133"/>
      <c r="E280" s="142" t="s">
        <v>702</v>
      </c>
      <c r="F280" s="133" t="s">
        <v>701</v>
      </c>
      <c r="G280" s="133" t="s">
        <v>763</v>
      </c>
      <c r="H280" s="132">
        <v>8</v>
      </c>
      <c r="I280" s="132">
        <v>1</v>
      </c>
      <c r="J280" s="132">
        <v>1</v>
      </c>
      <c r="K280" s="128">
        <v>106</v>
      </c>
      <c r="L280" s="128">
        <v>106</v>
      </c>
      <c r="M280" s="128">
        <v>0</v>
      </c>
      <c r="N280" s="128">
        <v>0</v>
      </c>
      <c r="O280" s="129" t="s">
        <v>749</v>
      </c>
      <c r="P280" s="128">
        <v>104</v>
      </c>
      <c r="Q280" s="145">
        <f t="shared" ref="Q280:Q281" si="25">+L280/P280</f>
        <v>1.0192307692307692</v>
      </c>
    </row>
    <row r="281" spans="1:17" s="130" customFormat="1" ht="20.149999999999999" hidden="1" customHeight="1">
      <c r="A281" s="131">
        <v>43511</v>
      </c>
      <c r="B281" s="144" t="s">
        <v>37</v>
      </c>
      <c r="C281" s="133" t="s">
        <v>736</v>
      </c>
      <c r="D281" s="133"/>
      <c r="E281" s="142" t="s">
        <v>702</v>
      </c>
      <c r="F281" s="133" t="s">
        <v>701</v>
      </c>
      <c r="G281" s="133" t="s">
        <v>721</v>
      </c>
      <c r="H281" s="132">
        <v>4</v>
      </c>
      <c r="I281" s="132">
        <v>1</v>
      </c>
      <c r="J281" s="132">
        <v>1</v>
      </c>
      <c r="K281" s="128">
        <v>106</v>
      </c>
      <c r="L281" s="128">
        <v>106</v>
      </c>
      <c r="M281" s="128">
        <v>0</v>
      </c>
      <c r="N281" s="128">
        <v>0</v>
      </c>
      <c r="O281" s="129" t="s">
        <v>749</v>
      </c>
      <c r="P281" s="128">
        <v>104</v>
      </c>
      <c r="Q281" s="145">
        <f t="shared" si="25"/>
        <v>1.0192307692307692</v>
      </c>
    </row>
    <row r="282" spans="1:17" s="130" customFormat="1" ht="20.149999999999999" hidden="1" customHeight="1">
      <c r="A282" s="131">
        <v>43511</v>
      </c>
      <c r="B282" s="144" t="s">
        <v>37</v>
      </c>
      <c r="C282" s="133" t="s">
        <v>736</v>
      </c>
      <c r="D282" s="133"/>
      <c r="E282" s="142" t="s">
        <v>702</v>
      </c>
      <c r="F282" s="133" t="s">
        <v>701</v>
      </c>
      <c r="G282" s="133" t="s">
        <v>722</v>
      </c>
      <c r="H282" s="132">
        <v>4</v>
      </c>
      <c r="I282" s="132">
        <v>1</v>
      </c>
      <c r="J282" s="132">
        <v>1</v>
      </c>
      <c r="K282" s="128">
        <v>82</v>
      </c>
      <c r="L282" s="128">
        <v>82</v>
      </c>
      <c r="M282" s="128">
        <v>0</v>
      </c>
      <c r="N282" s="128">
        <v>0</v>
      </c>
      <c r="O282" s="129" t="s">
        <v>749</v>
      </c>
      <c r="P282" s="128">
        <v>108</v>
      </c>
      <c r="Q282" s="145">
        <f t="shared" si="24"/>
        <v>0.7592592592592593</v>
      </c>
    </row>
    <row r="283" spans="1:17" s="130" customFormat="1" ht="20.149999999999999" hidden="1" customHeight="1">
      <c r="A283" s="131">
        <v>43511</v>
      </c>
      <c r="B283" s="144" t="s">
        <v>37</v>
      </c>
      <c r="C283" s="133" t="s">
        <v>736</v>
      </c>
      <c r="D283" s="133"/>
      <c r="E283" s="142" t="s">
        <v>702</v>
      </c>
      <c r="F283" s="133" t="s">
        <v>701</v>
      </c>
      <c r="G283" s="133" t="s">
        <v>790</v>
      </c>
      <c r="H283" s="132">
        <v>2</v>
      </c>
      <c r="I283" s="132">
        <v>1</v>
      </c>
      <c r="J283" s="132">
        <v>1</v>
      </c>
      <c r="K283" s="128">
        <v>82</v>
      </c>
      <c r="L283" s="128">
        <v>82</v>
      </c>
      <c r="M283" s="128">
        <v>0</v>
      </c>
      <c r="N283" s="128">
        <v>0</v>
      </c>
      <c r="O283" s="129" t="s">
        <v>749</v>
      </c>
      <c r="P283" s="128">
        <v>108</v>
      </c>
      <c r="Q283" s="145">
        <f t="shared" ref="Q283" si="26">+L283/P283</f>
        <v>0.7592592592592593</v>
      </c>
    </row>
    <row r="284" spans="1:17" s="130" customFormat="1" ht="20.149999999999999" hidden="1" customHeight="1">
      <c r="A284" s="131">
        <v>43511</v>
      </c>
      <c r="B284" s="134" t="s">
        <v>350</v>
      </c>
      <c r="C284" s="135"/>
      <c r="D284" s="135"/>
      <c r="E284" s="135"/>
      <c r="F284" s="136"/>
      <c r="G284" s="137"/>
      <c r="H284" s="143"/>
      <c r="I284" s="137"/>
      <c r="J284" s="137"/>
      <c r="K284" s="137">
        <f>SUBTOTAL(9,K274:K283)</f>
        <v>0</v>
      </c>
      <c r="L284" s="137">
        <f>SUBTOTAL(9,L274:L283)</f>
        <v>0</v>
      </c>
      <c r="M284" s="137">
        <f>SUBTOTAL(9,M274:M283)</f>
        <v>0</v>
      </c>
      <c r="N284" s="137">
        <f>SUBTOTAL(9,N274:N283)</f>
        <v>0</v>
      </c>
      <c r="O284" s="129"/>
      <c r="P284" s="137">
        <f>SUBTOTAL(9,P274:P283)</f>
        <v>0</v>
      </c>
      <c r="Q284" s="145" t="e">
        <f t="shared" si="24"/>
        <v>#DIV/0!</v>
      </c>
    </row>
    <row r="285" spans="1:17" s="130" customFormat="1" ht="19.5" hidden="1" customHeight="1">
      <c r="A285" s="138">
        <v>43511</v>
      </c>
      <c r="B285" s="139" t="s">
        <v>5</v>
      </c>
      <c r="C285" s="140" t="s">
        <v>776</v>
      </c>
      <c r="D285" s="140"/>
      <c r="E285" s="141" t="s">
        <v>702</v>
      </c>
      <c r="F285" s="140" t="s">
        <v>718</v>
      </c>
      <c r="G285" s="140" t="s">
        <v>376</v>
      </c>
      <c r="H285" s="139">
        <v>7</v>
      </c>
      <c r="I285" s="139">
        <v>1</v>
      </c>
      <c r="J285" s="139">
        <v>1</v>
      </c>
      <c r="K285" s="128">
        <v>284</v>
      </c>
      <c r="L285" s="128">
        <v>284</v>
      </c>
      <c r="M285" s="128">
        <v>0</v>
      </c>
      <c r="N285" s="128">
        <v>0</v>
      </c>
      <c r="O285" s="129"/>
      <c r="P285" s="128">
        <v>280</v>
      </c>
      <c r="Q285" s="145">
        <f t="shared" si="24"/>
        <v>1.0142857142857142</v>
      </c>
    </row>
    <row r="286" spans="1:17" s="130" customFormat="1" ht="19.5" hidden="1" customHeight="1">
      <c r="A286" s="138">
        <v>43511</v>
      </c>
      <c r="B286" s="139" t="s">
        <v>5</v>
      </c>
      <c r="C286" s="140" t="s">
        <v>776</v>
      </c>
      <c r="D286" s="140"/>
      <c r="E286" s="141" t="s">
        <v>702</v>
      </c>
      <c r="F286" s="140" t="s">
        <v>729</v>
      </c>
      <c r="G286" s="140" t="s">
        <v>662</v>
      </c>
      <c r="H286" s="139">
        <v>8</v>
      </c>
      <c r="I286" s="139">
        <v>1</v>
      </c>
      <c r="J286" s="139">
        <v>1</v>
      </c>
      <c r="K286" s="128">
        <v>284</v>
      </c>
      <c r="L286" s="128">
        <v>280</v>
      </c>
      <c r="M286" s="128">
        <v>0</v>
      </c>
      <c r="N286" s="128">
        <v>4</v>
      </c>
      <c r="O286" s="129"/>
      <c r="P286" s="128">
        <v>280</v>
      </c>
      <c r="Q286" s="145">
        <f t="shared" si="24"/>
        <v>1</v>
      </c>
    </row>
    <row r="287" spans="1:17" s="130" customFormat="1" ht="19.5" hidden="1" customHeight="1">
      <c r="A287" s="138">
        <v>43511</v>
      </c>
      <c r="B287" s="139" t="s">
        <v>5</v>
      </c>
      <c r="C287" s="140" t="s">
        <v>776</v>
      </c>
      <c r="D287" s="140"/>
      <c r="E287" s="141" t="s">
        <v>702</v>
      </c>
      <c r="F287" s="140" t="s">
        <v>729</v>
      </c>
      <c r="G287" s="140" t="s">
        <v>661</v>
      </c>
      <c r="H287" s="139">
        <v>10</v>
      </c>
      <c r="I287" s="139">
        <v>1</v>
      </c>
      <c r="J287" s="139">
        <v>1</v>
      </c>
      <c r="K287" s="128">
        <v>283</v>
      </c>
      <c r="L287" s="128">
        <v>282</v>
      </c>
      <c r="M287" s="128">
        <v>0</v>
      </c>
      <c r="N287" s="128">
        <v>1</v>
      </c>
      <c r="O287" s="129"/>
      <c r="P287" s="128">
        <v>280</v>
      </c>
      <c r="Q287" s="145">
        <f t="shared" si="24"/>
        <v>1.0071428571428571</v>
      </c>
    </row>
    <row r="288" spans="1:17" s="130" customFormat="1" ht="19.5" hidden="1" customHeight="1">
      <c r="A288" s="138">
        <v>43511</v>
      </c>
      <c r="B288" s="139" t="s">
        <v>5</v>
      </c>
      <c r="C288" s="140" t="s">
        <v>776</v>
      </c>
      <c r="D288" s="140"/>
      <c r="E288" s="141" t="s">
        <v>702</v>
      </c>
      <c r="F288" s="140" t="s">
        <v>729</v>
      </c>
      <c r="G288" s="140" t="s">
        <v>159</v>
      </c>
      <c r="H288" s="139">
        <v>15</v>
      </c>
      <c r="I288" s="139">
        <v>2</v>
      </c>
      <c r="J288" s="139">
        <v>2</v>
      </c>
      <c r="K288" s="128">
        <v>274</v>
      </c>
      <c r="L288" s="128">
        <v>263</v>
      </c>
      <c r="M288" s="128">
        <v>7</v>
      </c>
      <c r="N288" s="128">
        <v>4</v>
      </c>
      <c r="O288" s="129"/>
      <c r="P288" s="128">
        <v>271</v>
      </c>
      <c r="Q288" s="145">
        <f t="shared" si="24"/>
        <v>0.97047970479704793</v>
      </c>
    </row>
    <row r="289" spans="1:17" s="130" customFormat="1" ht="20.149999999999999" hidden="1" customHeight="1">
      <c r="A289" s="131">
        <v>43511</v>
      </c>
      <c r="B289" s="144" t="s">
        <v>37</v>
      </c>
      <c r="C289" s="133" t="s">
        <v>778</v>
      </c>
      <c r="D289" s="133"/>
      <c r="E289" s="142" t="s">
        <v>702</v>
      </c>
      <c r="F289" s="133" t="s">
        <v>729</v>
      </c>
      <c r="G289" s="133" t="s">
        <v>376</v>
      </c>
      <c r="H289" s="132">
        <v>7</v>
      </c>
      <c r="I289" s="132">
        <v>1</v>
      </c>
      <c r="J289" s="132">
        <v>1</v>
      </c>
      <c r="K289" s="128">
        <v>280</v>
      </c>
      <c r="L289" s="128">
        <v>280</v>
      </c>
      <c r="M289" s="128">
        <v>0</v>
      </c>
      <c r="N289" s="128">
        <v>0</v>
      </c>
      <c r="O289" s="129"/>
      <c r="P289" s="128">
        <v>280</v>
      </c>
      <c r="Q289" s="145">
        <f t="shared" si="24"/>
        <v>1</v>
      </c>
    </row>
    <row r="290" spans="1:17" s="130" customFormat="1" ht="20.149999999999999" hidden="1" customHeight="1">
      <c r="A290" s="131">
        <v>43511</v>
      </c>
      <c r="B290" s="144" t="s">
        <v>37</v>
      </c>
      <c r="C290" s="133" t="s">
        <v>778</v>
      </c>
      <c r="D290" s="133"/>
      <c r="E290" s="142" t="s">
        <v>702</v>
      </c>
      <c r="F290" s="133" t="s">
        <v>718</v>
      </c>
      <c r="G290" s="133" t="s">
        <v>662</v>
      </c>
      <c r="H290" s="132">
        <v>7</v>
      </c>
      <c r="I290" s="132">
        <v>1</v>
      </c>
      <c r="J290" s="132">
        <v>1</v>
      </c>
      <c r="K290" s="128">
        <v>282</v>
      </c>
      <c r="L290" s="128">
        <v>280</v>
      </c>
      <c r="M290" s="128">
        <v>0</v>
      </c>
      <c r="N290" s="128">
        <v>2</v>
      </c>
      <c r="O290" s="129"/>
      <c r="P290" s="128">
        <v>280</v>
      </c>
      <c r="Q290" s="145">
        <f t="shared" si="24"/>
        <v>1</v>
      </c>
    </row>
    <row r="291" spans="1:17" s="130" customFormat="1" ht="20.149999999999999" hidden="1" customHeight="1">
      <c r="A291" s="131">
        <v>43511</v>
      </c>
      <c r="B291" s="144" t="s">
        <v>37</v>
      </c>
      <c r="C291" s="133" t="s">
        <v>778</v>
      </c>
      <c r="D291" s="133"/>
      <c r="E291" s="142" t="s">
        <v>702</v>
      </c>
      <c r="F291" s="133" t="s">
        <v>729</v>
      </c>
      <c r="G291" s="133" t="s">
        <v>661</v>
      </c>
      <c r="H291" s="132">
        <v>10</v>
      </c>
      <c r="I291" s="132">
        <v>1</v>
      </c>
      <c r="J291" s="132">
        <v>1</v>
      </c>
      <c r="K291" s="128">
        <v>282</v>
      </c>
      <c r="L291" s="128">
        <v>282</v>
      </c>
      <c r="M291" s="128">
        <v>0</v>
      </c>
      <c r="N291" s="128">
        <v>0</v>
      </c>
      <c r="O291" s="129"/>
      <c r="P291" s="128">
        <v>281</v>
      </c>
      <c r="Q291" s="145">
        <f t="shared" si="24"/>
        <v>1.0035587188612101</v>
      </c>
    </row>
    <row r="292" spans="1:17" s="130" customFormat="1" ht="20.149999999999999" hidden="1" customHeight="1">
      <c r="A292" s="131">
        <v>43511</v>
      </c>
      <c r="B292" s="144" t="s">
        <v>37</v>
      </c>
      <c r="C292" s="133" t="s">
        <v>778</v>
      </c>
      <c r="D292" s="133"/>
      <c r="E292" s="142" t="s">
        <v>702</v>
      </c>
      <c r="F292" s="133" t="s">
        <v>729</v>
      </c>
      <c r="G292" s="133" t="s">
        <v>159</v>
      </c>
      <c r="H292" s="132">
        <v>15</v>
      </c>
      <c r="I292" s="132">
        <v>2</v>
      </c>
      <c r="J292" s="132">
        <v>2</v>
      </c>
      <c r="K292" s="128">
        <v>285</v>
      </c>
      <c r="L292" s="128">
        <v>275</v>
      </c>
      <c r="M292" s="128">
        <v>6</v>
      </c>
      <c r="N292" s="128">
        <v>4</v>
      </c>
      <c r="O292" s="129"/>
      <c r="P292" s="128">
        <v>271</v>
      </c>
      <c r="Q292" s="145">
        <f t="shared" si="24"/>
        <v>1.014760147601476</v>
      </c>
    </row>
    <row r="293" spans="1:17" s="130" customFormat="1" ht="20.149999999999999" hidden="1" customHeight="1">
      <c r="A293" s="131">
        <v>43511</v>
      </c>
      <c r="B293" s="134" t="s">
        <v>350</v>
      </c>
      <c r="C293" s="135"/>
      <c r="D293" s="135"/>
      <c r="E293" s="135"/>
      <c r="F293" s="136"/>
      <c r="G293" s="137"/>
      <c r="H293" s="143"/>
      <c r="I293" s="137"/>
      <c r="J293" s="137"/>
      <c r="K293" s="137">
        <f>SUBTOTAL(9,K285:K292)</f>
        <v>0</v>
      </c>
      <c r="L293" s="137">
        <f>SUBTOTAL(9,L285:L292)</f>
        <v>0</v>
      </c>
      <c r="M293" s="137">
        <f>SUBTOTAL(9,M285:M292)</f>
        <v>0</v>
      </c>
      <c r="N293" s="137">
        <f>SUBTOTAL(9,N285:N292)</f>
        <v>0</v>
      </c>
      <c r="O293" s="129"/>
      <c r="P293" s="137">
        <f>SUBTOTAL(9,P285:P292)</f>
        <v>0</v>
      </c>
      <c r="Q293" s="145" t="e">
        <f t="shared" si="24"/>
        <v>#DIV/0!</v>
      </c>
    </row>
    <row r="294" spans="1:17" s="130" customFormat="1" ht="19.5" hidden="1" customHeight="1">
      <c r="A294" s="138">
        <v>43511</v>
      </c>
      <c r="B294" s="139" t="s">
        <v>5</v>
      </c>
      <c r="C294" s="140" t="s">
        <v>764</v>
      </c>
      <c r="D294" s="140"/>
      <c r="E294" s="141" t="s">
        <v>728</v>
      </c>
      <c r="F294" s="140" t="s">
        <v>730</v>
      </c>
      <c r="G294" s="140" t="s">
        <v>762</v>
      </c>
      <c r="H294" s="139">
        <v>2</v>
      </c>
      <c r="I294" s="139">
        <v>1</v>
      </c>
      <c r="J294" s="139">
        <v>1</v>
      </c>
      <c r="K294" s="128">
        <v>550</v>
      </c>
      <c r="L294" s="128">
        <v>550</v>
      </c>
      <c r="M294" s="128">
        <v>0</v>
      </c>
      <c r="N294" s="128">
        <v>0</v>
      </c>
      <c r="O294" s="129"/>
      <c r="P294" s="128">
        <v>550</v>
      </c>
      <c r="Q294" s="145">
        <f t="shared" si="24"/>
        <v>1</v>
      </c>
    </row>
    <row r="295" spans="1:17" s="130" customFormat="1" ht="19.5" hidden="1" customHeight="1">
      <c r="A295" s="138">
        <v>43511</v>
      </c>
      <c r="B295" s="139" t="s">
        <v>5</v>
      </c>
      <c r="C295" s="140" t="s">
        <v>764</v>
      </c>
      <c r="D295" s="140"/>
      <c r="E295" s="141" t="s">
        <v>728</v>
      </c>
      <c r="F295" s="140" t="s">
        <v>730</v>
      </c>
      <c r="G295" s="140" t="s">
        <v>763</v>
      </c>
      <c r="H295" s="139">
        <v>10</v>
      </c>
      <c r="I295" s="139">
        <v>1</v>
      </c>
      <c r="J295" s="139">
        <v>1</v>
      </c>
      <c r="K295" s="128">
        <v>550</v>
      </c>
      <c r="L295" s="128">
        <v>550</v>
      </c>
      <c r="M295" s="128">
        <v>0</v>
      </c>
      <c r="N295" s="128">
        <v>0</v>
      </c>
      <c r="O295" s="129"/>
      <c r="P295" s="128">
        <v>550</v>
      </c>
      <c r="Q295" s="145">
        <f t="shared" si="24"/>
        <v>1</v>
      </c>
    </row>
    <row r="296" spans="1:17" s="130" customFormat="1" ht="19.5" hidden="1" customHeight="1">
      <c r="A296" s="138">
        <v>43511</v>
      </c>
      <c r="B296" s="139" t="s">
        <v>5</v>
      </c>
      <c r="C296" s="140" t="s">
        <v>764</v>
      </c>
      <c r="D296" s="140"/>
      <c r="E296" s="141" t="s">
        <v>728</v>
      </c>
      <c r="F296" s="140" t="s">
        <v>730</v>
      </c>
      <c r="G296" s="140" t="s">
        <v>721</v>
      </c>
      <c r="H296" s="139">
        <v>5</v>
      </c>
      <c r="I296" s="139">
        <v>1</v>
      </c>
      <c r="J296" s="139">
        <v>1</v>
      </c>
      <c r="K296" s="128">
        <v>263</v>
      </c>
      <c r="L296" s="128">
        <v>263</v>
      </c>
      <c r="M296" s="128">
        <v>0</v>
      </c>
      <c r="N296" s="128">
        <v>0</v>
      </c>
      <c r="O296" s="129"/>
      <c r="P296" s="128">
        <v>300</v>
      </c>
      <c r="Q296" s="145">
        <f t="shared" si="24"/>
        <v>0.87666666666666671</v>
      </c>
    </row>
    <row r="297" spans="1:17" s="130" customFormat="1" ht="19.5" hidden="1" customHeight="1">
      <c r="A297" s="138">
        <v>43511</v>
      </c>
      <c r="B297" s="139" t="s">
        <v>5</v>
      </c>
      <c r="C297" s="140" t="s">
        <v>764</v>
      </c>
      <c r="D297" s="140"/>
      <c r="E297" s="141" t="s">
        <v>728</v>
      </c>
      <c r="F297" s="140" t="s">
        <v>730</v>
      </c>
      <c r="G297" s="140" t="s">
        <v>722</v>
      </c>
      <c r="H297" s="139">
        <v>25</v>
      </c>
      <c r="I297" s="139">
        <v>2</v>
      </c>
      <c r="J297" s="139">
        <v>2</v>
      </c>
      <c r="K297" s="128">
        <v>263</v>
      </c>
      <c r="L297" s="128">
        <v>255</v>
      </c>
      <c r="M297" s="128">
        <v>0</v>
      </c>
      <c r="N297" s="128">
        <v>8</v>
      </c>
      <c r="O297" s="129"/>
      <c r="P297" s="128">
        <v>300</v>
      </c>
      <c r="Q297" s="145">
        <f t="shared" si="24"/>
        <v>0.85</v>
      </c>
    </row>
    <row r="298" spans="1:17" s="130" customFormat="1" ht="20.149999999999999" hidden="1" customHeight="1">
      <c r="A298" s="131">
        <v>43511</v>
      </c>
      <c r="B298" s="144" t="s">
        <v>7</v>
      </c>
      <c r="C298" s="133" t="s">
        <v>750</v>
      </c>
      <c r="D298" s="133"/>
      <c r="E298" s="142" t="s">
        <v>728</v>
      </c>
      <c r="F298" s="133" t="s">
        <v>730</v>
      </c>
      <c r="G298" s="133" t="s">
        <v>376</v>
      </c>
      <c r="H298" s="132">
        <v>2</v>
      </c>
      <c r="I298" s="132">
        <v>1</v>
      </c>
      <c r="J298" s="132">
        <v>1</v>
      </c>
      <c r="K298" s="128">
        <v>506</v>
      </c>
      <c r="L298" s="128">
        <v>506</v>
      </c>
      <c r="M298" s="128">
        <v>0</v>
      </c>
      <c r="N298" s="128">
        <v>0</v>
      </c>
      <c r="O298" s="129"/>
      <c r="P298" s="128">
        <v>550</v>
      </c>
      <c r="Q298" s="145">
        <f t="shared" si="24"/>
        <v>0.92</v>
      </c>
    </row>
    <row r="299" spans="1:17" s="130" customFormat="1" ht="20.149999999999999" hidden="1" customHeight="1">
      <c r="A299" s="131">
        <v>43511</v>
      </c>
      <c r="B299" s="144" t="s">
        <v>7</v>
      </c>
      <c r="C299" s="133" t="s">
        <v>750</v>
      </c>
      <c r="D299" s="133"/>
      <c r="E299" s="142" t="s">
        <v>728</v>
      </c>
      <c r="F299" s="133" t="s">
        <v>730</v>
      </c>
      <c r="G299" s="133" t="s">
        <v>662</v>
      </c>
      <c r="H299" s="132">
        <v>10</v>
      </c>
      <c r="I299" s="132">
        <v>2</v>
      </c>
      <c r="J299" s="132">
        <v>2</v>
      </c>
      <c r="K299" s="128">
        <v>506</v>
      </c>
      <c r="L299" s="128">
        <v>506</v>
      </c>
      <c r="M299" s="128">
        <v>0</v>
      </c>
      <c r="N299" s="128">
        <v>0</v>
      </c>
      <c r="O299" s="129"/>
      <c r="P299" s="128">
        <v>550</v>
      </c>
      <c r="Q299" s="145">
        <f t="shared" si="24"/>
        <v>0.92</v>
      </c>
    </row>
    <row r="300" spans="1:17" s="130" customFormat="1" ht="20.149999999999999" hidden="1" customHeight="1">
      <c r="A300" s="131">
        <v>43511</v>
      </c>
      <c r="B300" s="144" t="s">
        <v>7</v>
      </c>
      <c r="C300" s="133" t="s">
        <v>750</v>
      </c>
      <c r="D300" s="133"/>
      <c r="E300" s="142" t="s">
        <v>728</v>
      </c>
      <c r="F300" s="133" t="s">
        <v>730</v>
      </c>
      <c r="G300" s="133" t="s">
        <v>9</v>
      </c>
      <c r="H300" s="132">
        <v>5</v>
      </c>
      <c r="I300" s="132">
        <v>1</v>
      </c>
      <c r="J300" s="132">
        <v>1</v>
      </c>
      <c r="K300" s="128">
        <v>261</v>
      </c>
      <c r="L300" s="128">
        <v>261</v>
      </c>
      <c r="M300" s="128">
        <v>0</v>
      </c>
      <c r="N300" s="128">
        <v>0</v>
      </c>
      <c r="O300" s="129"/>
      <c r="P300" s="128">
        <v>300</v>
      </c>
      <c r="Q300" s="145">
        <f t="shared" si="24"/>
        <v>0.87</v>
      </c>
    </row>
    <row r="301" spans="1:17" s="130" customFormat="1" ht="20.149999999999999" hidden="1" customHeight="1">
      <c r="A301" s="131">
        <v>43511</v>
      </c>
      <c r="B301" s="144" t="s">
        <v>7</v>
      </c>
      <c r="C301" s="133" t="s">
        <v>750</v>
      </c>
      <c r="D301" s="133"/>
      <c r="E301" s="142" t="s">
        <v>728</v>
      </c>
      <c r="F301" s="133" t="s">
        <v>730</v>
      </c>
      <c r="G301" s="133" t="s">
        <v>159</v>
      </c>
      <c r="H301" s="132">
        <v>25</v>
      </c>
      <c r="I301" s="132">
        <v>2</v>
      </c>
      <c r="J301" s="132">
        <v>2</v>
      </c>
      <c r="K301" s="128">
        <v>261</v>
      </c>
      <c r="L301" s="128">
        <v>250</v>
      </c>
      <c r="M301" s="128">
        <v>0</v>
      </c>
      <c r="N301" s="128">
        <v>11</v>
      </c>
      <c r="O301" s="129"/>
      <c r="P301" s="128">
        <v>300</v>
      </c>
      <c r="Q301" s="145">
        <f t="shared" si="24"/>
        <v>0.83333333333333337</v>
      </c>
    </row>
    <row r="302" spans="1:17" s="130" customFormat="1" ht="20.149999999999999" hidden="1" customHeight="1">
      <c r="A302" s="131">
        <v>43511</v>
      </c>
      <c r="B302" s="134" t="s">
        <v>350</v>
      </c>
      <c r="C302" s="135"/>
      <c r="D302" s="135"/>
      <c r="E302" s="135"/>
      <c r="F302" s="136"/>
      <c r="G302" s="137"/>
      <c r="H302" s="143"/>
      <c r="I302" s="137"/>
      <c r="J302" s="137"/>
      <c r="K302" s="137">
        <f>SUBTOTAL(9,K294:K301)</f>
        <v>0</v>
      </c>
      <c r="L302" s="137">
        <f>SUBTOTAL(9,L294:L301)</f>
        <v>0</v>
      </c>
      <c r="M302" s="137">
        <f>SUBTOTAL(9,M294:M301)</f>
        <v>0</v>
      </c>
      <c r="N302" s="137">
        <f>SUBTOTAL(9,N294:N301)</f>
        <v>0</v>
      </c>
      <c r="O302" s="129"/>
      <c r="P302" s="137">
        <f>SUBTOTAL(9,P294:P301)</f>
        <v>0</v>
      </c>
      <c r="Q302" s="145" t="e">
        <f t="shared" si="24"/>
        <v>#DIV/0!</v>
      </c>
    </row>
    <row r="303" spans="1:17" s="130" customFormat="1" ht="19.5" hidden="1" customHeight="1">
      <c r="A303" s="138">
        <v>43511</v>
      </c>
      <c r="B303" s="139" t="s">
        <v>5</v>
      </c>
      <c r="C303" s="140" t="s">
        <v>734</v>
      </c>
      <c r="D303" s="140"/>
      <c r="E303" s="141" t="s">
        <v>728</v>
      </c>
      <c r="F303" s="140" t="s">
        <v>732</v>
      </c>
      <c r="G303" s="140" t="s">
        <v>376</v>
      </c>
      <c r="H303" s="139">
        <v>2</v>
      </c>
      <c r="I303" s="139">
        <v>1</v>
      </c>
      <c r="J303" s="139">
        <v>1</v>
      </c>
      <c r="K303" s="128">
        <v>234</v>
      </c>
      <c r="L303" s="128">
        <v>234</v>
      </c>
      <c r="M303" s="128">
        <v>0</v>
      </c>
      <c r="N303" s="128">
        <v>0</v>
      </c>
      <c r="O303" s="129"/>
      <c r="P303" s="128">
        <v>230</v>
      </c>
      <c r="Q303" s="145">
        <f t="shared" si="24"/>
        <v>1.017391304347826</v>
      </c>
    </row>
    <row r="304" spans="1:17" s="130" customFormat="1" ht="19.5" hidden="1" customHeight="1">
      <c r="A304" s="138">
        <v>43511</v>
      </c>
      <c r="B304" s="139" t="s">
        <v>5</v>
      </c>
      <c r="C304" s="140" t="s">
        <v>734</v>
      </c>
      <c r="D304" s="140"/>
      <c r="E304" s="141" t="s">
        <v>728</v>
      </c>
      <c r="F304" s="140" t="s">
        <v>732</v>
      </c>
      <c r="G304" s="140" t="s">
        <v>8</v>
      </c>
      <c r="H304" s="139">
        <v>4</v>
      </c>
      <c r="I304" s="139">
        <v>1</v>
      </c>
      <c r="J304" s="139">
        <v>1</v>
      </c>
      <c r="K304" s="128">
        <v>234</v>
      </c>
      <c r="L304" s="128">
        <v>234</v>
      </c>
      <c r="M304" s="128">
        <v>0</v>
      </c>
      <c r="N304" s="128">
        <v>0</v>
      </c>
      <c r="O304" s="129"/>
      <c r="P304" s="128">
        <v>230</v>
      </c>
      <c r="Q304" s="145">
        <f t="shared" si="24"/>
        <v>1.017391304347826</v>
      </c>
    </row>
    <row r="305" spans="1:17" s="130" customFormat="1" ht="19.5" hidden="1" customHeight="1">
      <c r="A305" s="138">
        <v>43511</v>
      </c>
      <c r="B305" s="139" t="s">
        <v>5</v>
      </c>
      <c r="C305" s="140" t="s">
        <v>734</v>
      </c>
      <c r="D305" s="140"/>
      <c r="E305" s="141" t="s">
        <v>728</v>
      </c>
      <c r="F305" s="140" t="s">
        <v>732</v>
      </c>
      <c r="G305" s="140" t="s">
        <v>9</v>
      </c>
      <c r="H305" s="139">
        <v>2</v>
      </c>
      <c r="I305" s="139">
        <v>1</v>
      </c>
      <c r="J305" s="139">
        <v>1</v>
      </c>
      <c r="K305" s="128">
        <v>113</v>
      </c>
      <c r="L305" s="128">
        <v>113</v>
      </c>
      <c r="M305" s="128">
        <v>0</v>
      </c>
      <c r="N305" s="128">
        <v>0</v>
      </c>
      <c r="O305" s="129"/>
      <c r="P305" s="128">
        <v>120</v>
      </c>
      <c r="Q305" s="145">
        <f t="shared" si="24"/>
        <v>0.94166666666666665</v>
      </c>
    </row>
    <row r="306" spans="1:17" s="130" customFormat="1" ht="19.5" hidden="1" customHeight="1">
      <c r="A306" s="138">
        <v>43511</v>
      </c>
      <c r="B306" s="139" t="s">
        <v>5</v>
      </c>
      <c r="C306" s="140" t="s">
        <v>734</v>
      </c>
      <c r="D306" s="140"/>
      <c r="E306" s="141" t="s">
        <v>728</v>
      </c>
      <c r="F306" s="140" t="s">
        <v>732</v>
      </c>
      <c r="G306" s="140" t="s">
        <v>159</v>
      </c>
      <c r="H306" s="139">
        <v>10</v>
      </c>
      <c r="I306" s="139">
        <v>1</v>
      </c>
      <c r="J306" s="139">
        <v>1</v>
      </c>
      <c r="K306" s="128">
        <v>113</v>
      </c>
      <c r="L306" s="128">
        <v>109</v>
      </c>
      <c r="M306" s="128">
        <v>0</v>
      </c>
      <c r="N306" s="128">
        <v>4</v>
      </c>
      <c r="O306" s="129"/>
      <c r="P306" s="128">
        <v>120</v>
      </c>
      <c r="Q306" s="145">
        <f t="shared" si="24"/>
        <v>0.90833333333333333</v>
      </c>
    </row>
    <row r="307" spans="1:17" s="130" customFormat="1" ht="20.149999999999999" hidden="1" customHeight="1">
      <c r="A307" s="131">
        <v>43511</v>
      </c>
      <c r="B307" s="144" t="s">
        <v>7</v>
      </c>
      <c r="C307" s="133" t="s">
        <v>750</v>
      </c>
      <c r="D307" s="133"/>
      <c r="E307" s="142" t="s">
        <v>728</v>
      </c>
      <c r="F307" s="133" t="s">
        <v>732</v>
      </c>
      <c r="G307" s="133" t="s">
        <v>376</v>
      </c>
      <c r="H307" s="132">
        <v>1</v>
      </c>
      <c r="I307" s="132">
        <v>1</v>
      </c>
      <c r="J307" s="132">
        <v>1</v>
      </c>
      <c r="K307" s="128">
        <v>236</v>
      </c>
      <c r="L307" s="128">
        <v>236</v>
      </c>
      <c r="M307" s="128">
        <v>0</v>
      </c>
      <c r="N307" s="128">
        <v>0</v>
      </c>
      <c r="O307" s="129"/>
      <c r="P307" s="128">
        <v>230</v>
      </c>
      <c r="Q307" s="145">
        <f t="shared" si="24"/>
        <v>1.0260869565217392</v>
      </c>
    </row>
    <row r="308" spans="1:17" s="130" customFormat="1" ht="20.149999999999999" hidden="1" customHeight="1">
      <c r="A308" s="131">
        <v>43511</v>
      </c>
      <c r="B308" s="144" t="s">
        <v>7</v>
      </c>
      <c r="C308" s="133" t="s">
        <v>750</v>
      </c>
      <c r="D308" s="133"/>
      <c r="E308" s="142" t="s">
        <v>728</v>
      </c>
      <c r="F308" s="133" t="s">
        <v>732</v>
      </c>
      <c r="G308" s="133" t="s">
        <v>8</v>
      </c>
      <c r="H308" s="132">
        <v>4</v>
      </c>
      <c r="I308" s="132">
        <v>1</v>
      </c>
      <c r="J308" s="132">
        <v>1</v>
      </c>
      <c r="K308" s="128">
        <v>236</v>
      </c>
      <c r="L308" s="128">
        <v>234</v>
      </c>
      <c r="M308" s="128">
        <v>0</v>
      </c>
      <c r="N308" s="128">
        <v>2</v>
      </c>
      <c r="O308" s="129"/>
      <c r="P308" s="128">
        <v>230</v>
      </c>
      <c r="Q308" s="145">
        <f t="shared" si="24"/>
        <v>1.017391304347826</v>
      </c>
    </row>
    <row r="309" spans="1:17" s="130" customFormat="1" ht="20.149999999999999" hidden="1" customHeight="1">
      <c r="A309" s="131">
        <v>43511</v>
      </c>
      <c r="B309" s="144" t="s">
        <v>7</v>
      </c>
      <c r="C309" s="133" t="s">
        <v>750</v>
      </c>
      <c r="D309" s="133"/>
      <c r="E309" s="142" t="s">
        <v>728</v>
      </c>
      <c r="F309" s="133" t="s">
        <v>732</v>
      </c>
      <c r="G309" s="133" t="s">
        <v>9</v>
      </c>
      <c r="H309" s="132">
        <v>2</v>
      </c>
      <c r="I309" s="132">
        <v>1</v>
      </c>
      <c r="J309" s="132">
        <v>1</v>
      </c>
      <c r="K309" s="128">
        <v>117</v>
      </c>
      <c r="L309" s="128">
        <v>117</v>
      </c>
      <c r="M309" s="128">
        <v>0</v>
      </c>
      <c r="N309" s="128">
        <v>0</v>
      </c>
      <c r="O309" s="129"/>
      <c r="P309" s="128">
        <v>120</v>
      </c>
      <c r="Q309" s="145">
        <f t="shared" si="24"/>
        <v>0.97499999999999998</v>
      </c>
    </row>
    <row r="310" spans="1:17" s="130" customFormat="1" ht="20.149999999999999" hidden="1" customHeight="1">
      <c r="A310" s="131">
        <v>43511</v>
      </c>
      <c r="B310" s="144" t="s">
        <v>7</v>
      </c>
      <c r="C310" s="133" t="s">
        <v>750</v>
      </c>
      <c r="D310" s="133"/>
      <c r="E310" s="142" t="s">
        <v>728</v>
      </c>
      <c r="F310" s="133" t="s">
        <v>732</v>
      </c>
      <c r="G310" s="133" t="s">
        <v>159</v>
      </c>
      <c r="H310" s="132">
        <v>10</v>
      </c>
      <c r="I310" s="132">
        <v>1</v>
      </c>
      <c r="J310" s="132">
        <v>1</v>
      </c>
      <c r="K310" s="128">
        <v>117</v>
      </c>
      <c r="L310" s="128">
        <v>102</v>
      </c>
      <c r="M310" s="128">
        <v>0</v>
      </c>
      <c r="N310" s="128">
        <v>15</v>
      </c>
      <c r="O310" s="129"/>
      <c r="P310" s="128">
        <v>120</v>
      </c>
      <c r="Q310" s="145">
        <f t="shared" si="24"/>
        <v>0.85</v>
      </c>
    </row>
    <row r="311" spans="1:17" s="130" customFormat="1" ht="20.149999999999999" hidden="1" customHeight="1">
      <c r="A311" s="131">
        <v>43511</v>
      </c>
      <c r="B311" s="134" t="s">
        <v>350</v>
      </c>
      <c r="C311" s="135"/>
      <c r="D311" s="135"/>
      <c r="E311" s="135"/>
      <c r="F311" s="136"/>
      <c r="G311" s="137"/>
      <c r="H311" s="143"/>
      <c r="I311" s="137"/>
      <c r="J311" s="137"/>
      <c r="K311" s="137">
        <f>SUBTOTAL(9,K303:K310)</f>
        <v>0</v>
      </c>
      <c r="L311" s="137">
        <f>SUBTOTAL(9,L303:L310)</f>
        <v>0</v>
      </c>
      <c r="M311" s="137">
        <f>SUBTOTAL(9,M303:M310)</f>
        <v>0</v>
      </c>
      <c r="N311" s="137">
        <f>SUBTOTAL(9,N303:N310)</f>
        <v>0</v>
      </c>
      <c r="O311" s="129"/>
      <c r="P311" s="137">
        <f>SUBTOTAL(9,P303:P310)</f>
        <v>0</v>
      </c>
      <c r="Q311" s="145" t="e">
        <f t="shared" si="24"/>
        <v>#DIV/0!</v>
      </c>
    </row>
    <row r="312" spans="1:17" s="130" customFormat="1" ht="19.5" hidden="1" customHeight="1">
      <c r="A312" s="138">
        <v>43511</v>
      </c>
      <c r="B312" s="139" t="s">
        <v>5</v>
      </c>
      <c r="C312" s="140" t="s">
        <v>737</v>
      </c>
      <c r="D312" s="140"/>
      <c r="E312" s="141" t="s">
        <v>739</v>
      </c>
      <c r="F312" s="140" t="s">
        <v>333</v>
      </c>
      <c r="G312" s="140" t="s">
        <v>9</v>
      </c>
      <c r="H312" s="139">
        <v>60</v>
      </c>
      <c r="I312" s="139">
        <v>6</v>
      </c>
      <c r="J312" s="139">
        <v>6</v>
      </c>
      <c r="K312" s="128">
        <v>2780</v>
      </c>
      <c r="L312" s="128">
        <v>2761</v>
      </c>
      <c r="M312" s="128">
        <v>0</v>
      </c>
      <c r="N312" s="128">
        <v>19</v>
      </c>
      <c r="O312" s="129"/>
      <c r="P312" s="128">
        <v>3000</v>
      </c>
      <c r="Q312" s="145">
        <f t="shared" si="24"/>
        <v>0.92033333333333334</v>
      </c>
    </row>
    <row r="313" spans="1:17" s="130" customFormat="1" ht="20.149999999999999" hidden="1" customHeight="1">
      <c r="A313" s="131">
        <v>43511</v>
      </c>
      <c r="B313" s="144" t="s">
        <v>7</v>
      </c>
      <c r="C313" s="133" t="s">
        <v>777</v>
      </c>
      <c r="D313" s="133"/>
      <c r="E313" s="142" t="s">
        <v>738</v>
      </c>
      <c r="F313" s="133" t="s">
        <v>740</v>
      </c>
      <c r="G313" s="133" t="s">
        <v>721</v>
      </c>
      <c r="H313" s="132">
        <v>60</v>
      </c>
      <c r="I313" s="132">
        <v>6</v>
      </c>
      <c r="J313" s="132">
        <v>6</v>
      </c>
      <c r="K313" s="128">
        <v>2777</v>
      </c>
      <c r="L313" s="128">
        <v>2760</v>
      </c>
      <c r="M313" s="128">
        <v>0</v>
      </c>
      <c r="N313" s="128">
        <v>17</v>
      </c>
      <c r="O313" s="129"/>
      <c r="P313" s="128">
        <v>3000</v>
      </c>
      <c r="Q313" s="145">
        <f t="shared" si="24"/>
        <v>0.92</v>
      </c>
    </row>
    <row r="314" spans="1:17" s="130" customFormat="1" ht="20.149999999999999" hidden="1" customHeight="1">
      <c r="A314" s="131">
        <v>43511</v>
      </c>
      <c r="B314" s="134" t="s">
        <v>350</v>
      </c>
      <c r="C314" s="135"/>
      <c r="D314" s="135"/>
      <c r="E314" s="135"/>
      <c r="F314" s="136"/>
      <c r="G314" s="137"/>
      <c r="H314" s="143"/>
      <c r="I314" s="137"/>
      <c r="J314" s="137"/>
      <c r="K314" s="137">
        <f>SUBTOTAL(9,K312:K313)</f>
        <v>0</v>
      </c>
      <c r="L314" s="137">
        <f>SUBTOTAL(9,L312:L313)</f>
        <v>0</v>
      </c>
      <c r="M314" s="137">
        <f>SUBTOTAL(9,M312:M313)</f>
        <v>0</v>
      </c>
      <c r="N314" s="137">
        <f>SUBTOTAL(9,N312:N313)</f>
        <v>0</v>
      </c>
      <c r="O314" s="129"/>
      <c r="P314" s="137">
        <f>SUBTOTAL(9,P312:P313)</f>
        <v>0</v>
      </c>
      <c r="Q314" s="145" t="e">
        <f t="shared" si="24"/>
        <v>#DIV/0!</v>
      </c>
    </row>
    <row r="315" spans="1:17" s="130" customFormat="1" ht="19.5" hidden="1" customHeight="1">
      <c r="A315" s="138">
        <v>43511</v>
      </c>
      <c r="B315" s="139" t="s">
        <v>5</v>
      </c>
      <c r="C315" s="140" t="s">
        <v>783</v>
      </c>
      <c r="D315" s="140"/>
      <c r="E315" s="141" t="s">
        <v>779</v>
      </c>
      <c r="F315" s="140" t="s">
        <v>780</v>
      </c>
      <c r="G315" s="140" t="s">
        <v>781</v>
      </c>
      <c r="H315" s="139">
        <v>3</v>
      </c>
      <c r="I315" s="139">
        <v>2</v>
      </c>
      <c r="J315" s="139">
        <v>2</v>
      </c>
      <c r="K315" s="128">
        <v>286</v>
      </c>
      <c r="L315" s="128">
        <v>286</v>
      </c>
      <c r="M315" s="128">
        <v>0</v>
      </c>
      <c r="N315" s="128">
        <v>0</v>
      </c>
      <c r="O315" s="129"/>
      <c r="P315" s="128">
        <v>280</v>
      </c>
      <c r="Q315" s="145">
        <f t="shared" ref="Q315:Q316" si="27">+L315/P315</f>
        <v>1.0214285714285714</v>
      </c>
    </row>
    <row r="316" spans="1:17" s="130" customFormat="1" ht="19.5" hidden="1" customHeight="1">
      <c r="A316" s="138">
        <v>43511</v>
      </c>
      <c r="B316" s="139" t="s">
        <v>5</v>
      </c>
      <c r="C316" s="140" t="s">
        <v>783</v>
      </c>
      <c r="D316" s="140"/>
      <c r="E316" s="141" t="s">
        <v>779</v>
      </c>
      <c r="F316" s="140" t="s">
        <v>780</v>
      </c>
      <c r="G316" s="140" t="s">
        <v>782</v>
      </c>
      <c r="H316" s="139">
        <v>12</v>
      </c>
      <c r="I316" s="139">
        <v>2</v>
      </c>
      <c r="J316" s="139">
        <v>2</v>
      </c>
      <c r="K316" s="128">
        <v>286</v>
      </c>
      <c r="L316" s="128">
        <v>275</v>
      </c>
      <c r="M316" s="128">
        <v>0</v>
      </c>
      <c r="N316" s="128">
        <v>11</v>
      </c>
      <c r="O316" s="129"/>
      <c r="P316" s="128">
        <v>280</v>
      </c>
      <c r="Q316" s="145">
        <f t="shared" si="27"/>
        <v>0.9821428571428571</v>
      </c>
    </row>
    <row r="317" spans="1:17" s="130" customFormat="1" ht="19.5" hidden="1" customHeight="1">
      <c r="A317" s="138">
        <v>43511</v>
      </c>
      <c r="B317" s="139" t="s">
        <v>5</v>
      </c>
      <c r="C317" s="140" t="s">
        <v>783</v>
      </c>
      <c r="D317" s="140"/>
      <c r="E317" s="141" t="s">
        <v>742</v>
      </c>
      <c r="F317" s="140" t="s">
        <v>261</v>
      </c>
      <c r="G317" s="140" t="s">
        <v>159</v>
      </c>
      <c r="H317" s="139">
        <v>2</v>
      </c>
      <c r="I317" s="139">
        <v>2</v>
      </c>
      <c r="J317" s="139">
        <v>2</v>
      </c>
      <c r="K317" s="128">
        <v>846</v>
      </c>
      <c r="L317" s="128">
        <v>838</v>
      </c>
      <c r="M317" s="128">
        <v>0</v>
      </c>
      <c r="N317" s="128">
        <v>8</v>
      </c>
      <c r="O317" s="129"/>
      <c r="P317" s="128">
        <v>900</v>
      </c>
      <c r="Q317" s="145">
        <f t="shared" si="24"/>
        <v>0.93111111111111111</v>
      </c>
    </row>
    <row r="318" spans="1:17" s="130" customFormat="1" ht="19.5" hidden="1" customHeight="1">
      <c r="A318" s="131">
        <v>43511</v>
      </c>
      <c r="B318" s="144" t="s">
        <v>7</v>
      </c>
      <c r="C318" s="133" t="s">
        <v>775</v>
      </c>
      <c r="D318" s="131"/>
      <c r="E318" s="131" t="s">
        <v>742</v>
      </c>
      <c r="F318" s="131" t="s">
        <v>261</v>
      </c>
      <c r="G318" s="131" t="s">
        <v>662</v>
      </c>
      <c r="H318" s="148">
        <v>3</v>
      </c>
      <c r="I318" s="148">
        <v>1</v>
      </c>
      <c r="J318" s="148">
        <v>1</v>
      </c>
      <c r="K318" s="128">
        <v>283</v>
      </c>
      <c r="L318" s="128">
        <v>283</v>
      </c>
      <c r="M318" s="128">
        <v>0</v>
      </c>
      <c r="N318" s="128">
        <v>0</v>
      </c>
      <c r="O318" s="129"/>
      <c r="P318" s="128">
        <v>280</v>
      </c>
      <c r="Q318" s="145">
        <f t="shared" si="24"/>
        <v>1.0107142857142857</v>
      </c>
    </row>
    <row r="319" spans="1:17" s="130" customFormat="1" ht="19.5" hidden="1" customHeight="1">
      <c r="A319" s="131">
        <v>43511</v>
      </c>
      <c r="B319" s="144" t="s">
        <v>7</v>
      </c>
      <c r="C319" s="133" t="s">
        <v>775</v>
      </c>
      <c r="D319" s="131"/>
      <c r="E319" s="131" t="s">
        <v>742</v>
      </c>
      <c r="F319" s="131" t="s">
        <v>261</v>
      </c>
      <c r="G319" s="131" t="s">
        <v>661</v>
      </c>
      <c r="H319" s="148">
        <v>12</v>
      </c>
      <c r="I319" s="148">
        <v>1</v>
      </c>
      <c r="J319" s="148">
        <v>1</v>
      </c>
      <c r="K319" s="128">
        <v>283</v>
      </c>
      <c r="L319" s="128">
        <v>280</v>
      </c>
      <c r="M319" s="128">
        <v>0</v>
      </c>
      <c r="N319" s="128">
        <v>0</v>
      </c>
      <c r="O319" s="129"/>
      <c r="P319" s="128">
        <v>280</v>
      </c>
      <c r="Q319" s="145">
        <f t="shared" si="24"/>
        <v>1</v>
      </c>
    </row>
    <row r="320" spans="1:17" s="130" customFormat="1" ht="20.149999999999999" hidden="1" customHeight="1">
      <c r="A320" s="131">
        <v>43511</v>
      </c>
      <c r="B320" s="144" t="s">
        <v>7</v>
      </c>
      <c r="C320" s="133" t="s">
        <v>775</v>
      </c>
      <c r="D320" s="133"/>
      <c r="E320" s="131" t="s">
        <v>742</v>
      </c>
      <c r="F320" s="133" t="s">
        <v>261</v>
      </c>
      <c r="G320" s="133" t="s">
        <v>159</v>
      </c>
      <c r="H320" s="132">
        <v>2</v>
      </c>
      <c r="I320" s="132">
        <v>2</v>
      </c>
      <c r="J320" s="132">
        <v>2</v>
      </c>
      <c r="K320" s="128">
        <v>835</v>
      </c>
      <c r="L320" s="128">
        <v>814</v>
      </c>
      <c r="M320" s="128">
        <v>0</v>
      </c>
      <c r="N320" s="128">
        <v>21</v>
      </c>
      <c r="O320" s="129"/>
      <c r="P320" s="128">
        <v>800</v>
      </c>
      <c r="Q320" s="145">
        <f t="shared" si="24"/>
        <v>1.0175000000000001</v>
      </c>
    </row>
    <row r="321" spans="1:17" s="130" customFormat="1" ht="19.5" hidden="1" customHeight="1">
      <c r="A321" s="131">
        <v>43511</v>
      </c>
      <c r="B321" s="134" t="s">
        <v>350</v>
      </c>
      <c r="C321" s="135"/>
      <c r="D321" s="135"/>
      <c r="E321" s="135"/>
      <c r="F321" s="136"/>
      <c r="G321" s="137"/>
      <c r="H321" s="143"/>
      <c r="I321" s="137"/>
      <c r="J321" s="137"/>
      <c r="K321" s="137">
        <f>SUBTOTAL(9,K315:K320)</f>
        <v>0</v>
      </c>
      <c r="L321" s="137">
        <f t="shared" ref="L321:P321" si="28">SUBTOTAL(9,L315:L320)</f>
        <v>0</v>
      </c>
      <c r="M321" s="137">
        <f t="shared" si="28"/>
        <v>0</v>
      </c>
      <c r="N321" s="137">
        <f t="shared" si="28"/>
        <v>0</v>
      </c>
      <c r="O321" s="129"/>
      <c r="P321" s="137">
        <f t="shared" si="28"/>
        <v>0</v>
      </c>
      <c r="Q321" s="145" t="e">
        <f t="shared" si="24"/>
        <v>#DIV/0!</v>
      </c>
    </row>
    <row r="322" spans="1:17" s="130" customFormat="1" ht="19.5" hidden="1" customHeight="1">
      <c r="A322" s="138">
        <v>43511</v>
      </c>
      <c r="B322" s="139" t="s">
        <v>5</v>
      </c>
      <c r="C322" s="140" t="s">
        <v>769</v>
      </c>
      <c r="D322" s="140"/>
      <c r="E322" s="141">
        <v>360</v>
      </c>
      <c r="F322" s="140" t="s">
        <v>718</v>
      </c>
      <c r="G322" s="140" t="s">
        <v>159</v>
      </c>
      <c r="H322" s="139">
        <v>5</v>
      </c>
      <c r="I322" s="139">
        <v>1</v>
      </c>
      <c r="J322" s="139">
        <v>1</v>
      </c>
      <c r="K322" s="128">
        <v>55</v>
      </c>
      <c r="L322" s="128">
        <v>18</v>
      </c>
      <c r="M322" s="128">
        <v>37</v>
      </c>
      <c r="N322" s="128">
        <v>0</v>
      </c>
      <c r="O322" s="129" t="s">
        <v>770</v>
      </c>
      <c r="P322" s="128">
        <v>52</v>
      </c>
      <c r="Q322" s="145">
        <f t="shared" si="24"/>
        <v>0.34615384615384615</v>
      </c>
    </row>
    <row r="323" spans="1:17" s="130" customFormat="1" ht="20.149999999999999" hidden="1" customHeight="1">
      <c r="A323" s="131">
        <v>43511</v>
      </c>
      <c r="B323" s="144" t="s">
        <v>7</v>
      </c>
      <c r="C323" s="133" t="s">
        <v>733</v>
      </c>
      <c r="D323" s="133"/>
      <c r="E323" s="142">
        <v>360</v>
      </c>
      <c r="F323" s="133" t="s">
        <v>718</v>
      </c>
      <c r="G323" s="133" t="s">
        <v>159</v>
      </c>
      <c r="H323" s="132">
        <v>5</v>
      </c>
      <c r="I323" s="132">
        <v>1</v>
      </c>
      <c r="J323" s="132">
        <v>1</v>
      </c>
      <c r="K323" s="128">
        <v>53</v>
      </c>
      <c r="L323" s="128">
        <v>17</v>
      </c>
      <c r="M323" s="128">
        <v>36</v>
      </c>
      <c r="N323" s="128">
        <v>0</v>
      </c>
      <c r="O323" s="129" t="s">
        <v>770</v>
      </c>
      <c r="P323" s="128">
        <v>52</v>
      </c>
      <c r="Q323" s="145">
        <f t="shared" si="24"/>
        <v>0.32692307692307693</v>
      </c>
    </row>
    <row r="324" spans="1:17" s="130" customFormat="1" ht="20.149999999999999" hidden="1" customHeight="1">
      <c r="A324" s="131">
        <v>43511</v>
      </c>
      <c r="B324" s="134" t="s">
        <v>350</v>
      </c>
      <c r="C324" s="135"/>
      <c r="D324" s="135"/>
      <c r="E324" s="135"/>
      <c r="F324" s="136"/>
      <c r="G324" s="137"/>
      <c r="H324" s="143"/>
      <c r="I324" s="137"/>
      <c r="J324" s="137"/>
      <c r="K324" s="137">
        <f>SUBTOTAL(9,K322:K323)</f>
        <v>0</v>
      </c>
      <c r="L324" s="137">
        <f>SUBTOTAL(9,L322:L323)</f>
        <v>0</v>
      </c>
      <c r="M324" s="137">
        <f>SUBTOTAL(9,M322:M323)</f>
        <v>0</v>
      </c>
      <c r="N324" s="137">
        <f>SUBTOTAL(9,N322:N323)</f>
        <v>0</v>
      </c>
      <c r="O324" s="129"/>
      <c r="P324" s="137">
        <f>SUBTOTAL(9,P322:P323)</f>
        <v>0</v>
      </c>
      <c r="Q324" s="145" t="e">
        <f t="shared" si="24"/>
        <v>#DIV/0!</v>
      </c>
    </row>
    <row r="325" spans="1:17" s="130" customFormat="1" ht="19.5" hidden="1" customHeight="1">
      <c r="A325" s="138">
        <v>43511</v>
      </c>
      <c r="B325" s="139" t="s">
        <v>5</v>
      </c>
      <c r="C325" s="140" t="s">
        <v>784</v>
      </c>
      <c r="D325" s="140"/>
      <c r="E325" s="141" t="s">
        <v>785</v>
      </c>
      <c r="F325" s="140" t="s">
        <v>423</v>
      </c>
      <c r="G325" s="140" t="s">
        <v>376</v>
      </c>
      <c r="H325" s="139">
        <v>2</v>
      </c>
      <c r="I325" s="139">
        <v>1</v>
      </c>
      <c r="J325" s="139">
        <v>1</v>
      </c>
      <c r="K325" s="128">
        <v>410</v>
      </c>
      <c r="L325" s="128">
        <v>410</v>
      </c>
      <c r="M325" s="128">
        <v>0</v>
      </c>
      <c r="N325" s="128">
        <v>0</v>
      </c>
      <c r="O325" s="129"/>
      <c r="P325" s="128">
        <v>550</v>
      </c>
      <c r="Q325" s="145">
        <f t="shared" ref="Q325:Q381" si="29">+L325/P325</f>
        <v>0.74545454545454548</v>
      </c>
    </row>
    <row r="326" spans="1:17" s="130" customFormat="1" ht="19.5" hidden="1" customHeight="1">
      <c r="A326" s="138">
        <v>43511</v>
      </c>
      <c r="B326" s="139" t="s">
        <v>5</v>
      </c>
      <c r="C326" s="140" t="s">
        <v>784</v>
      </c>
      <c r="D326" s="140"/>
      <c r="E326" s="141" t="s">
        <v>785</v>
      </c>
      <c r="F326" s="140" t="s">
        <v>423</v>
      </c>
      <c r="G326" s="140" t="s">
        <v>662</v>
      </c>
      <c r="H326" s="139">
        <v>10</v>
      </c>
      <c r="I326" s="139">
        <v>2</v>
      </c>
      <c r="J326" s="139">
        <v>2</v>
      </c>
      <c r="K326" s="128">
        <v>410</v>
      </c>
      <c r="L326" s="128">
        <v>410</v>
      </c>
      <c r="M326" s="128">
        <v>0</v>
      </c>
      <c r="N326" s="128">
        <v>0</v>
      </c>
      <c r="O326" s="129"/>
      <c r="P326" s="128">
        <v>550</v>
      </c>
      <c r="Q326" s="145">
        <f t="shared" ref="Q326" si="30">+L326/P326</f>
        <v>0.74545454545454548</v>
      </c>
    </row>
    <row r="327" spans="1:17" s="130" customFormat="1" ht="20.149999999999999" hidden="1" customHeight="1">
      <c r="A327" s="138">
        <v>43511</v>
      </c>
      <c r="B327" s="134" t="s">
        <v>350</v>
      </c>
      <c r="C327" s="135"/>
      <c r="D327" s="135"/>
      <c r="E327" s="135"/>
      <c r="F327" s="136"/>
      <c r="G327" s="137"/>
      <c r="H327" s="143"/>
      <c r="I327" s="137"/>
      <c r="J327" s="137"/>
      <c r="K327" s="137">
        <f>SUBTOTAL(9,K325:K326)</f>
        <v>0</v>
      </c>
      <c r="L327" s="137">
        <f>SUBTOTAL(9,L325:L326)</f>
        <v>0</v>
      </c>
      <c r="M327" s="137">
        <f>SUBTOTAL(9,M325:M326)</f>
        <v>0</v>
      </c>
      <c r="N327" s="137">
        <f>SUBTOTAL(9,N325:N326)</f>
        <v>0</v>
      </c>
      <c r="O327" s="129"/>
      <c r="P327" s="137">
        <f>SUBTOTAL(9,P325:P326)</f>
        <v>0</v>
      </c>
      <c r="Q327" s="145" t="e">
        <f t="shared" si="29"/>
        <v>#DIV/0!</v>
      </c>
    </row>
    <row r="328" spans="1:17" s="130" customFormat="1" ht="19.5" hidden="1" customHeight="1">
      <c r="A328" s="138">
        <v>43511</v>
      </c>
      <c r="B328" s="139" t="s">
        <v>5</v>
      </c>
      <c r="C328" s="140" t="s">
        <v>791</v>
      </c>
      <c r="D328" s="140"/>
      <c r="E328" s="141" t="s">
        <v>793</v>
      </c>
      <c r="F328" s="140" t="s">
        <v>701</v>
      </c>
      <c r="G328" s="140" t="s">
        <v>183</v>
      </c>
      <c r="H328" s="139">
        <v>6</v>
      </c>
      <c r="I328" s="139">
        <v>1</v>
      </c>
      <c r="J328" s="139">
        <v>1</v>
      </c>
      <c r="K328" s="128">
        <v>179</v>
      </c>
      <c r="L328" s="128">
        <v>177</v>
      </c>
      <c r="M328" s="128">
        <v>0</v>
      </c>
      <c r="N328" s="128">
        <v>2</v>
      </c>
      <c r="O328" s="129"/>
      <c r="P328" s="128">
        <v>180</v>
      </c>
      <c r="Q328" s="145">
        <f t="shared" si="29"/>
        <v>0.98333333333333328</v>
      </c>
    </row>
    <row r="329" spans="1:17" s="130" customFormat="1" ht="19.5" hidden="1" customHeight="1">
      <c r="A329" s="138">
        <v>43511</v>
      </c>
      <c r="B329" s="139" t="s">
        <v>5</v>
      </c>
      <c r="C329" s="140" t="s">
        <v>791</v>
      </c>
      <c r="D329" s="140"/>
      <c r="E329" s="141" t="s">
        <v>793</v>
      </c>
      <c r="F329" s="140" t="s">
        <v>701</v>
      </c>
      <c r="G329" s="140" t="s">
        <v>183</v>
      </c>
      <c r="H329" s="139">
        <v>12</v>
      </c>
      <c r="I329" s="139">
        <v>2</v>
      </c>
      <c r="J329" s="139">
        <v>2</v>
      </c>
      <c r="K329" s="128">
        <v>262</v>
      </c>
      <c r="L329" s="128">
        <v>261</v>
      </c>
      <c r="M329" s="128">
        <v>0</v>
      </c>
      <c r="N329" s="128">
        <v>1</v>
      </c>
      <c r="O329" s="129"/>
      <c r="P329" s="128">
        <v>270</v>
      </c>
      <c r="Q329" s="145">
        <f t="shared" si="29"/>
        <v>0.96666666666666667</v>
      </c>
    </row>
    <row r="330" spans="1:17" s="130" customFormat="1" ht="19.5" hidden="1" customHeight="1">
      <c r="A330" s="131">
        <v>43511</v>
      </c>
      <c r="B330" s="144" t="s">
        <v>7</v>
      </c>
      <c r="C330" s="133" t="s">
        <v>795</v>
      </c>
      <c r="D330" s="131"/>
      <c r="E330" s="131" t="s">
        <v>792</v>
      </c>
      <c r="F330" s="131" t="s">
        <v>794</v>
      </c>
      <c r="G330" s="131" t="s">
        <v>790</v>
      </c>
      <c r="H330" s="148">
        <v>6</v>
      </c>
      <c r="I330" s="148">
        <v>1</v>
      </c>
      <c r="J330" s="148">
        <v>1</v>
      </c>
      <c r="K330" s="128">
        <v>146</v>
      </c>
      <c r="L330" s="128">
        <v>144</v>
      </c>
      <c r="M330" s="128">
        <v>0</v>
      </c>
      <c r="N330" s="128">
        <v>2</v>
      </c>
      <c r="O330" s="129"/>
      <c r="P330" s="128">
        <v>150</v>
      </c>
      <c r="Q330" s="145">
        <f t="shared" si="29"/>
        <v>0.96</v>
      </c>
    </row>
    <row r="331" spans="1:17" s="130" customFormat="1" ht="20.149999999999999" hidden="1" customHeight="1">
      <c r="A331" s="131">
        <v>43511</v>
      </c>
      <c r="B331" s="144" t="s">
        <v>7</v>
      </c>
      <c r="C331" s="133" t="s">
        <v>795</v>
      </c>
      <c r="D331" s="133"/>
      <c r="E331" s="131" t="s">
        <v>792</v>
      </c>
      <c r="F331" s="133" t="s">
        <v>794</v>
      </c>
      <c r="G331" s="133" t="s">
        <v>790</v>
      </c>
      <c r="H331" s="132">
        <v>12</v>
      </c>
      <c r="I331" s="132">
        <v>1</v>
      </c>
      <c r="J331" s="132">
        <v>1</v>
      </c>
      <c r="K331" s="128">
        <v>229</v>
      </c>
      <c r="L331" s="128">
        <v>227</v>
      </c>
      <c r="M331" s="128">
        <v>0</v>
      </c>
      <c r="N331" s="128">
        <v>2</v>
      </c>
      <c r="O331" s="129"/>
      <c r="P331" s="128">
        <v>270</v>
      </c>
      <c r="Q331" s="145">
        <f t="shared" si="29"/>
        <v>0.84074074074074079</v>
      </c>
    </row>
    <row r="332" spans="1:17" s="130" customFormat="1" ht="19.5" hidden="1" customHeight="1">
      <c r="A332" s="131">
        <v>43511</v>
      </c>
      <c r="B332" s="134" t="s">
        <v>350</v>
      </c>
      <c r="C332" s="135"/>
      <c r="D332" s="135"/>
      <c r="E332" s="135"/>
      <c r="F332" s="136"/>
      <c r="G332" s="137"/>
      <c r="H332" s="143"/>
      <c r="I332" s="137"/>
      <c r="J332" s="137"/>
      <c r="K332" s="137">
        <f>SUBTOTAL(9,K328:K331)</f>
        <v>0</v>
      </c>
      <c r="L332" s="137">
        <f>SUBTOTAL(9,L328:L331)</f>
        <v>0</v>
      </c>
      <c r="M332" s="137">
        <f>SUBTOTAL(9,M328:M331)</f>
        <v>0</v>
      </c>
      <c r="N332" s="137">
        <f>SUBTOTAL(9,N328:N331)</f>
        <v>0</v>
      </c>
      <c r="O332" s="129"/>
      <c r="P332" s="137">
        <f>SUBTOTAL(9,P328:P331)</f>
        <v>0</v>
      </c>
      <c r="Q332" s="145" t="e">
        <f t="shared" si="29"/>
        <v>#DIV/0!</v>
      </c>
    </row>
    <row r="333" spans="1:17" s="130" customFormat="1" ht="19.5" hidden="1" customHeight="1">
      <c r="A333" s="138">
        <v>43512</v>
      </c>
      <c r="B333" s="139" t="s">
        <v>5</v>
      </c>
      <c r="C333" s="140" t="s">
        <v>760</v>
      </c>
      <c r="D333" s="140"/>
      <c r="E333" s="141" t="s">
        <v>702</v>
      </c>
      <c r="F333" s="140" t="s">
        <v>701</v>
      </c>
      <c r="G333" s="140" t="s">
        <v>376</v>
      </c>
      <c r="H333" s="139">
        <v>4</v>
      </c>
      <c r="I333" s="139">
        <v>1</v>
      </c>
      <c r="J333" s="139">
        <v>1</v>
      </c>
      <c r="K333" s="128">
        <v>106</v>
      </c>
      <c r="L333" s="128">
        <v>106</v>
      </c>
      <c r="M333" s="128">
        <v>0</v>
      </c>
      <c r="N333" s="128">
        <v>0</v>
      </c>
      <c r="O333" s="129" t="s">
        <v>749</v>
      </c>
      <c r="P333" s="128">
        <v>104</v>
      </c>
      <c r="Q333" s="145">
        <f t="shared" si="29"/>
        <v>1.0192307692307692</v>
      </c>
    </row>
    <row r="334" spans="1:17" s="130" customFormat="1" ht="19.5" hidden="1" customHeight="1">
      <c r="A334" s="138">
        <v>43512</v>
      </c>
      <c r="B334" s="139" t="s">
        <v>5</v>
      </c>
      <c r="C334" s="140" t="s">
        <v>760</v>
      </c>
      <c r="D334" s="140"/>
      <c r="E334" s="141" t="s">
        <v>702</v>
      </c>
      <c r="F334" s="140" t="s">
        <v>701</v>
      </c>
      <c r="G334" s="140" t="s">
        <v>662</v>
      </c>
      <c r="H334" s="139">
        <v>8</v>
      </c>
      <c r="I334" s="139">
        <v>1</v>
      </c>
      <c r="J334" s="139">
        <v>1</v>
      </c>
      <c r="K334" s="128">
        <v>106</v>
      </c>
      <c r="L334" s="128">
        <v>106</v>
      </c>
      <c r="M334" s="128">
        <v>0</v>
      </c>
      <c r="N334" s="128">
        <v>0</v>
      </c>
      <c r="O334" s="129" t="s">
        <v>749</v>
      </c>
      <c r="P334" s="128">
        <v>104</v>
      </c>
      <c r="Q334" s="145">
        <f t="shared" si="29"/>
        <v>1.0192307692307692</v>
      </c>
    </row>
    <row r="335" spans="1:17" s="130" customFormat="1" ht="19.5" hidden="1" customHeight="1">
      <c r="A335" s="138">
        <v>43512</v>
      </c>
      <c r="B335" s="139" t="s">
        <v>5</v>
      </c>
      <c r="C335" s="140" t="s">
        <v>760</v>
      </c>
      <c r="D335" s="140"/>
      <c r="E335" s="141" t="s">
        <v>702</v>
      </c>
      <c r="F335" s="140" t="s">
        <v>701</v>
      </c>
      <c r="G335" s="140" t="s">
        <v>661</v>
      </c>
      <c r="H335" s="139">
        <v>4</v>
      </c>
      <c r="I335" s="139">
        <v>1</v>
      </c>
      <c r="J335" s="139">
        <v>1</v>
      </c>
      <c r="K335" s="128">
        <v>106</v>
      </c>
      <c r="L335" s="128">
        <v>106</v>
      </c>
      <c r="M335" s="128">
        <v>0</v>
      </c>
      <c r="N335" s="128">
        <v>0</v>
      </c>
      <c r="O335" s="129" t="s">
        <v>749</v>
      </c>
      <c r="P335" s="128">
        <v>104</v>
      </c>
      <c r="Q335" s="145">
        <f t="shared" si="29"/>
        <v>1.0192307692307692</v>
      </c>
    </row>
    <row r="336" spans="1:17" s="130" customFormat="1" ht="19.5" hidden="1" customHeight="1">
      <c r="A336" s="138">
        <v>43512</v>
      </c>
      <c r="B336" s="139" t="s">
        <v>5</v>
      </c>
      <c r="C336" s="140" t="s">
        <v>789</v>
      </c>
      <c r="D336" s="140"/>
      <c r="E336" s="141" t="s">
        <v>702</v>
      </c>
      <c r="F336" s="140" t="s">
        <v>701</v>
      </c>
      <c r="G336" s="140" t="s">
        <v>159</v>
      </c>
      <c r="H336" s="139">
        <v>3</v>
      </c>
      <c r="I336" s="139">
        <v>1</v>
      </c>
      <c r="J336" s="139">
        <v>1</v>
      </c>
      <c r="K336" s="128">
        <v>85</v>
      </c>
      <c r="L336" s="128">
        <v>85</v>
      </c>
      <c r="M336" s="128">
        <v>0</v>
      </c>
      <c r="N336" s="128">
        <v>0</v>
      </c>
      <c r="O336" s="129" t="s">
        <v>749</v>
      </c>
      <c r="P336" s="128">
        <v>81</v>
      </c>
      <c r="Q336" s="145">
        <f t="shared" si="29"/>
        <v>1.0493827160493827</v>
      </c>
    </row>
    <row r="337" spans="1:17" s="130" customFormat="1" ht="19.5" hidden="1" customHeight="1">
      <c r="A337" s="138">
        <v>43512</v>
      </c>
      <c r="B337" s="139" t="s">
        <v>5</v>
      </c>
      <c r="C337" s="140" t="s">
        <v>789</v>
      </c>
      <c r="D337" s="140"/>
      <c r="E337" s="141" t="s">
        <v>702</v>
      </c>
      <c r="F337" s="140" t="s">
        <v>701</v>
      </c>
      <c r="G337" s="140" t="s">
        <v>183</v>
      </c>
      <c r="H337" s="139">
        <v>1</v>
      </c>
      <c r="I337" s="139">
        <v>1</v>
      </c>
      <c r="J337" s="139">
        <v>1</v>
      </c>
      <c r="K337" s="128">
        <v>85</v>
      </c>
      <c r="L337" s="128">
        <v>85</v>
      </c>
      <c r="M337" s="128">
        <v>0</v>
      </c>
      <c r="N337" s="128">
        <v>0</v>
      </c>
      <c r="O337" s="129" t="s">
        <v>749</v>
      </c>
      <c r="P337" s="128">
        <v>81</v>
      </c>
      <c r="Q337" s="145">
        <f t="shared" si="29"/>
        <v>1.0493827160493827</v>
      </c>
    </row>
    <row r="338" spans="1:17" s="130" customFormat="1" ht="20.149999999999999" hidden="1" customHeight="1">
      <c r="A338" s="131">
        <v>43512</v>
      </c>
      <c r="B338" s="144" t="s">
        <v>37</v>
      </c>
      <c r="C338" s="133" t="s">
        <v>736</v>
      </c>
      <c r="D338" s="133"/>
      <c r="E338" s="142" t="s">
        <v>702</v>
      </c>
      <c r="F338" s="133" t="s">
        <v>701</v>
      </c>
      <c r="G338" s="133" t="s">
        <v>762</v>
      </c>
      <c r="H338" s="132">
        <v>4</v>
      </c>
      <c r="I338" s="132">
        <v>1</v>
      </c>
      <c r="J338" s="132">
        <v>1</v>
      </c>
      <c r="K338" s="128">
        <v>106</v>
      </c>
      <c r="L338" s="128">
        <v>106</v>
      </c>
      <c r="M338" s="128">
        <v>0</v>
      </c>
      <c r="N338" s="128">
        <v>0</v>
      </c>
      <c r="O338" s="129" t="s">
        <v>749</v>
      </c>
      <c r="P338" s="128">
        <v>102</v>
      </c>
      <c r="Q338" s="145">
        <f t="shared" si="29"/>
        <v>1.0392156862745099</v>
      </c>
    </row>
    <row r="339" spans="1:17" s="130" customFormat="1" ht="20.149999999999999" hidden="1" customHeight="1">
      <c r="A339" s="131">
        <v>43512</v>
      </c>
      <c r="B339" s="144" t="s">
        <v>37</v>
      </c>
      <c r="C339" s="133" t="s">
        <v>736</v>
      </c>
      <c r="D339" s="133"/>
      <c r="E339" s="142" t="s">
        <v>702</v>
      </c>
      <c r="F339" s="133" t="s">
        <v>701</v>
      </c>
      <c r="G339" s="133" t="s">
        <v>763</v>
      </c>
      <c r="H339" s="132">
        <v>8</v>
      </c>
      <c r="I339" s="132">
        <v>1</v>
      </c>
      <c r="J339" s="132">
        <v>1</v>
      </c>
      <c r="K339" s="128">
        <v>106</v>
      </c>
      <c r="L339" s="128">
        <v>106</v>
      </c>
      <c r="M339" s="128">
        <v>0</v>
      </c>
      <c r="N339" s="128">
        <v>0</v>
      </c>
      <c r="O339" s="129" t="s">
        <v>749</v>
      </c>
      <c r="P339" s="128">
        <v>102</v>
      </c>
      <c r="Q339" s="145">
        <f t="shared" si="29"/>
        <v>1.0392156862745099</v>
      </c>
    </row>
    <row r="340" spans="1:17" s="130" customFormat="1" ht="20.149999999999999" hidden="1" customHeight="1">
      <c r="A340" s="131">
        <v>43512</v>
      </c>
      <c r="B340" s="144" t="s">
        <v>37</v>
      </c>
      <c r="C340" s="133" t="s">
        <v>736</v>
      </c>
      <c r="D340" s="133"/>
      <c r="E340" s="142" t="s">
        <v>702</v>
      </c>
      <c r="F340" s="133" t="s">
        <v>701</v>
      </c>
      <c r="G340" s="133" t="s">
        <v>721</v>
      </c>
      <c r="H340" s="132">
        <v>4</v>
      </c>
      <c r="I340" s="132">
        <v>1</v>
      </c>
      <c r="J340" s="132">
        <v>1</v>
      </c>
      <c r="K340" s="128">
        <v>106</v>
      </c>
      <c r="L340" s="128">
        <v>106</v>
      </c>
      <c r="M340" s="128">
        <v>0</v>
      </c>
      <c r="N340" s="128">
        <v>0</v>
      </c>
      <c r="O340" s="129" t="s">
        <v>749</v>
      </c>
      <c r="P340" s="128">
        <v>102</v>
      </c>
      <c r="Q340" s="145">
        <f t="shared" si="29"/>
        <v>1.0392156862745099</v>
      </c>
    </row>
    <row r="341" spans="1:17" s="130" customFormat="1" ht="20.149999999999999" hidden="1" customHeight="1">
      <c r="A341" s="131">
        <v>43512</v>
      </c>
      <c r="B341" s="144" t="s">
        <v>37</v>
      </c>
      <c r="C341" s="133" t="s">
        <v>736</v>
      </c>
      <c r="D341" s="133"/>
      <c r="E341" s="142" t="s">
        <v>702</v>
      </c>
      <c r="F341" s="133" t="s">
        <v>701</v>
      </c>
      <c r="G341" s="133" t="s">
        <v>159</v>
      </c>
      <c r="H341" s="132">
        <v>4</v>
      </c>
      <c r="I341" s="132">
        <v>1</v>
      </c>
      <c r="J341" s="132">
        <v>1</v>
      </c>
      <c r="K341" s="128">
        <v>108</v>
      </c>
      <c r="L341" s="128">
        <v>108</v>
      </c>
      <c r="M341" s="128">
        <v>0</v>
      </c>
      <c r="N341" s="128">
        <v>0</v>
      </c>
      <c r="O341" s="129" t="s">
        <v>749</v>
      </c>
      <c r="P341" s="128">
        <v>108</v>
      </c>
      <c r="Q341" s="145">
        <f t="shared" ref="Q341:Q342" si="31">+L341/P341</f>
        <v>1</v>
      </c>
    </row>
    <row r="342" spans="1:17" s="130" customFormat="1" ht="20.149999999999999" hidden="1" customHeight="1">
      <c r="A342" s="131">
        <v>43512</v>
      </c>
      <c r="B342" s="144" t="s">
        <v>37</v>
      </c>
      <c r="C342" s="133" t="s">
        <v>736</v>
      </c>
      <c r="D342" s="133"/>
      <c r="E342" s="142" t="s">
        <v>702</v>
      </c>
      <c r="F342" s="133" t="s">
        <v>701</v>
      </c>
      <c r="G342" s="133" t="s">
        <v>183</v>
      </c>
      <c r="H342" s="132">
        <v>2</v>
      </c>
      <c r="I342" s="132">
        <v>1</v>
      </c>
      <c r="J342" s="132">
        <v>1</v>
      </c>
      <c r="K342" s="128">
        <v>108</v>
      </c>
      <c r="L342" s="128">
        <v>108</v>
      </c>
      <c r="M342" s="128">
        <v>0</v>
      </c>
      <c r="N342" s="128">
        <v>0</v>
      </c>
      <c r="O342" s="129" t="s">
        <v>749</v>
      </c>
      <c r="P342" s="128">
        <v>108</v>
      </c>
      <c r="Q342" s="145">
        <f t="shared" si="31"/>
        <v>1</v>
      </c>
    </row>
    <row r="343" spans="1:17" s="130" customFormat="1" ht="20.149999999999999" hidden="1" customHeight="1">
      <c r="A343" s="131">
        <v>43512</v>
      </c>
      <c r="B343" s="144" t="s">
        <v>37</v>
      </c>
      <c r="C343" s="133" t="s">
        <v>736</v>
      </c>
      <c r="D343" s="133"/>
      <c r="E343" s="142" t="s">
        <v>702</v>
      </c>
      <c r="F343" s="133" t="s">
        <v>701</v>
      </c>
      <c r="G343" s="133" t="s">
        <v>762</v>
      </c>
      <c r="H343" s="132">
        <v>3</v>
      </c>
      <c r="I343" s="132">
        <v>1</v>
      </c>
      <c r="J343" s="132">
        <v>1</v>
      </c>
      <c r="K343" s="128">
        <v>83</v>
      </c>
      <c r="L343" s="128">
        <v>83</v>
      </c>
      <c r="M343" s="128">
        <v>0</v>
      </c>
      <c r="N343" s="128">
        <v>0</v>
      </c>
      <c r="O343" s="129" t="s">
        <v>802</v>
      </c>
      <c r="P343" s="128">
        <v>78</v>
      </c>
      <c r="Q343" s="145">
        <f t="shared" ref="Q343" si="32">+L343/P343</f>
        <v>1.0641025641025641</v>
      </c>
    </row>
    <row r="344" spans="1:17" s="130" customFormat="1" ht="20.149999999999999" hidden="1" customHeight="1">
      <c r="A344" s="131">
        <v>43512</v>
      </c>
      <c r="B344" s="144" t="s">
        <v>37</v>
      </c>
      <c r="C344" s="133" t="s">
        <v>736</v>
      </c>
      <c r="D344" s="133"/>
      <c r="E344" s="142" t="s">
        <v>702</v>
      </c>
      <c r="F344" s="133" t="s">
        <v>701</v>
      </c>
      <c r="G344" s="133" t="s">
        <v>763</v>
      </c>
      <c r="H344" s="132">
        <v>6</v>
      </c>
      <c r="I344" s="132">
        <v>1</v>
      </c>
      <c r="J344" s="132">
        <v>1</v>
      </c>
      <c r="K344" s="128">
        <v>83</v>
      </c>
      <c r="L344" s="128">
        <v>83</v>
      </c>
      <c r="M344" s="128">
        <v>0</v>
      </c>
      <c r="N344" s="128">
        <v>0</v>
      </c>
      <c r="O344" s="129" t="s">
        <v>802</v>
      </c>
      <c r="P344" s="128">
        <v>78</v>
      </c>
      <c r="Q344" s="145">
        <f t="shared" si="29"/>
        <v>1.0641025641025641</v>
      </c>
    </row>
    <row r="345" spans="1:17" s="130" customFormat="1" ht="20.149999999999999" hidden="1" customHeight="1">
      <c r="A345" s="131">
        <v>43512</v>
      </c>
      <c r="B345" s="144" t="s">
        <v>37</v>
      </c>
      <c r="C345" s="133" t="s">
        <v>736</v>
      </c>
      <c r="D345" s="133"/>
      <c r="E345" s="142" t="s">
        <v>702</v>
      </c>
      <c r="F345" s="133" t="s">
        <v>701</v>
      </c>
      <c r="G345" s="133" t="s">
        <v>721</v>
      </c>
      <c r="H345" s="132">
        <v>3</v>
      </c>
      <c r="I345" s="132">
        <v>1</v>
      </c>
      <c r="J345" s="132">
        <v>1</v>
      </c>
      <c r="K345" s="128">
        <v>83</v>
      </c>
      <c r="L345" s="128">
        <v>82</v>
      </c>
      <c r="M345" s="128">
        <v>0</v>
      </c>
      <c r="N345" s="128">
        <v>1</v>
      </c>
      <c r="O345" s="129" t="s">
        <v>802</v>
      </c>
      <c r="P345" s="128">
        <v>78</v>
      </c>
      <c r="Q345" s="145">
        <f t="shared" si="29"/>
        <v>1.0512820512820513</v>
      </c>
    </row>
    <row r="346" spans="1:17" s="130" customFormat="1" ht="20.149999999999999" hidden="1" customHeight="1">
      <c r="A346" s="131">
        <v>43512</v>
      </c>
      <c r="B346" s="134" t="s">
        <v>350</v>
      </c>
      <c r="C346" s="135"/>
      <c r="D346" s="135"/>
      <c r="E346" s="135"/>
      <c r="F346" s="136"/>
      <c r="G346" s="137"/>
      <c r="H346" s="143"/>
      <c r="I346" s="137"/>
      <c r="J346" s="137"/>
      <c r="K346" s="137">
        <f>SUBTOTAL(9,K333:K345)</f>
        <v>0</v>
      </c>
      <c r="L346" s="137">
        <f>SUBTOTAL(9,L333:L345)</f>
        <v>0</v>
      </c>
      <c r="M346" s="137">
        <f>SUBTOTAL(9,M333:M345)</f>
        <v>0</v>
      </c>
      <c r="N346" s="137">
        <f>SUBTOTAL(9,N333:N345)</f>
        <v>0</v>
      </c>
      <c r="O346" s="129"/>
      <c r="P346" s="137">
        <f>SUBTOTAL(9,P333:P345)</f>
        <v>0</v>
      </c>
      <c r="Q346" s="145" t="e">
        <f t="shared" si="29"/>
        <v>#DIV/0!</v>
      </c>
    </row>
    <row r="347" spans="1:17" s="130" customFormat="1" ht="19.5" hidden="1" customHeight="1">
      <c r="A347" s="138">
        <v>43512</v>
      </c>
      <c r="B347" s="139" t="s">
        <v>5</v>
      </c>
      <c r="C347" s="140" t="s">
        <v>776</v>
      </c>
      <c r="D347" s="140"/>
      <c r="E347" s="141" t="s">
        <v>702</v>
      </c>
      <c r="F347" s="140" t="s">
        <v>718</v>
      </c>
      <c r="G347" s="140" t="s">
        <v>376</v>
      </c>
      <c r="H347" s="139">
        <v>7</v>
      </c>
      <c r="I347" s="139">
        <v>1</v>
      </c>
      <c r="J347" s="139">
        <v>1</v>
      </c>
      <c r="K347" s="128">
        <v>281</v>
      </c>
      <c r="L347" s="128">
        <v>281</v>
      </c>
      <c r="M347" s="128">
        <v>0</v>
      </c>
      <c r="N347" s="128">
        <v>0</v>
      </c>
      <c r="O347" s="129"/>
      <c r="P347" s="128">
        <v>280</v>
      </c>
      <c r="Q347" s="145">
        <f t="shared" si="29"/>
        <v>1.0035714285714286</v>
      </c>
    </row>
    <row r="348" spans="1:17" s="130" customFormat="1" ht="19.5" hidden="1" customHeight="1">
      <c r="A348" s="138">
        <v>43512</v>
      </c>
      <c r="B348" s="139" t="s">
        <v>5</v>
      </c>
      <c r="C348" s="140" t="s">
        <v>776</v>
      </c>
      <c r="D348" s="140"/>
      <c r="E348" s="141" t="s">
        <v>702</v>
      </c>
      <c r="F348" s="140" t="s">
        <v>729</v>
      </c>
      <c r="G348" s="140" t="s">
        <v>662</v>
      </c>
      <c r="H348" s="139">
        <v>8</v>
      </c>
      <c r="I348" s="139">
        <v>1</v>
      </c>
      <c r="J348" s="139">
        <v>1</v>
      </c>
      <c r="K348" s="128">
        <v>281</v>
      </c>
      <c r="L348" s="128">
        <v>280</v>
      </c>
      <c r="M348" s="128">
        <v>0</v>
      </c>
      <c r="N348" s="128">
        <v>1</v>
      </c>
      <c r="O348" s="129"/>
      <c r="P348" s="128">
        <v>280</v>
      </c>
      <c r="Q348" s="145">
        <f t="shared" si="29"/>
        <v>1</v>
      </c>
    </row>
    <row r="349" spans="1:17" s="130" customFormat="1" ht="19.5" hidden="1" customHeight="1">
      <c r="A349" s="138">
        <v>43512</v>
      </c>
      <c r="B349" s="139" t="s">
        <v>5</v>
      </c>
      <c r="C349" s="140" t="s">
        <v>776</v>
      </c>
      <c r="D349" s="140"/>
      <c r="E349" s="141" t="s">
        <v>702</v>
      </c>
      <c r="F349" s="140" t="s">
        <v>729</v>
      </c>
      <c r="G349" s="140" t="s">
        <v>661</v>
      </c>
      <c r="H349" s="139">
        <v>10</v>
      </c>
      <c r="I349" s="139">
        <v>1</v>
      </c>
      <c r="J349" s="139">
        <v>1</v>
      </c>
      <c r="K349" s="128">
        <v>286</v>
      </c>
      <c r="L349" s="128">
        <v>285</v>
      </c>
      <c r="M349" s="128">
        <v>0</v>
      </c>
      <c r="N349" s="128">
        <v>1</v>
      </c>
      <c r="O349" s="129"/>
      <c r="P349" s="128">
        <v>281</v>
      </c>
      <c r="Q349" s="145">
        <f t="shared" si="29"/>
        <v>1.0142348754448398</v>
      </c>
    </row>
    <row r="350" spans="1:17" s="130" customFormat="1" ht="19.5" hidden="1" customHeight="1">
      <c r="A350" s="138">
        <v>43512</v>
      </c>
      <c r="B350" s="139" t="s">
        <v>5</v>
      </c>
      <c r="C350" s="140" t="s">
        <v>776</v>
      </c>
      <c r="D350" s="140"/>
      <c r="E350" s="141" t="s">
        <v>702</v>
      </c>
      <c r="F350" s="140" t="s">
        <v>729</v>
      </c>
      <c r="G350" s="140" t="s">
        <v>159</v>
      </c>
      <c r="H350" s="139">
        <v>15</v>
      </c>
      <c r="I350" s="139">
        <v>2</v>
      </c>
      <c r="J350" s="139">
        <v>2</v>
      </c>
      <c r="K350" s="128">
        <v>275</v>
      </c>
      <c r="L350" s="128">
        <v>270</v>
      </c>
      <c r="M350" s="128">
        <v>3</v>
      </c>
      <c r="N350" s="128">
        <v>2</v>
      </c>
      <c r="O350" s="129"/>
      <c r="P350" s="128">
        <v>271</v>
      </c>
      <c r="Q350" s="145">
        <f t="shared" si="29"/>
        <v>0.99630996309963105</v>
      </c>
    </row>
    <row r="351" spans="1:17" s="130" customFormat="1" ht="20.149999999999999" hidden="1" customHeight="1">
      <c r="A351" s="131">
        <v>43512</v>
      </c>
      <c r="B351" s="144" t="s">
        <v>37</v>
      </c>
      <c r="C351" s="133" t="s">
        <v>778</v>
      </c>
      <c r="D351" s="133"/>
      <c r="E351" s="142" t="s">
        <v>702</v>
      </c>
      <c r="F351" s="133" t="s">
        <v>729</v>
      </c>
      <c r="G351" s="133" t="s">
        <v>376</v>
      </c>
      <c r="H351" s="132">
        <v>7</v>
      </c>
      <c r="I351" s="132">
        <v>1</v>
      </c>
      <c r="J351" s="132">
        <v>1</v>
      </c>
      <c r="K351" s="128">
        <v>280</v>
      </c>
      <c r="L351" s="128">
        <v>280</v>
      </c>
      <c r="M351" s="128">
        <v>0</v>
      </c>
      <c r="N351" s="128">
        <v>0</v>
      </c>
      <c r="O351" s="129"/>
      <c r="P351" s="128">
        <v>280</v>
      </c>
      <c r="Q351" s="145">
        <f t="shared" si="29"/>
        <v>1</v>
      </c>
    </row>
    <row r="352" spans="1:17" s="130" customFormat="1" ht="20.149999999999999" hidden="1" customHeight="1">
      <c r="A352" s="131">
        <v>43512</v>
      </c>
      <c r="B352" s="144" t="s">
        <v>37</v>
      </c>
      <c r="C352" s="133" t="s">
        <v>778</v>
      </c>
      <c r="D352" s="133"/>
      <c r="E352" s="142" t="s">
        <v>702</v>
      </c>
      <c r="F352" s="133" t="s">
        <v>718</v>
      </c>
      <c r="G352" s="133" t="s">
        <v>662</v>
      </c>
      <c r="H352" s="132">
        <v>7</v>
      </c>
      <c r="I352" s="132">
        <v>1</v>
      </c>
      <c r="J352" s="132">
        <v>1</v>
      </c>
      <c r="K352" s="128">
        <v>282</v>
      </c>
      <c r="L352" s="128">
        <v>280</v>
      </c>
      <c r="M352" s="128">
        <v>0</v>
      </c>
      <c r="N352" s="128">
        <v>2</v>
      </c>
      <c r="O352" s="129"/>
      <c r="P352" s="128">
        <v>280</v>
      </c>
      <c r="Q352" s="145">
        <f t="shared" si="29"/>
        <v>1</v>
      </c>
    </row>
    <row r="353" spans="1:17" s="130" customFormat="1" ht="20.149999999999999" hidden="1" customHeight="1">
      <c r="A353" s="131">
        <v>43512</v>
      </c>
      <c r="B353" s="144" t="s">
        <v>37</v>
      </c>
      <c r="C353" s="133" t="s">
        <v>778</v>
      </c>
      <c r="D353" s="133"/>
      <c r="E353" s="142" t="s">
        <v>702</v>
      </c>
      <c r="F353" s="133" t="s">
        <v>729</v>
      </c>
      <c r="G353" s="133" t="s">
        <v>661</v>
      </c>
      <c r="H353" s="132">
        <v>10</v>
      </c>
      <c r="I353" s="132">
        <v>1</v>
      </c>
      <c r="J353" s="132">
        <v>1</v>
      </c>
      <c r="K353" s="128">
        <v>287</v>
      </c>
      <c r="L353" s="128">
        <v>284</v>
      </c>
      <c r="M353" s="128">
        <v>1</v>
      </c>
      <c r="N353" s="128">
        <v>2</v>
      </c>
      <c r="O353" s="129"/>
      <c r="P353" s="128">
        <v>281</v>
      </c>
      <c r="Q353" s="145">
        <f t="shared" si="29"/>
        <v>1.01067615658363</v>
      </c>
    </row>
    <row r="354" spans="1:17" s="130" customFormat="1" ht="20.149999999999999" hidden="1" customHeight="1">
      <c r="A354" s="131">
        <v>43512</v>
      </c>
      <c r="B354" s="144" t="s">
        <v>37</v>
      </c>
      <c r="C354" s="133" t="s">
        <v>778</v>
      </c>
      <c r="D354" s="133"/>
      <c r="E354" s="142" t="s">
        <v>702</v>
      </c>
      <c r="F354" s="133" t="s">
        <v>729</v>
      </c>
      <c r="G354" s="133" t="s">
        <v>159</v>
      </c>
      <c r="H354" s="132">
        <v>15</v>
      </c>
      <c r="I354" s="132">
        <v>2</v>
      </c>
      <c r="J354" s="132">
        <v>2</v>
      </c>
      <c r="K354" s="128">
        <v>278</v>
      </c>
      <c r="L354" s="128">
        <v>271</v>
      </c>
      <c r="M354" s="128">
        <v>4</v>
      </c>
      <c r="N354" s="128">
        <v>3</v>
      </c>
      <c r="O354" s="129"/>
      <c r="P354" s="128">
        <v>271</v>
      </c>
      <c r="Q354" s="145">
        <f t="shared" si="29"/>
        <v>1</v>
      </c>
    </row>
    <row r="355" spans="1:17" s="130" customFormat="1" ht="20.149999999999999" hidden="1" customHeight="1">
      <c r="A355" s="131">
        <v>43512</v>
      </c>
      <c r="B355" s="134" t="s">
        <v>350</v>
      </c>
      <c r="C355" s="135"/>
      <c r="D355" s="135"/>
      <c r="E355" s="135"/>
      <c r="F355" s="136"/>
      <c r="G355" s="137"/>
      <c r="H355" s="143"/>
      <c r="I355" s="137"/>
      <c r="J355" s="137"/>
      <c r="K355" s="137">
        <f>SUBTOTAL(9,K347:K354)</f>
        <v>0</v>
      </c>
      <c r="L355" s="137">
        <f>SUBTOTAL(9,L347:L354)</f>
        <v>0</v>
      </c>
      <c r="M355" s="137">
        <f>SUBTOTAL(9,M347:M354)</f>
        <v>0</v>
      </c>
      <c r="N355" s="137">
        <f>SUBTOTAL(9,N347:N354)</f>
        <v>0</v>
      </c>
      <c r="O355" s="129"/>
      <c r="P355" s="137">
        <f>SUBTOTAL(9,P347:P354)</f>
        <v>0</v>
      </c>
      <c r="Q355" s="145" t="e">
        <f t="shared" si="29"/>
        <v>#DIV/0!</v>
      </c>
    </row>
    <row r="356" spans="1:17" s="130" customFormat="1" ht="19.5" hidden="1" customHeight="1">
      <c r="A356" s="138">
        <v>43512</v>
      </c>
      <c r="B356" s="139" t="s">
        <v>5</v>
      </c>
      <c r="C356" s="140" t="s">
        <v>735</v>
      </c>
      <c r="D356" s="140"/>
      <c r="E356" s="141" t="s">
        <v>728</v>
      </c>
      <c r="F356" s="140" t="s">
        <v>730</v>
      </c>
      <c r="G356" s="140" t="s">
        <v>721</v>
      </c>
      <c r="H356" s="139">
        <v>5</v>
      </c>
      <c r="I356" s="139">
        <v>1</v>
      </c>
      <c r="J356" s="139">
        <v>1</v>
      </c>
      <c r="K356" s="128">
        <v>299</v>
      </c>
      <c r="L356" s="128">
        <v>299</v>
      </c>
      <c r="M356" s="128">
        <v>0</v>
      </c>
      <c r="N356" s="128">
        <v>0</v>
      </c>
      <c r="O356" s="129"/>
      <c r="P356" s="128">
        <v>300</v>
      </c>
      <c r="Q356" s="145">
        <f t="shared" si="29"/>
        <v>0.9966666666666667</v>
      </c>
    </row>
    <row r="357" spans="1:17" s="130" customFormat="1" ht="19.5" hidden="1" customHeight="1">
      <c r="A357" s="138">
        <v>43512</v>
      </c>
      <c r="B357" s="139" t="s">
        <v>5</v>
      </c>
      <c r="C357" s="140" t="s">
        <v>735</v>
      </c>
      <c r="D357" s="140"/>
      <c r="E357" s="141" t="s">
        <v>728</v>
      </c>
      <c r="F357" s="140" t="s">
        <v>730</v>
      </c>
      <c r="G357" s="140" t="s">
        <v>722</v>
      </c>
      <c r="H357" s="139">
        <v>25</v>
      </c>
      <c r="I357" s="139">
        <v>3</v>
      </c>
      <c r="J357" s="139">
        <v>3</v>
      </c>
      <c r="K357" s="128">
        <v>299</v>
      </c>
      <c r="L357" s="128">
        <v>273</v>
      </c>
      <c r="M357" s="128">
        <v>0</v>
      </c>
      <c r="N357" s="128">
        <v>26</v>
      </c>
      <c r="O357" s="129"/>
      <c r="P357" s="128">
        <v>300</v>
      </c>
      <c r="Q357" s="145">
        <f t="shared" si="29"/>
        <v>0.91</v>
      </c>
    </row>
    <row r="358" spans="1:17" s="130" customFormat="1" ht="20.149999999999999" hidden="1" customHeight="1">
      <c r="A358" s="131">
        <v>43512</v>
      </c>
      <c r="B358" s="144" t="s">
        <v>7</v>
      </c>
      <c r="C358" s="133" t="s">
        <v>726</v>
      </c>
      <c r="D358" s="133"/>
      <c r="E358" s="142" t="s">
        <v>728</v>
      </c>
      <c r="F358" s="133" t="s">
        <v>730</v>
      </c>
      <c r="G358" s="133" t="s">
        <v>9</v>
      </c>
      <c r="H358" s="132">
        <v>5</v>
      </c>
      <c r="I358" s="132">
        <v>1</v>
      </c>
      <c r="J358" s="132">
        <v>1</v>
      </c>
      <c r="K358" s="128">
        <v>269</v>
      </c>
      <c r="L358" s="128">
        <v>269</v>
      </c>
      <c r="M358" s="128">
        <v>0</v>
      </c>
      <c r="N358" s="128">
        <v>0</v>
      </c>
      <c r="O358" s="129"/>
      <c r="P358" s="128">
        <v>300</v>
      </c>
      <c r="Q358" s="145">
        <f t="shared" si="29"/>
        <v>0.89666666666666661</v>
      </c>
    </row>
    <row r="359" spans="1:17" s="130" customFormat="1" ht="20.149999999999999" hidden="1" customHeight="1">
      <c r="A359" s="131">
        <v>43512</v>
      </c>
      <c r="B359" s="144" t="s">
        <v>7</v>
      </c>
      <c r="C359" s="133" t="s">
        <v>726</v>
      </c>
      <c r="D359" s="133"/>
      <c r="E359" s="142" t="s">
        <v>728</v>
      </c>
      <c r="F359" s="133" t="s">
        <v>730</v>
      </c>
      <c r="G359" s="133" t="s">
        <v>159</v>
      </c>
      <c r="H359" s="132">
        <v>25</v>
      </c>
      <c r="I359" s="132">
        <v>2</v>
      </c>
      <c r="J359" s="132">
        <v>2</v>
      </c>
      <c r="K359" s="128">
        <v>269</v>
      </c>
      <c r="L359" s="128">
        <v>260</v>
      </c>
      <c r="M359" s="128">
        <v>0</v>
      </c>
      <c r="N359" s="128">
        <v>9</v>
      </c>
      <c r="O359" s="129"/>
      <c r="P359" s="128">
        <v>300</v>
      </c>
      <c r="Q359" s="145">
        <f t="shared" si="29"/>
        <v>0.8666666666666667</v>
      </c>
    </row>
    <row r="360" spans="1:17" s="130" customFormat="1" ht="20.149999999999999" hidden="1" customHeight="1">
      <c r="A360" s="131">
        <v>43512</v>
      </c>
      <c r="B360" s="134" t="s">
        <v>350</v>
      </c>
      <c r="C360" s="135"/>
      <c r="D360" s="135"/>
      <c r="E360" s="135"/>
      <c r="F360" s="136"/>
      <c r="G360" s="137"/>
      <c r="H360" s="143"/>
      <c r="I360" s="137"/>
      <c r="J360" s="137"/>
      <c r="K360" s="137">
        <f>SUBTOTAL(9,K356:K359)</f>
        <v>0</v>
      </c>
      <c r="L360" s="137">
        <f>SUBTOTAL(9,L356:L359)</f>
        <v>0</v>
      </c>
      <c r="M360" s="137">
        <f>SUBTOTAL(9,M356:M359)</f>
        <v>0</v>
      </c>
      <c r="N360" s="137">
        <f>SUBTOTAL(9,N356:N359)</f>
        <v>0</v>
      </c>
      <c r="O360" s="129"/>
      <c r="P360" s="137">
        <f>SUBTOTAL(9,P356:P359)</f>
        <v>0</v>
      </c>
      <c r="Q360" s="145" t="e">
        <f t="shared" si="29"/>
        <v>#DIV/0!</v>
      </c>
    </row>
    <row r="361" spans="1:17" s="130" customFormat="1" ht="19.5" hidden="1" customHeight="1">
      <c r="A361" s="138">
        <v>43512</v>
      </c>
      <c r="B361" s="139" t="s">
        <v>5</v>
      </c>
      <c r="C361" s="140" t="s">
        <v>734</v>
      </c>
      <c r="D361" s="140"/>
      <c r="E361" s="141" t="s">
        <v>728</v>
      </c>
      <c r="F361" s="140" t="s">
        <v>732</v>
      </c>
      <c r="G361" s="140" t="s">
        <v>376</v>
      </c>
      <c r="H361" s="139">
        <v>1</v>
      </c>
      <c r="I361" s="139">
        <v>1</v>
      </c>
      <c r="J361" s="139">
        <v>1</v>
      </c>
      <c r="K361" s="128">
        <v>89</v>
      </c>
      <c r="L361" s="128">
        <v>89</v>
      </c>
      <c r="M361" s="128">
        <v>0</v>
      </c>
      <c r="N361" s="128">
        <v>0</v>
      </c>
      <c r="O361" s="129"/>
      <c r="P361" s="128">
        <v>230</v>
      </c>
      <c r="Q361" s="145">
        <f t="shared" si="29"/>
        <v>0.38695652173913042</v>
      </c>
    </row>
    <row r="362" spans="1:17" s="130" customFormat="1" ht="19.5" hidden="1" customHeight="1">
      <c r="A362" s="138">
        <v>43512</v>
      </c>
      <c r="B362" s="139" t="s">
        <v>5</v>
      </c>
      <c r="C362" s="140" t="s">
        <v>734</v>
      </c>
      <c r="D362" s="140"/>
      <c r="E362" s="141" t="s">
        <v>728</v>
      </c>
      <c r="F362" s="140" t="s">
        <v>732</v>
      </c>
      <c r="G362" s="140" t="s">
        <v>8</v>
      </c>
      <c r="H362" s="139">
        <v>4</v>
      </c>
      <c r="I362" s="139">
        <v>1</v>
      </c>
      <c r="J362" s="139">
        <v>1</v>
      </c>
      <c r="K362" s="128">
        <v>89</v>
      </c>
      <c r="L362" s="128">
        <v>89</v>
      </c>
      <c r="M362" s="128">
        <v>0</v>
      </c>
      <c r="N362" s="128">
        <v>0</v>
      </c>
      <c r="O362" s="129"/>
      <c r="P362" s="128">
        <v>230</v>
      </c>
      <c r="Q362" s="145">
        <f t="shared" si="29"/>
        <v>0.38695652173913042</v>
      </c>
    </row>
    <row r="363" spans="1:17" s="130" customFormat="1" ht="19.5" hidden="1" customHeight="1">
      <c r="A363" s="138">
        <v>43512</v>
      </c>
      <c r="B363" s="139" t="s">
        <v>5</v>
      </c>
      <c r="C363" s="140" t="s">
        <v>734</v>
      </c>
      <c r="D363" s="140"/>
      <c r="E363" s="141" t="s">
        <v>728</v>
      </c>
      <c r="F363" s="140" t="s">
        <v>732</v>
      </c>
      <c r="G363" s="140" t="s">
        <v>9</v>
      </c>
      <c r="H363" s="139">
        <v>2</v>
      </c>
      <c r="I363" s="139">
        <v>1</v>
      </c>
      <c r="J363" s="139">
        <v>1</v>
      </c>
      <c r="K363" s="128">
        <v>123</v>
      </c>
      <c r="L363" s="128">
        <v>121</v>
      </c>
      <c r="M363" s="128">
        <v>0</v>
      </c>
      <c r="N363" s="128">
        <v>2</v>
      </c>
      <c r="O363" s="129"/>
      <c r="P363" s="128">
        <v>120</v>
      </c>
      <c r="Q363" s="145">
        <f t="shared" si="29"/>
        <v>1.0083333333333333</v>
      </c>
    </row>
    <row r="364" spans="1:17" s="130" customFormat="1" ht="19.5" hidden="1" customHeight="1">
      <c r="A364" s="138">
        <v>43512</v>
      </c>
      <c r="B364" s="139" t="s">
        <v>5</v>
      </c>
      <c r="C364" s="140" t="s">
        <v>734</v>
      </c>
      <c r="D364" s="140"/>
      <c r="E364" s="141" t="s">
        <v>728</v>
      </c>
      <c r="F364" s="140" t="s">
        <v>732</v>
      </c>
      <c r="G364" s="140" t="s">
        <v>159</v>
      </c>
      <c r="H364" s="139">
        <v>10</v>
      </c>
      <c r="I364" s="139">
        <v>1</v>
      </c>
      <c r="J364" s="139">
        <v>1</v>
      </c>
      <c r="K364" s="128">
        <v>121</v>
      </c>
      <c r="L364" s="128">
        <v>114</v>
      </c>
      <c r="M364" s="128">
        <v>0</v>
      </c>
      <c r="N364" s="128">
        <v>7</v>
      </c>
      <c r="O364" s="129"/>
      <c r="P364" s="128">
        <v>120</v>
      </c>
      <c r="Q364" s="145">
        <f t="shared" si="29"/>
        <v>0.95</v>
      </c>
    </row>
    <row r="365" spans="1:17" s="130" customFormat="1" ht="20.149999999999999" hidden="1" customHeight="1">
      <c r="A365" s="131">
        <v>43512</v>
      </c>
      <c r="B365" s="144" t="s">
        <v>7</v>
      </c>
      <c r="C365" s="133" t="s">
        <v>726</v>
      </c>
      <c r="D365" s="133"/>
      <c r="E365" s="142" t="s">
        <v>728</v>
      </c>
      <c r="F365" s="133" t="s">
        <v>732</v>
      </c>
      <c r="G365" s="133" t="s">
        <v>9</v>
      </c>
      <c r="H365" s="132">
        <v>2</v>
      </c>
      <c r="I365" s="132">
        <v>1</v>
      </c>
      <c r="J365" s="132">
        <v>1</v>
      </c>
      <c r="K365" s="128">
        <v>114</v>
      </c>
      <c r="L365" s="128">
        <v>114</v>
      </c>
      <c r="M365" s="128">
        <v>0</v>
      </c>
      <c r="N365" s="128">
        <v>0</v>
      </c>
      <c r="O365" s="129"/>
      <c r="P365" s="128">
        <v>120</v>
      </c>
      <c r="Q365" s="145">
        <f t="shared" si="29"/>
        <v>0.95</v>
      </c>
    </row>
    <row r="366" spans="1:17" s="130" customFormat="1" ht="20.149999999999999" hidden="1" customHeight="1">
      <c r="A366" s="131">
        <v>43512</v>
      </c>
      <c r="B366" s="144" t="s">
        <v>7</v>
      </c>
      <c r="C366" s="133" t="s">
        <v>726</v>
      </c>
      <c r="D366" s="133"/>
      <c r="E366" s="142" t="s">
        <v>728</v>
      </c>
      <c r="F366" s="133" t="s">
        <v>732</v>
      </c>
      <c r="G366" s="133" t="s">
        <v>159</v>
      </c>
      <c r="H366" s="132">
        <v>10</v>
      </c>
      <c r="I366" s="132">
        <v>1</v>
      </c>
      <c r="J366" s="132">
        <v>1</v>
      </c>
      <c r="K366" s="128">
        <v>114</v>
      </c>
      <c r="L366" s="128">
        <v>107</v>
      </c>
      <c r="M366" s="128">
        <v>0</v>
      </c>
      <c r="N366" s="128">
        <v>7</v>
      </c>
      <c r="O366" s="129"/>
      <c r="P366" s="128">
        <v>120</v>
      </c>
      <c r="Q366" s="145">
        <f t="shared" si="29"/>
        <v>0.89166666666666672</v>
      </c>
    </row>
    <row r="367" spans="1:17" s="130" customFormat="1" ht="20.149999999999999" hidden="1" customHeight="1">
      <c r="A367" s="131">
        <v>43512</v>
      </c>
      <c r="B367" s="134" t="s">
        <v>350</v>
      </c>
      <c r="C367" s="135"/>
      <c r="D367" s="135"/>
      <c r="E367" s="135"/>
      <c r="F367" s="136"/>
      <c r="G367" s="137"/>
      <c r="H367" s="143"/>
      <c r="I367" s="137"/>
      <c r="J367" s="137"/>
      <c r="K367" s="137">
        <f>SUBTOTAL(9,K361:K366)</f>
        <v>0</v>
      </c>
      <c r="L367" s="137">
        <f>SUBTOTAL(9,L361:L366)</f>
        <v>0</v>
      </c>
      <c r="M367" s="137">
        <f>SUBTOTAL(9,M361:M366)</f>
        <v>0</v>
      </c>
      <c r="N367" s="137">
        <f>SUBTOTAL(9,N361:N366)</f>
        <v>0</v>
      </c>
      <c r="O367" s="129"/>
      <c r="P367" s="137">
        <f>SUBTOTAL(9,P361:P366)</f>
        <v>0</v>
      </c>
      <c r="Q367" s="145" t="e">
        <f t="shared" si="29"/>
        <v>#DIV/0!</v>
      </c>
    </row>
    <row r="368" spans="1:17" s="130" customFormat="1" ht="19.5" hidden="1" customHeight="1">
      <c r="A368" s="138">
        <v>43512</v>
      </c>
      <c r="B368" s="139" t="s">
        <v>5</v>
      </c>
      <c r="C368" s="140" t="s">
        <v>737</v>
      </c>
      <c r="D368" s="140"/>
      <c r="E368" s="141" t="s">
        <v>739</v>
      </c>
      <c r="F368" s="140" t="s">
        <v>333</v>
      </c>
      <c r="G368" s="140" t="s">
        <v>9</v>
      </c>
      <c r="H368" s="139">
        <v>60</v>
      </c>
      <c r="I368" s="139">
        <v>6</v>
      </c>
      <c r="J368" s="139">
        <v>6</v>
      </c>
      <c r="K368" s="128">
        <v>3324</v>
      </c>
      <c r="L368" s="128">
        <v>3300</v>
      </c>
      <c r="M368" s="128">
        <v>0</v>
      </c>
      <c r="N368" s="128">
        <v>24</v>
      </c>
      <c r="O368" s="129"/>
      <c r="P368" s="128">
        <v>3000</v>
      </c>
      <c r="Q368" s="145">
        <f t="shared" si="29"/>
        <v>1.1000000000000001</v>
      </c>
    </row>
    <row r="369" spans="1:17" s="130" customFormat="1" ht="20.149999999999999" hidden="1" customHeight="1">
      <c r="A369" s="131">
        <v>43512</v>
      </c>
      <c r="B369" s="144" t="s">
        <v>7</v>
      </c>
      <c r="C369" s="133" t="s">
        <v>777</v>
      </c>
      <c r="D369" s="133"/>
      <c r="E369" s="142" t="s">
        <v>738</v>
      </c>
      <c r="F369" s="133" t="s">
        <v>740</v>
      </c>
      <c r="G369" s="133" t="s">
        <v>721</v>
      </c>
      <c r="H369" s="132">
        <v>60</v>
      </c>
      <c r="I369" s="132">
        <v>6</v>
      </c>
      <c r="J369" s="132">
        <v>6</v>
      </c>
      <c r="K369" s="128">
        <v>3081</v>
      </c>
      <c r="L369" s="128">
        <v>3059</v>
      </c>
      <c r="M369" s="128">
        <v>0</v>
      </c>
      <c r="N369" s="128">
        <v>22</v>
      </c>
      <c r="O369" s="129"/>
      <c r="P369" s="128">
        <v>3000</v>
      </c>
      <c r="Q369" s="145">
        <f t="shared" si="29"/>
        <v>1.0196666666666667</v>
      </c>
    </row>
    <row r="370" spans="1:17" s="130" customFormat="1" ht="20.149999999999999" hidden="1" customHeight="1">
      <c r="A370" s="131">
        <v>43512</v>
      </c>
      <c r="B370" s="134" t="s">
        <v>350</v>
      </c>
      <c r="C370" s="135"/>
      <c r="D370" s="135"/>
      <c r="E370" s="135"/>
      <c r="F370" s="136"/>
      <c r="G370" s="137"/>
      <c r="H370" s="143"/>
      <c r="I370" s="137"/>
      <c r="J370" s="137"/>
      <c r="K370" s="137">
        <f>SUBTOTAL(9,K368:K369)</f>
        <v>0</v>
      </c>
      <c r="L370" s="137">
        <f>SUBTOTAL(9,L368:L369)</f>
        <v>0</v>
      </c>
      <c r="M370" s="137">
        <f>SUBTOTAL(9,M368:M369)</f>
        <v>0</v>
      </c>
      <c r="N370" s="137">
        <f>SUBTOTAL(9,N368:N369)</f>
        <v>0</v>
      </c>
      <c r="O370" s="129"/>
      <c r="P370" s="137">
        <f>SUBTOTAL(9,P368:P369)</f>
        <v>0</v>
      </c>
      <c r="Q370" s="145" t="e">
        <f t="shared" si="29"/>
        <v>#DIV/0!</v>
      </c>
    </row>
    <row r="371" spans="1:17" s="130" customFormat="1" ht="19.5" hidden="1" customHeight="1">
      <c r="A371" s="138">
        <v>43512</v>
      </c>
      <c r="B371" s="139" t="s">
        <v>5</v>
      </c>
      <c r="C371" s="140" t="s">
        <v>783</v>
      </c>
      <c r="D371" s="140"/>
      <c r="E371" s="141" t="s">
        <v>742</v>
      </c>
      <c r="F371" s="140" t="s">
        <v>261</v>
      </c>
      <c r="G371" s="140" t="s">
        <v>662</v>
      </c>
      <c r="H371" s="139">
        <v>3</v>
      </c>
      <c r="I371" s="139">
        <v>2</v>
      </c>
      <c r="J371" s="139">
        <v>2</v>
      </c>
      <c r="K371" s="128">
        <v>287</v>
      </c>
      <c r="L371" s="128">
        <v>287</v>
      </c>
      <c r="M371" s="128">
        <v>0</v>
      </c>
      <c r="N371" s="128">
        <v>0</v>
      </c>
      <c r="O371" s="129"/>
      <c r="P371" s="128">
        <v>280</v>
      </c>
      <c r="Q371" s="145">
        <f t="shared" si="29"/>
        <v>1.0249999999999999</v>
      </c>
    </row>
    <row r="372" spans="1:17" s="130" customFormat="1" ht="19.5" hidden="1" customHeight="1">
      <c r="A372" s="138">
        <v>43512</v>
      </c>
      <c r="B372" s="139" t="s">
        <v>5</v>
      </c>
      <c r="C372" s="140" t="s">
        <v>783</v>
      </c>
      <c r="D372" s="140"/>
      <c r="E372" s="141" t="s">
        <v>742</v>
      </c>
      <c r="F372" s="140" t="s">
        <v>261</v>
      </c>
      <c r="G372" s="140" t="s">
        <v>661</v>
      </c>
      <c r="H372" s="139">
        <v>12</v>
      </c>
      <c r="I372" s="139">
        <v>2</v>
      </c>
      <c r="J372" s="139">
        <v>2</v>
      </c>
      <c r="K372" s="128">
        <v>287</v>
      </c>
      <c r="L372" s="128">
        <v>280</v>
      </c>
      <c r="M372" s="128">
        <v>0</v>
      </c>
      <c r="N372" s="128">
        <v>7</v>
      </c>
      <c r="O372" s="129"/>
      <c r="P372" s="128">
        <v>280</v>
      </c>
      <c r="Q372" s="145">
        <f t="shared" si="29"/>
        <v>1</v>
      </c>
    </row>
    <row r="373" spans="1:17" s="130" customFormat="1" ht="19.5" hidden="1" customHeight="1">
      <c r="A373" s="138">
        <v>43512</v>
      </c>
      <c r="B373" s="139" t="s">
        <v>5</v>
      </c>
      <c r="C373" s="140" t="s">
        <v>783</v>
      </c>
      <c r="D373" s="140"/>
      <c r="E373" s="141" t="s">
        <v>742</v>
      </c>
      <c r="F373" s="140" t="s">
        <v>261</v>
      </c>
      <c r="G373" s="140" t="s">
        <v>159</v>
      </c>
      <c r="H373" s="139">
        <v>2</v>
      </c>
      <c r="I373" s="139">
        <v>1</v>
      </c>
      <c r="J373" s="139">
        <v>1</v>
      </c>
      <c r="K373" s="128">
        <v>780</v>
      </c>
      <c r="L373" s="128">
        <v>766</v>
      </c>
      <c r="M373" s="128">
        <v>0</v>
      </c>
      <c r="N373" s="128">
        <v>14</v>
      </c>
      <c r="O373" s="129"/>
      <c r="P373" s="128">
        <v>900</v>
      </c>
      <c r="Q373" s="145">
        <f t="shared" si="29"/>
        <v>0.85111111111111115</v>
      </c>
    </row>
    <row r="374" spans="1:17" s="130" customFormat="1" ht="19.5" hidden="1" customHeight="1">
      <c r="A374" s="131">
        <v>43512</v>
      </c>
      <c r="B374" s="144" t="s">
        <v>7</v>
      </c>
      <c r="C374" s="133" t="s">
        <v>775</v>
      </c>
      <c r="D374" s="131"/>
      <c r="E374" s="131" t="s">
        <v>742</v>
      </c>
      <c r="F374" s="131" t="s">
        <v>261</v>
      </c>
      <c r="G374" s="131" t="s">
        <v>376</v>
      </c>
      <c r="H374" s="148">
        <v>6</v>
      </c>
      <c r="I374" s="148">
        <v>1</v>
      </c>
      <c r="J374" s="148">
        <v>1</v>
      </c>
      <c r="K374" s="128">
        <v>280</v>
      </c>
      <c r="L374" s="128">
        <v>280</v>
      </c>
      <c r="M374" s="128">
        <v>0</v>
      </c>
      <c r="N374" s="128">
        <v>0</v>
      </c>
      <c r="O374" s="129"/>
      <c r="P374" s="128">
        <v>280</v>
      </c>
      <c r="Q374" s="145">
        <f t="shared" ref="Q374" si="33">+L374/P374</f>
        <v>1</v>
      </c>
    </row>
    <row r="375" spans="1:17" s="130" customFormat="1" ht="19.5" hidden="1" customHeight="1">
      <c r="A375" s="131">
        <v>43512</v>
      </c>
      <c r="B375" s="144" t="s">
        <v>7</v>
      </c>
      <c r="C375" s="133" t="s">
        <v>775</v>
      </c>
      <c r="D375" s="131"/>
      <c r="E375" s="131" t="s">
        <v>742</v>
      </c>
      <c r="F375" s="131" t="s">
        <v>261</v>
      </c>
      <c r="G375" s="131" t="s">
        <v>662</v>
      </c>
      <c r="H375" s="148">
        <v>3</v>
      </c>
      <c r="I375" s="148">
        <v>1</v>
      </c>
      <c r="J375" s="148">
        <v>1</v>
      </c>
      <c r="K375" s="128">
        <v>283</v>
      </c>
      <c r="L375" s="128">
        <v>283</v>
      </c>
      <c r="M375" s="128">
        <v>0</v>
      </c>
      <c r="N375" s="128">
        <v>0</v>
      </c>
      <c r="O375" s="129"/>
      <c r="P375" s="128">
        <v>280</v>
      </c>
      <c r="Q375" s="145">
        <f t="shared" si="29"/>
        <v>1.0107142857142857</v>
      </c>
    </row>
    <row r="376" spans="1:17" s="130" customFormat="1" ht="19.5" hidden="1" customHeight="1">
      <c r="A376" s="131">
        <v>43512</v>
      </c>
      <c r="B376" s="144" t="s">
        <v>7</v>
      </c>
      <c r="C376" s="133" t="s">
        <v>775</v>
      </c>
      <c r="D376" s="131"/>
      <c r="E376" s="131" t="s">
        <v>742</v>
      </c>
      <c r="F376" s="131" t="s">
        <v>261</v>
      </c>
      <c r="G376" s="131" t="s">
        <v>661</v>
      </c>
      <c r="H376" s="148">
        <v>12</v>
      </c>
      <c r="I376" s="148">
        <v>1</v>
      </c>
      <c r="J376" s="148">
        <v>1</v>
      </c>
      <c r="K376" s="128">
        <v>283</v>
      </c>
      <c r="L376" s="128">
        <v>280</v>
      </c>
      <c r="M376" s="128">
        <v>0</v>
      </c>
      <c r="N376" s="128">
        <v>3</v>
      </c>
      <c r="O376" s="129"/>
      <c r="P376" s="128">
        <v>280</v>
      </c>
      <c r="Q376" s="145">
        <f t="shared" si="29"/>
        <v>1</v>
      </c>
    </row>
    <row r="377" spans="1:17" s="130" customFormat="1" ht="20.149999999999999" hidden="1" customHeight="1">
      <c r="A377" s="131">
        <v>43512</v>
      </c>
      <c r="B377" s="144" t="s">
        <v>7</v>
      </c>
      <c r="C377" s="133" t="s">
        <v>775</v>
      </c>
      <c r="D377" s="133"/>
      <c r="E377" s="131" t="s">
        <v>742</v>
      </c>
      <c r="F377" s="133" t="s">
        <v>261</v>
      </c>
      <c r="G377" s="133" t="s">
        <v>183</v>
      </c>
      <c r="H377" s="132">
        <v>2</v>
      </c>
      <c r="I377" s="132">
        <v>2</v>
      </c>
      <c r="J377" s="132">
        <v>2</v>
      </c>
      <c r="K377" s="128">
        <v>529</v>
      </c>
      <c r="L377" s="128">
        <v>504</v>
      </c>
      <c r="M377" s="128">
        <v>0</v>
      </c>
      <c r="N377" s="128">
        <v>25</v>
      </c>
      <c r="O377" s="129"/>
      <c r="P377" s="128">
        <v>500</v>
      </c>
      <c r="Q377" s="145">
        <f t="shared" si="29"/>
        <v>1.008</v>
      </c>
    </row>
    <row r="378" spans="1:17" s="130" customFormat="1" ht="19.5" hidden="1" customHeight="1">
      <c r="A378" s="131">
        <v>43512</v>
      </c>
      <c r="B378" s="134" t="s">
        <v>350</v>
      </c>
      <c r="C378" s="135"/>
      <c r="D378" s="135"/>
      <c r="E378" s="135"/>
      <c r="F378" s="136"/>
      <c r="G378" s="137"/>
      <c r="H378" s="143"/>
      <c r="I378" s="137"/>
      <c r="J378" s="137"/>
      <c r="K378" s="137">
        <f>SUBTOTAL(9,K371:K377)</f>
        <v>0</v>
      </c>
      <c r="L378" s="137">
        <f t="shared" ref="L378:N378" si="34">SUBTOTAL(9,L371:L377)</f>
        <v>0</v>
      </c>
      <c r="M378" s="137">
        <f t="shared" si="34"/>
        <v>0</v>
      </c>
      <c r="N378" s="137">
        <f t="shared" si="34"/>
        <v>0</v>
      </c>
      <c r="O378" s="129"/>
      <c r="P378" s="137">
        <f t="shared" ref="P378" si="35">SUBTOTAL(9,P371:P377)</f>
        <v>0</v>
      </c>
      <c r="Q378" s="145" t="e">
        <f t="shared" si="29"/>
        <v>#DIV/0!</v>
      </c>
    </row>
    <row r="379" spans="1:17" s="130" customFormat="1" ht="19.5" hidden="1" customHeight="1">
      <c r="A379" s="138">
        <v>43512</v>
      </c>
      <c r="B379" s="139" t="s">
        <v>5</v>
      </c>
      <c r="C379" s="140" t="s">
        <v>769</v>
      </c>
      <c r="D379" s="140"/>
      <c r="E379" s="141">
        <v>360</v>
      </c>
      <c r="F379" s="140" t="s">
        <v>718</v>
      </c>
      <c r="G379" s="140" t="s">
        <v>159</v>
      </c>
      <c r="H379" s="139">
        <v>5</v>
      </c>
      <c r="I379" s="139">
        <v>1</v>
      </c>
      <c r="J379" s="139">
        <v>1</v>
      </c>
      <c r="K379" s="128">
        <v>54</v>
      </c>
      <c r="L379" s="128">
        <v>26</v>
      </c>
      <c r="M379" s="128">
        <v>28</v>
      </c>
      <c r="N379" s="128">
        <v>0</v>
      </c>
      <c r="O379" s="129" t="s">
        <v>770</v>
      </c>
      <c r="P379" s="128">
        <v>52</v>
      </c>
      <c r="Q379" s="145">
        <f t="shared" si="29"/>
        <v>0.5</v>
      </c>
    </row>
    <row r="380" spans="1:17" s="130" customFormat="1" ht="20.149999999999999" hidden="1" customHeight="1">
      <c r="A380" s="131">
        <v>43512</v>
      </c>
      <c r="B380" s="144" t="s">
        <v>7</v>
      </c>
      <c r="C380" s="133" t="s">
        <v>733</v>
      </c>
      <c r="D380" s="133"/>
      <c r="E380" s="142">
        <v>360</v>
      </c>
      <c r="F380" s="133" t="s">
        <v>718</v>
      </c>
      <c r="G380" s="133" t="s">
        <v>159</v>
      </c>
      <c r="H380" s="132">
        <v>5</v>
      </c>
      <c r="I380" s="132">
        <v>1</v>
      </c>
      <c r="J380" s="132">
        <v>1</v>
      </c>
      <c r="K380" s="128">
        <v>54</v>
      </c>
      <c r="L380" s="128">
        <v>26</v>
      </c>
      <c r="M380" s="128">
        <v>28</v>
      </c>
      <c r="N380" s="128">
        <v>0</v>
      </c>
      <c r="O380" s="129" t="s">
        <v>770</v>
      </c>
      <c r="P380" s="128">
        <v>52</v>
      </c>
      <c r="Q380" s="145">
        <f t="shared" si="29"/>
        <v>0.5</v>
      </c>
    </row>
    <row r="381" spans="1:17" s="130" customFormat="1" ht="20.149999999999999" hidden="1" customHeight="1">
      <c r="A381" s="131">
        <v>43512</v>
      </c>
      <c r="B381" s="134" t="s">
        <v>350</v>
      </c>
      <c r="C381" s="135"/>
      <c r="D381" s="135"/>
      <c r="E381" s="135"/>
      <c r="F381" s="136"/>
      <c r="G381" s="137"/>
      <c r="H381" s="143"/>
      <c r="I381" s="137"/>
      <c r="J381" s="137"/>
      <c r="K381" s="137">
        <f>SUBTOTAL(9,K379:K380)</f>
        <v>0</v>
      </c>
      <c r="L381" s="137">
        <f>SUBTOTAL(9,L379:L380)</f>
        <v>0</v>
      </c>
      <c r="M381" s="137">
        <f>SUBTOTAL(9,M379:M380)</f>
        <v>0</v>
      </c>
      <c r="N381" s="137">
        <f>SUBTOTAL(9,N379:N380)</f>
        <v>0</v>
      </c>
      <c r="O381" s="129"/>
      <c r="P381" s="137">
        <f>SUBTOTAL(9,P379:P380)</f>
        <v>0</v>
      </c>
      <c r="Q381" s="145" t="e">
        <f t="shared" si="29"/>
        <v>#DIV/0!</v>
      </c>
    </row>
    <row r="382" spans="1:17" s="130" customFormat="1" ht="19.5" hidden="1" customHeight="1">
      <c r="A382" s="138">
        <v>43512</v>
      </c>
      <c r="B382" s="139" t="s">
        <v>5</v>
      </c>
      <c r="C382" s="140" t="s">
        <v>784</v>
      </c>
      <c r="D382" s="140"/>
      <c r="E382" s="141" t="s">
        <v>420</v>
      </c>
      <c r="F382" s="140" t="s">
        <v>423</v>
      </c>
      <c r="G382" s="140" t="s">
        <v>376</v>
      </c>
      <c r="H382" s="139">
        <v>2</v>
      </c>
      <c r="I382" s="139">
        <v>1</v>
      </c>
      <c r="J382" s="139">
        <v>1</v>
      </c>
      <c r="K382" s="128">
        <v>553</v>
      </c>
      <c r="L382" s="128">
        <v>553</v>
      </c>
      <c r="M382" s="128">
        <v>0</v>
      </c>
      <c r="N382" s="128">
        <v>0</v>
      </c>
      <c r="O382" s="129"/>
      <c r="P382" s="128">
        <v>550</v>
      </c>
      <c r="Q382" s="145">
        <f t="shared" ref="Q382:Q444" si="36">+L382/P382</f>
        <v>1.0054545454545454</v>
      </c>
    </row>
    <row r="383" spans="1:17" s="130" customFormat="1" ht="19.5" hidden="1" customHeight="1">
      <c r="A383" s="138">
        <v>43512</v>
      </c>
      <c r="B383" s="139" t="s">
        <v>5</v>
      </c>
      <c r="C383" s="140" t="s">
        <v>784</v>
      </c>
      <c r="D383" s="140"/>
      <c r="E383" s="141" t="s">
        <v>420</v>
      </c>
      <c r="F383" s="140" t="s">
        <v>423</v>
      </c>
      <c r="G383" s="140" t="s">
        <v>662</v>
      </c>
      <c r="H383" s="139">
        <v>10</v>
      </c>
      <c r="I383" s="139">
        <v>2</v>
      </c>
      <c r="J383" s="139">
        <v>2</v>
      </c>
      <c r="K383" s="128">
        <v>553</v>
      </c>
      <c r="L383" s="128">
        <v>550</v>
      </c>
      <c r="M383" s="128">
        <v>0</v>
      </c>
      <c r="N383" s="128">
        <v>3</v>
      </c>
      <c r="O383" s="129"/>
      <c r="P383" s="128">
        <v>550</v>
      </c>
      <c r="Q383" s="145">
        <f t="shared" si="36"/>
        <v>1</v>
      </c>
    </row>
    <row r="384" spans="1:17" s="130" customFormat="1" ht="20.149999999999999" hidden="1" customHeight="1">
      <c r="A384" s="131">
        <v>43512</v>
      </c>
      <c r="B384" s="144" t="s">
        <v>7</v>
      </c>
      <c r="C384" s="133" t="s">
        <v>799</v>
      </c>
      <c r="D384" s="133"/>
      <c r="E384" s="142" t="s">
        <v>420</v>
      </c>
      <c r="F384" s="133" t="s">
        <v>796</v>
      </c>
      <c r="G384" s="133" t="s">
        <v>797</v>
      </c>
      <c r="H384" s="132">
        <v>2</v>
      </c>
      <c r="I384" s="132">
        <v>1</v>
      </c>
      <c r="J384" s="132">
        <v>1</v>
      </c>
      <c r="K384" s="128">
        <v>550</v>
      </c>
      <c r="L384" s="128">
        <v>550</v>
      </c>
      <c r="M384" s="128">
        <v>0</v>
      </c>
      <c r="N384" s="128">
        <v>0</v>
      </c>
      <c r="O384" s="129"/>
      <c r="P384" s="128">
        <v>550</v>
      </c>
      <c r="Q384" s="145">
        <f t="shared" ref="Q384:Q385" si="37">+L384/P384</f>
        <v>1</v>
      </c>
    </row>
    <row r="385" spans="1:17" s="130" customFormat="1" ht="20.149999999999999" hidden="1" customHeight="1">
      <c r="A385" s="131">
        <v>43512</v>
      </c>
      <c r="B385" s="144" t="s">
        <v>7</v>
      </c>
      <c r="C385" s="133" t="s">
        <v>799</v>
      </c>
      <c r="D385" s="133"/>
      <c r="E385" s="142" t="s">
        <v>420</v>
      </c>
      <c r="F385" s="133" t="s">
        <v>796</v>
      </c>
      <c r="G385" s="133" t="s">
        <v>798</v>
      </c>
      <c r="H385" s="132">
        <v>10</v>
      </c>
      <c r="I385" s="132">
        <v>2</v>
      </c>
      <c r="J385" s="132">
        <v>2</v>
      </c>
      <c r="K385" s="128">
        <v>550</v>
      </c>
      <c r="L385" s="128">
        <v>550</v>
      </c>
      <c r="M385" s="128">
        <v>0</v>
      </c>
      <c r="N385" s="128">
        <v>0</v>
      </c>
      <c r="O385" s="129"/>
      <c r="P385" s="128">
        <v>550</v>
      </c>
      <c r="Q385" s="145">
        <f t="shared" si="37"/>
        <v>1</v>
      </c>
    </row>
    <row r="386" spans="1:17" s="130" customFormat="1" ht="20.149999999999999" hidden="1" customHeight="1">
      <c r="A386" s="138">
        <v>43512</v>
      </c>
      <c r="B386" s="134" t="s">
        <v>350</v>
      </c>
      <c r="C386" s="135"/>
      <c r="D386" s="135"/>
      <c r="E386" s="135"/>
      <c r="F386" s="136"/>
      <c r="G386" s="137"/>
      <c r="H386" s="143"/>
      <c r="I386" s="137"/>
      <c r="J386" s="137"/>
      <c r="K386" s="137">
        <f>SUBTOTAL(9,K382:K385)</f>
        <v>0</v>
      </c>
      <c r="L386" s="137">
        <f>SUBTOTAL(9,L382:L385)</f>
        <v>0</v>
      </c>
      <c r="M386" s="137">
        <f>SUBTOTAL(9,M382:M385)</f>
        <v>0</v>
      </c>
      <c r="N386" s="137">
        <f>SUBTOTAL(9,N382:N385)</f>
        <v>0</v>
      </c>
      <c r="O386" s="129"/>
      <c r="P386" s="137">
        <f>SUBTOTAL(9,P382:P385)</f>
        <v>0</v>
      </c>
      <c r="Q386" s="145" t="e">
        <f t="shared" si="36"/>
        <v>#DIV/0!</v>
      </c>
    </row>
    <row r="387" spans="1:17" s="130" customFormat="1" ht="19.5" hidden="1" customHeight="1">
      <c r="A387" s="138">
        <v>43512</v>
      </c>
      <c r="B387" s="139" t="s">
        <v>5</v>
      </c>
      <c r="C387" s="140" t="s">
        <v>800</v>
      </c>
      <c r="D387" s="140"/>
      <c r="E387" s="141" t="s">
        <v>420</v>
      </c>
      <c r="F387" s="140" t="s">
        <v>421</v>
      </c>
      <c r="G387" s="140" t="s">
        <v>376</v>
      </c>
      <c r="H387" s="139">
        <v>1</v>
      </c>
      <c r="I387" s="139">
        <v>1</v>
      </c>
      <c r="J387" s="139">
        <v>1</v>
      </c>
      <c r="K387" s="128">
        <v>105</v>
      </c>
      <c r="L387" s="128">
        <v>105</v>
      </c>
      <c r="M387" s="128">
        <v>0</v>
      </c>
      <c r="N387" s="128">
        <v>0</v>
      </c>
      <c r="O387" s="129"/>
      <c r="P387" s="128">
        <v>330</v>
      </c>
      <c r="Q387" s="145">
        <f t="shared" ref="Q387:Q389" si="38">+L387/P387</f>
        <v>0.31818181818181818</v>
      </c>
    </row>
    <row r="388" spans="1:17" s="130" customFormat="1" ht="19.5" hidden="1" customHeight="1">
      <c r="A388" s="138">
        <v>43512</v>
      </c>
      <c r="B388" s="139" t="s">
        <v>5</v>
      </c>
      <c r="C388" s="140" t="s">
        <v>800</v>
      </c>
      <c r="D388" s="140"/>
      <c r="E388" s="141" t="s">
        <v>420</v>
      </c>
      <c r="F388" s="140" t="s">
        <v>803</v>
      </c>
      <c r="G388" s="140" t="s">
        <v>8</v>
      </c>
      <c r="H388" s="139">
        <v>6</v>
      </c>
      <c r="I388" s="139">
        <v>1</v>
      </c>
      <c r="J388" s="139">
        <v>1</v>
      </c>
      <c r="K388" s="128">
        <v>105</v>
      </c>
      <c r="L388" s="128">
        <v>102</v>
      </c>
      <c r="M388" s="128">
        <v>0</v>
      </c>
      <c r="N388" s="128">
        <v>3</v>
      </c>
      <c r="O388" s="129"/>
      <c r="P388" s="128">
        <v>330</v>
      </c>
      <c r="Q388" s="145">
        <f t="shared" si="38"/>
        <v>0.30909090909090908</v>
      </c>
    </row>
    <row r="389" spans="1:17" s="130" customFormat="1" ht="20.149999999999999" hidden="1" customHeight="1">
      <c r="A389" s="138">
        <v>43512</v>
      </c>
      <c r="B389" s="134" t="s">
        <v>350</v>
      </c>
      <c r="C389" s="135"/>
      <c r="D389" s="135"/>
      <c r="E389" s="135"/>
      <c r="F389" s="136"/>
      <c r="G389" s="137"/>
      <c r="H389" s="143"/>
      <c r="I389" s="137"/>
      <c r="J389" s="137"/>
      <c r="K389" s="137">
        <f>SUBTOTAL(9,K387:K388)</f>
        <v>0</v>
      </c>
      <c r="L389" s="137">
        <f>SUBTOTAL(9,L387:L388)</f>
        <v>0</v>
      </c>
      <c r="M389" s="137">
        <f>SUBTOTAL(9,M387:M388)</f>
        <v>0</v>
      </c>
      <c r="N389" s="137">
        <f>SUBTOTAL(9,N387:N388)</f>
        <v>0</v>
      </c>
      <c r="O389" s="129"/>
      <c r="P389" s="137">
        <f>SUBTOTAL(9,P387:P388)</f>
        <v>0</v>
      </c>
      <c r="Q389" s="145" t="e">
        <f t="shared" si="38"/>
        <v>#DIV/0!</v>
      </c>
    </row>
    <row r="390" spans="1:17" s="130" customFormat="1" ht="19.5" hidden="1" customHeight="1">
      <c r="A390" s="138">
        <v>43512</v>
      </c>
      <c r="B390" s="139" t="s">
        <v>5</v>
      </c>
      <c r="C390" s="140" t="s">
        <v>800</v>
      </c>
      <c r="D390" s="140"/>
      <c r="E390" s="141" t="s">
        <v>420</v>
      </c>
      <c r="F390" s="140" t="s">
        <v>801</v>
      </c>
      <c r="G390" s="140" t="s">
        <v>376</v>
      </c>
      <c r="H390" s="139">
        <v>2</v>
      </c>
      <c r="I390" s="139">
        <v>2</v>
      </c>
      <c r="J390" s="139">
        <v>2</v>
      </c>
      <c r="K390" s="128">
        <v>257</v>
      </c>
      <c r="L390" s="128">
        <v>249</v>
      </c>
      <c r="M390" s="128">
        <v>0</v>
      </c>
      <c r="N390" s="128">
        <v>8</v>
      </c>
      <c r="O390" s="129"/>
      <c r="P390" s="128">
        <v>580</v>
      </c>
      <c r="Q390" s="145">
        <f t="shared" ref="Q390:Q391" si="39">+L390/P390</f>
        <v>0.42931034482758623</v>
      </c>
    </row>
    <row r="391" spans="1:17" s="130" customFormat="1" ht="20.149999999999999" hidden="1" customHeight="1">
      <c r="A391" s="138">
        <v>43512</v>
      </c>
      <c r="B391" s="134" t="s">
        <v>350</v>
      </c>
      <c r="C391" s="135"/>
      <c r="D391" s="135"/>
      <c r="E391" s="135"/>
      <c r="F391" s="136"/>
      <c r="G391" s="137"/>
      <c r="H391" s="143"/>
      <c r="I391" s="137"/>
      <c r="J391" s="137"/>
      <c r="K391" s="137">
        <f>SUBTOTAL(9,K390:K390)</f>
        <v>0</v>
      </c>
      <c r="L391" s="137">
        <f>SUBTOTAL(9,L390:L390)</f>
        <v>0</v>
      </c>
      <c r="M391" s="137">
        <f>SUBTOTAL(9,M390:M390)</f>
        <v>0</v>
      </c>
      <c r="N391" s="137">
        <f>SUBTOTAL(9,N390:N390)</f>
        <v>0</v>
      </c>
      <c r="O391" s="129"/>
      <c r="P391" s="137">
        <f>SUBTOTAL(9,P390:P390)</f>
        <v>0</v>
      </c>
      <c r="Q391" s="145" t="e">
        <f t="shared" si="39"/>
        <v>#DIV/0!</v>
      </c>
    </row>
    <row r="392" spans="1:17" s="130" customFormat="1" ht="19.5" hidden="1" customHeight="1">
      <c r="A392" s="138">
        <v>43512</v>
      </c>
      <c r="B392" s="139" t="s">
        <v>5</v>
      </c>
      <c r="C392" s="140" t="s">
        <v>791</v>
      </c>
      <c r="D392" s="140"/>
      <c r="E392" s="141" t="s">
        <v>793</v>
      </c>
      <c r="F392" s="140" t="s">
        <v>701</v>
      </c>
      <c r="G392" s="140" t="s">
        <v>183</v>
      </c>
      <c r="H392" s="139">
        <v>6</v>
      </c>
      <c r="I392" s="139">
        <v>1</v>
      </c>
      <c r="J392" s="139">
        <v>1</v>
      </c>
      <c r="K392" s="128">
        <v>172</v>
      </c>
      <c r="L392" s="128">
        <v>171</v>
      </c>
      <c r="M392" s="128">
        <v>0</v>
      </c>
      <c r="N392" s="128">
        <v>1</v>
      </c>
      <c r="O392" s="129"/>
      <c r="P392" s="128">
        <v>180</v>
      </c>
      <c r="Q392" s="145">
        <f t="shared" si="36"/>
        <v>0.95</v>
      </c>
    </row>
    <row r="393" spans="1:17" s="130" customFormat="1" ht="19.5" hidden="1" customHeight="1">
      <c r="A393" s="138">
        <v>43512</v>
      </c>
      <c r="B393" s="139" t="s">
        <v>5</v>
      </c>
      <c r="C393" s="140" t="s">
        <v>791</v>
      </c>
      <c r="D393" s="140"/>
      <c r="E393" s="141" t="s">
        <v>793</v>
      </c>
      <c r="F393" s="140" t="s">
        <v>701</v>
      </c>
      <c r="G393" s="140" t="s">
        <v>183</v>
      </c>
      <c r="H393" s="139">
        <v>12</v>
      </c>
      <c r="I393" s="139">
        <v>2</v>
      </c>
      <c r="J393" s="139">
        <v>2</v>
      </c>
      <c r="K393" s="128">
        <v>271</v>
      </c>
      <c r="L393" s="128">
        <v>270</v>
      </c>
      <c r="M393" s="128">
        <v>0</v>
      </c>
      <c r="N393" s="128">
        <v>1</v>
      </c>
      <c r="O393" s="129"/>
      <c r="P393" s="128">
        <v>270</v>
      </c>
      <c r="Q393" s="145">
        <f t="shared" si="36"/>
        <v>1</v>
      </c>
    </row>
    <row r="394" spans="1:17" s="130" customFormat="1" ht="19.5" hidden="1" customHeight="1">
      <c r="A394" s="131">
        <v>43512</v>
      </c>
      <c r="B394" s="134" t="s">
        <v>350</v>
      </c>
      <c r="C394" s="135"/>
      <c r="D394" s="135"/>
      <c r="E394" s="135"/>
      <c r="F394" s="136"/>
      <c r="G394" s="137"/>
      <c r="H394" s="143"/>
      <c r="I394" s="137"/>
      <c r="J394" s="137"/>
      <c r="K394" s="137">
        <f>SUBTOTAL(9,K392:K393)</f>
        <v>0</v>
      </c>
      <c r="L394" s="137">
        <f>SUBTOTAL(9,L392:L393)</f>
        <v>0</v>
      </c>
      <c r="M394" s="137">
        <f>SUBTOTAL(9,M392:M393)</f>
        <v>0</v>
      </c>
      <c r="N394" s="137">
        <f>SUBTOTAL(9,N392:N393)</f>
        <v>0</v>
      </c>
      <c r="O394" s="129"/>
      <c r="P394" s="137">
        <f>SUBTOTAL(9,P392:P393)</f>
        <v>0</v>
      </c>
      <c r="Q394" s="145" t="e">
        <f t="shared" si="36"/>
        <v>#DIV/0!</v>
      </c>
    </row>
    <row r="395" spans="1:17" s="130" customFormat="1" ht="19.5" hidden="1" customHeight="1">
      <c r="A395" s="138">
        <v>43513</v>
      </c>
      <c r="B395" s="139" t="s">
        <v>5</v>
      </c>
      <c r="C395" s="140" t="s">
        <v>813</v>
      </c>
      <c r="D395" s="140"/>
      <c r="E395" s="141" t="s">
        <v>702</v>
      </c>
      <c r="F395" s="140" t="s">
        <v>701</v>
      </c>
      <c r="G395" s="140" t="s">
        <v>376</v>
      </c>
      <c r="H395" s="139">
        <v>20</v>
      </c>
      <c r="I395" s="139">
        <v>8</v>
      </c>
      <c r="J395" s="139">
        <v>8</v>
      </c>
      <c r="K395" s="128">
        <v>290</v>
      </c>
      <c r="L395" s="128">
        <v>290</v>
      </c>
      <c r="M395" s="128">
        <v>0</v>
      </c>
      <c r="N395" s="128">
        <v>0</v>
      </c>
      <c r="O395" s="129" t="s">
        <v>802</v>
      </c>
      <c r="P395" s="128">
        <v>429</v>
      </c>
      <c r="Q395" s="145">
        <f t="shared" si="36"/>
        <v>0.67599067599067597</v>
      </c>
    </row>
    <row r="396" spans="1:17" s="130" customFormat="1" ht="19.5" hidden="1" customHeight="1">
      <c r="A396" s="138">
        <v>43513</v>
      </c>
      <c r="B396" s="139" t="s">
        <v>5</v>
      </c>
      <c r="C396" s="140" t="s">
        <v>813</v>
      </c>
      <c r="D396" s="140"/>
      <c r="E396" s="141" t="s">
        <v>702</v>
      </c>
      <c r="F396" s="140" t="s">
        <v>701</v>
      </c>
      <c r="G396" s="140" t="s">
        <v>662</v>
      </c>
      <c r="H396" s="139">
        <v>40</v>
      </c>
      <c r="I396" s="139">
        <v>8</v>
      </c>
      <c r="J396" s="139">
        <v>8</v>
      </c>
      <c r="K396" s="128">
        <v>290</v>
      </c>
      <c r="L396" s="128">
        <v>290</v>
      </c>
      <c r="M396" s="128">
        <v>0</v>
      </c>
      <c r="N396" s="128">
        <v>0</v>
      </c>
      <c r="O396" s="129" t="s">
        <v>802</v>
      </c>
      <c r="P396" s="128">
        <v>429</v>
      </c>
      <c r="Q396" s="145">
        <f t="shared" si="36"/>
        <v>0.67599067599067597</v>
      </c>
    </row>
    <row r="397" spans="1:17" s="130" customFormat="1" ht="19.5" hidden="1" customHeight="1">
      <c r="A397" s="138">
        <v>43513</v>
      </c>
      <c r="B397" s="139" t="s">
        <v>5</v>
      </c>
      <c r="C397" s="140" t="s">
        <v>813</v>
      </c>
      <c r="D397" s="140"/>
      <c r="E397" s="141" t="s">
        <v>702</v>
      </c>
      <c r="F397" s="140" t="s">
        <v>701</v>
      </c>
      <c r="G397" s="140" t="s">
        <v>661</v>
      </c>
      <c r="H397" s="139">
        <v>20</v>
      </c>
      <c r="I397" s="139">
        <v>8</v>
      </c>
      <c r="J397" s="139">
        <v>8</v>
      </c>
      <c r="K397" s="128">
        <v>290</v>
      </c>
      <c r="L397" s="128">
        <v>272</v>
      </c>
      <c r="M397" s="128">
        <v>0</v>
      </c>
      <c r="N397" s="128">
        <v>18</v>
      </c>
      <c r="O397" s="129" t="s">
        <v>802</v>
      </c>
      <c r="P397" s="128">
        <v>429</v>
      </c>
      <c r="Q397" s="145">
        <f t="shared" si="36"/>
        <v>0.63403263403263399</v>
      </c>
    </row>
    <row r="398" spans="1:17" s="130" customFormat="1" ht="19.5" hidden="1" customHeight="1">
      <c r="A398" s="138">
        <v>43513</v>
      </c>
      <c r="B398" s="139" t="s">
        <v>5</v>
      </c>
      <c r="C398" s="140" t="s">
        <v>813</v>
      </c>
      <c r="D398" s="140"/>
      <c r="E398" s="141" t="s">
        <v>702</v>
      </c>
      <c r="F398" s="140" t="s">
        <v>701</v>
      </c>
      <c r="G398" s="140" t="s">
        <v>376</v>
      </c>
      <c r="H398" s="139">
        <v>4</v>
      </c>
      <c r="I398" s="139">
        <v>1</v>
      </c>
      <c r="J398" s="139">
        <v>1</v>
      </c>
      <c r="K398" s="128">
        <v>104</v>
      </c>
      <c r="L398" s="128">
        <v>104</v>
      </c>
      <c r="M398" s="128">
        <v>0</v>
      </c>
      <c r="N398" s="128">
        <v>0</v>
      </c>
      <c r="O398" s="129" t="s">
        <v>814</v>
      </c>
      <c r="P398" s="128">
        <v>104</v>
      </c>
      <c r="Q398" s="145">
        <f t="shared" ref="Q398:Q400" si="40">+L398/P398</f>
        <v>1</v>
      </c>
    </row>
    <row r="399" spans="1:17" s="130" customFormat="1" ht="19.5" hidden="1" customHeight="1">
      <c r="A399" s="138">
        <v>43513</v>
      </c>
      <c r="B399" s="139" t="s">
        <v>5</v>
      </c>
      <c r="C399" s="140" t="s">
        <v>813</v>
      </c>
      <c r="D399" s="140"/>
      <c r="E399" s="141" t="s">
        <v>702</v>
      </c>
      <c r="F399" s="140" t="s">
        <v>701</v>
      </c>
      <c r="G399" s="140" t="s">
        <v>662</v>
      </c>
      <c r="H399" s="139">
        <v>8</v>
      </c>
      <c r="I399" s="139">
        <v>1</v>
      </c>
      <c r="J399" s="139">
        <v>1</v>
      </c>
      <c r="K399" s="128">
        <v>104</v>
      </c>
      <c r="L399" s="128">
        <v>104</v>
      </c>
      <c r="M399" s="128">
        <v>0</v>
      </c>
      <c r="N399" s="128">
        <v>0</v>
      </c>
      <c r="O399" s="129" t="s">
        <v>814</v>
      </c>
      <c r="P399" s="128">
        <v>104</v>
      </c>
      <c r="Q399" s="145">
        <f t="shared" si="40"/>
        <v>1</v>
      </c>
    </row>
    <row r="400" spans="1:17" s="130" customFormat="1" ht="19.5" hidden="1" customHeight="1">
      <c r="A400" s="138">
        <v>43513</v>
      </c>
      <c r="B400" s="139" t="s">
        <v>5</v>
      </c>
      <c r="C400" s="140" t="s">
        <v>813</v>
      </c>
      <c r="D400" s="140"/>
      <c r="E400" s="141" t="s">
        <v>702</v>
      </c>
      <c r="F400" s="140" t="s">
        <v>701</v>
      </c>
      <c r="G400" s="140" t="s">
        <v>661</v>
      </c>
      <c r="H400" s="139">
        <v>4</v>
      </c>
      <c r="I400" s="139">
        <v>1</v>
      </c>
      <c r="J400" s="139">
        <v>1</v>
      </c>
      <c r="K400" s="128">
        <v>104</v>
      </c>
      <c r="L400" s="128">
        <v>104</v>
      </c>
      <c r="M400" s="128">
        <v>0</v>
      </c>
      <c r="N400" s="128">
        <v>0</v>
      </c>
      <c r="O400" s="129" t="s">
        <v>814</v>
      </c>
      <c r="P400" s="128">
        <v>104</v>
      </c>
      <c r="Q400" s="145">
        <f t="shared" si="40"/>
        <v>1</v>
      </c>
    </row>
    <row r="401" spans="1:17" s="130" customFormat="1" ht="19.5" hidden="1" customHeight="1">
      <c r="A401" s="138">
        <v>43513</v>
      </c>
      <c r="B401" s="139" t="s">
        <v>5</v>
      </c>
      <c r="C401" s="140" t="s">
        <v>789</v>
      </c>
      <c r="D401" s="140"/>
      <c r="E401" s="141" t="s">
        <v>702</v>
      </c>
      <c r="F401" s="140" t="s">
        <v>701</v>
      </c>
      <c r="G401" s="140" t="s">
        <v>159</v>
      </c>
      <c r="H401" s="139">
        <v>4</v>
      </c>
      <c r="I401" s="139">
        <v>1</v>
      </c>
      <c r="J401" s="139">
        <v>1</v>
      </c>
      <c r="K401" s="128">
        <v>114</v>
      </c>
      <c r="L401" s="128">
        <v>114</v>
      </c>
      <c r="M401" s="128">
        <v>0</v>
      </c>
      <c r="N401" s="128">
        <v>0</v>
      </c>
      <c r="O401" s="129" t="s">
        <v>749</v>
      </c>
      <c r="P401" s="128">
        <v>108</v>
      </c>
      <c r="Q401" s="145">
        <f t="shared" si="36"/>
        <v>1.0555555555555556</v>
      </c>
    </row>
    <row r="402" spans="1:17" s="130" customFormat="1" ht="19.5" hidden="1" customHeight="1">
      <c r="A402" s="138">
        <v>43513</v>
      </c>
      <c r="B402" s="139" t="s">
        <v>5</v>
      </c>
      <c r="C402" s="140" t="s">
        <v>789</v>
      </c>
      <c r="D402" s="140"/>
      <c r="E402" s="141" t="s">
        <v>702</v>
      </c>
      <c r="F402" s="140" t="s">
        <v>701</v>
      </c>
      <c r="G402" s="140" t="s">
        <v>183</v>
      </c>
      <c r="H402" s="139">
        <v>1</v>
      </c>
      <c r="I402" s="139">
        <v>1</v>
      </c>
      <c r="J402" s="139">
        <v>1</v>
      </c>
      <c r="K402" s="128">
        <v>114</v>
      </c>
      <c r="L402" s="128">
        <v>114</v>
      </c>
      <c r="M402" s="128">
        <v>0</v>
      </c>
      <c r="N402" s="128">
        <v>0</v>
      </c>
      <c r="O402" s="129" t="s">
        <v>749</v>
      </c>
      <c r="P402" s="128">
        <v>108</v>
      </c>
      <c r="Q402" s="145">
        <f t="shared" si="36"/>
        <v>1.0555555555555556</v>
      </c>
    </row>
    <row r="403" spans="1:17" s="130" customFormat="1" ht="20.149999999999999" hidden="1" customHeight="1">
      <c r="A403" s="131">
        <v>43513</v>
      </c>
      <c r="B403" s="144" t="s">
        <v>37</v>
      </c>
      <c r="C403" s="133" t="s">
        <v>736</v>
      </c>
      <c r="D403" s="133"/>
      <c r="E403" s="142" t="s">
        <v>702</v>
      </c>
      <c r="F403" s="133" t="s">
        <v>701</v>
      </c>
      <c r="G403" s="133" t="s">
        <v>762</v>
      </c>
      <c r="H403" s="132">
        <v>4</v>
      </c>
      <c r="I403" s="132">
        <v>1</v>
      </c>
      <c r="J403" s="132">
        <v>1</v>
      </c>
      <c r="K403" s="128">
        <v>101</v>
      </c>
      <c r="L403" s="128">
        <v>101</v>
      </c>
      <c r="M403" s="128">
        <v>0</v>
      </c>
      <c r="N403" s="128">
        <v>0</v>
      </c>
      <c r="O403" s="129" t="s">
        <v>749</v>
      </c>
      <c r="P403" s="128">
        <v>104</v>
      </c>
      <c r="Q403" s="145">
        <f t="shared" si="36"/>
        <v>0.97115384615384615</v>
      </c>
    </row>
    <row r="404" spans="1:17" s="130" customFormat="1" ht="20.149999999999999" hidden="1" customHeight="1">
      <c r="A404" s="131">
        <v>43513</v>
      </c>
      <c r="B404" s="144" t="s">
        <v>37</v>
      </c>
      <c r="C404" s="133" t="s">
        <v>736</v>
      </c>
      <c r="D404" s="133"/>
      <c r="E404" s="142" t="s">
        <v>702</v>
      </c>
      <c r="F404" s="133" t="s">
        <v>701</v>
      </c>
      <c r="G404" s="133" t="s">
        <v>763</v>
      </c>
      <c r="H404" s="132">
        <v>8</v>
      </c>
      <c r="I404" s="132">
        <v>1</v>
      </c>
      <c r="J404" s="132">
        <v>1</v>
      </c>
      <c r="K404" s="128">
        <v>101</v>
      </c>
      <c r="L404" s="128">
        <v>101</v>
      </c>
      <c r="M404" s="128">
        <v>0</v>
      </c>
      <c r="N404" s="128">
        <v>0</v>
      </c>
      <c r="O404" s="129" t="s">
        <v>749</v>
      </c>
      <c r="P404" s="128">
        <v>104</v>
      </c>
      <c r="Q404" s="145">
        <f t="shared" si="36"/>
        <v>0.97115384615384615</v>
      </c>
    </row>
    <row r="405" spans="1:17" s="130" customFormat="1" ht="20.149999999999999" hidden="1" customHeight="1">
      <c r="A405" s="131">
        <v>43513</v>
      </c>
      <c r="B405" s="144" t="s">
        <v>37</v>
      </c>
      <c r="C405" s="133" t="s">
        <v>736</v>
      </c>
      <c r="D405" s="133"/>
      <c r="E405" s="142" t="s">
        <v>702</v>
      </c>
      <c r="F405" s="133" t="s">
        <v>701</v>
      </c>
      <c r="G405" s="133" t="s">
        <v>721</v>
      </c>
      <c r="H405" s="132">
        <v>4</v>
      </c>
      <c r="I405" s="132">
        <v>1</v>
      </c>
      <c r="J405" s="132">
        <v>1</v>
      </c>
      <c r="K405" s="128">
        <v>101</v>
      </c>
      <c r="L405" s="128">
        <v>101</v>
      </c>
      <c r="M405" s="128">
        <v>0</v>
      </c>
      <c r="N405" s="128">
        <v>0</v>
      </c>
      <c r="O405" s="129" t="s">
        <v>749</v>
      </c>
      <c r="P405" s="128">
        <v>104</v>
      </c>
      <c r="Q405" s="145">
        <f t="shared" si="36"/>
        <v>0.97115384615384615</v>
      </c>
    </row>
    <row r="406" spans="1:17" s="130" customFormat="1" ht="20.149999999999999" hidden="1" customHeight="1">
      <c r="A406" s="131">
        <v>43513</v>
      </c>
      <c r="B406" s="144" t="s">
        <v>37</v>
      </c>
      <c r="C406" s="133" t="s">
        <v>736</v>
      </c>
      <c r="D406" s="133"/>
      <c r="E406" s="142" t="s">
        <v>702</v>
      </c>
      <c r="F406" s="133" t="s">
        <v>701</v>
      </c>
      <c r="G406" s="133" t="s">
        <v>159</v>
      </c>
      <c r="H406" s="132">
        <v>4</v>
      </c>
      <c r="I406" s="132">
        <v>1</v>
      </c>
      <c r="J406" s="132">
        <v>1</v>
      </c>
      <c r="K406" s="128">
        <v>111</v>
      </c>
      <c r="L406" s="128">
        <v>111</v>
      </c>
      <c r="M406" s="128">
        <v>0</v>
      </c>
      <c r="N406" s="128">
        <v>0</v>
      </c>
      <c r="O406" s="129" t="s">
        <v>749</v>
      </c>
      <c r="P406" s="128">
        <v>108</v>
      </c>
      <c r="Q406" s="145">
        <f t="shared" si="36"/>
        <v>1.0277777777777777</v>
      </c>
    </row>
    <row r="407" spans="1:17" s="130" customFormat="1" ht="20.149999999999999" hidden="1" customHeight="1">
      <c r="A407" s="131">
        <v>43513</v>
      </c>
      <c r="B407" s="144" t="s">
        <v>37</v>
      </c>
      <c r="C407" s="133" t="s">
        <v>736</v>
      </c>
      <c r="D407" s="133"/>
      <c r="E407" s="142" t="s">
        <v>702</v>
      </c>
      <c r="F407" s="133" t="s">
        <v>701</v>
      </c>
      <c r="G407" s="133" t="s">
        <v>183</v>
      </c>
      <c r="H407" s="132">
        <v>2</v>
      </c>
      <c r="I407" s="132">
        <v>1</v>
      </c>
      <c r="J407" s="132">
        <v>1</v>
      </c>
      <c r="K407" s="128">
        <v>111</v>
      </c>
      <c r="L407" s="128">
        <v>110</v>
      </c>
      <c r="M407" s="128">
        <v>0</v>
      </c>
      <c r="N407" s="128">
        <v>1</v>
      </c>
      <c r="O407" s="129" t="s">
        <v>749</v>
      </c>
      <c r="P407" s="128">
        <v>108</v>
      </c>
      <c r="Q407" s="145">
        <f t="shared" si="36"/>
        <v>1.0185185185185186</v>
      </c>
    </row>
    <row r="408" spans="1:17" s="130" customFormat="1" ht="20.149999999999999" hidden="1" customHeight="1">
      <c r="A408" s="131">
        <v>43513</v>
      </c>
      <c r="B408" s="144" t="s">
        <v>37</v>
      </c>
      <c r="C408" s="133" t="s">
        <v>736</v>
      </c>
      <c r="D408" s="133"/>
      <c r="E408" s="142" t="s">
        <v>702</v>
      </c>
      <c r="F408" s="133" t="s">
        <v>701</v>
      </c>
      <c r="G408" s="133" t="s">
        <v>762</v>
      </c>
      <c r="H408" s="132">
        <v>32</v>
      </c>
      <c r="I408" s="132">
        <v>11</v>
      </c>
      <c r="J408" s="132">
        <v>11</v>
      </c>
      <c r="K408" s="128">
        <v>556</v>
      </c>
      <c r="L408" s="128">
        <v>556</v>
      </c>
      <c r="M408" s="128">
        <v>0</v>
      </c>
      <c r="N408" s="128">
        <v>0</v>
      </c>
      <c r="O408" s="129" t="s">
        <v>802</v>
      </c>
      <c r="P408" s="128">
        <v>706</v>
      </c>
      <c r="Q408" s="145">
        <f t="shared" si="36"/>
        <v>0.78753541076487255</v>
      </c>
    </row>
    <row r="409" spans="1:17" s="130" customFormat="1" ht="20.149999999999999" hidden="1" customHeight="1">
      <c r="A409" s="131">
        <v>43513</v>
      </c>
      <c r="B409" s="144" t="s">
        <v>37</v>
      </c>
      <c r="C409" s="133" t="s">
        <v>736</v>
      </c>
      <c r="D409" s="133"/>
      <c r="E409" s="142" t="s">
        <v>702</v>
      </c>
      <c r="F409" s="133" t="s">
        <v>701</v>
      </c>
      <c r="G409" s="133" t="s">
        <v>763</v>
      </c>
      <c r="H409" s="132">
        <v>64</v>
      </c>
      <c r="I409" s="132">
        <v>11</v>
      </c>
      <c r="J409" s="132">
        <v>11</v>
      </c>
      <c r="K409" s="128">
        <v>556</v>
      </c>
      <c r="L409" s="128">
        <v>556</v>
      </c>
      <c r="M409" s="128">
        <v>0</v>
      </c>
      <c r="N409" s="128">
        <v>0</v>
      </c>
      <c r="O409" s="129" t="s">
        <v>802</v>
      </c>
      <c r="P409" s="128">
        <v>706</v>
      </c>
      <c r="Q409" s="145">
        <f t="shared" si="36"/>
        <v>0.78753541076487255</v>
      </c>
    </row>
    <row r="410" spans="1:17" s="130" customFormat="1" ht="20.149999999999999" hidden="1" customHeight="1">
      <c r="A410" s="131">
        <v>43513</v>
      </c>
      <c r="B410" s="144" t="s">
        <v>37</v>
      </c>
      <c r="C410" s="133" t="s">
        <v>736</v>
      </c>
      <c r="D410" s="133"/>
      <c r="E410" s="142" t="s">
        <v>702</v>
      </c>
      <c r="F410" s="133" t="s">
        <v>701</v>
      </c>
      <c r="G410" s="133" t="s">
        <v>721</v>
      </c>
      <c r="H410" s="132">
        <v>32</v>
      </c>
      <c r="I410" s="132">
        <v>11</v>
      </c>
      <c r="J410" s="132">
        <v>11</v>
      </c>
      <c r="K410" s="128">
        <v>556</v>
      </c>
      <c r="L410" s="128">
        <v>531</v>
      </c>
      <c r="M410" s="128">
        <v>0</v>
      </c>
      <c r="N410" s="128">
        <v>25</v>
      </c>
      <c r="O410" s="129" t="s">
        <v>802</v>
      </c>
      <c r="P410" s="128">
        <v>706</v>
      </c>
      <c r="Q410" s="145">
        <f t="shared" si="36"/>
        <v>0.75212464589235128</v>
      </c>
    </row>
    <row r="411" spans="1:17" s="130" customFormat="1" ht="20.149999999999999" hidden="1" customHeight="1">
      <c r="A411" s="131">
        <v>43513</v>
      </c>
      <c r="B411" s="134" t="s">
        <v>350</v>
      </c>
      <c r="C411" s="135"/>
      <c r="D411" s="135"/>
      <c r="E411" s="135"/>
      <c r="F411" s="136"/>
      <c r="G411" s="137"/>
      <c r="H411" s="143"/>
      <c r="I411" s="137"/>
      <c r="J411" s="137"/>
      <c r="K411" s="137">
        <f>SUBTOTAL(9,K395:K410)</f>
        <v>0</v>
      </c>
      <c r="L411" s="137">
        <f>SUBTOTAL(9,L395:L410)</f>
        <v>0</v>
      </c>
      <c r="M411" s="137">
        <f>SUBTOTAL(9,M395:M410)</f>
        <v>0</v>
      </c>
      <c r="N411" s="137">
        <f>SUBTOTAL(9,N395:N410)</f>
        <v>0</v>
      </c>
      <c r="O411" s="129"/>
      <c r="P411" s="137">
        <f>SUBTOTAL(9,P395:P410)</f>
        <v>0</v>
      </c>
      <c r="Q411" s="145" t="e">
        <f t="shared" si="36"/>
        <v>#DIV/0!</v>
      </c>
    </row>
    <row r="412" spans="1:17" s="130" customFormat="1" ht="19.5" hidden="1" customHeight="1">
      <c r="A412" s="138">
        <v>43513</v>
      </c>
      <c r="B412" s="139" t="s">
        <v>5</v>
      </c>
      <c r="C412" s="140" t="s">
        <v>776</v>
      </c>
      <c r="D412" s="140"/>
      <c r="E412" s="141" t="s">
        <v>702</v>
      </c>
      <c r="F412" s="140" t="s">
        <v>718</v>
      </c>
      <c r="G412" s="140" t="s">
        <v>376</v>
      </c>
      <c r="H412" s="139">
        <v>7</v>
      </c>
      <c r="I412" s="139">
        <v>1</v>
      </c>
      <c r="J412" s="139">
        <v>1</v>
      </c>
      <c r="K412" s="128">
        <v>282</v>
      </c>
      <c r="L412" s="128">
        <v>282</v>
      </c>
      <c r="M412" s="128">
        <v>0</v>
      </c>
      <c r="N412" s="128">
        <v>0</v>
      </c>
      <c r="O412" s="129"/>
      <c r="P412" s="128">
        <v>280</v>
      </c>
      <c r="Q412" s="145">
        <f t="shared" si="36"/>
        <v>1.0071428571428571</v>
      </c>
    </row>
    <row r="413" spans="1:17" s="130" customFormat="1" ht="19.5" hidden="1" customHeight="1">
      <c r="A413" s="138">
        <v>43513</v>
      </c>
      <c r="B413" s="139" t="s">
        <v>5</v>
      </c>
      <c r="C413" s="140" t="s">
        <v>776</v>
      </c>
      <c r="D413" s="140"/>
      <c r="E413" s="141" t="s">
        <v>702</v>
      </c>
      <c r="F413" s="140" t="s">
        <v>729</v>
      </c>
      <c r="G413" s="140" t="s">
        <v>662</v>
      </c>
      <c r="H413" s="139">
        <v>7</v>
      </c>
      <c r="I413" s="139">
        <v>1</v>
      </c>
      <c r="J413" s="139">
        <v>1</v>
      </c>
      <c r="K413" s="128">
        <v>282</v>
      </c>
      <c r="L413" s="128">
        <v>280</v>
      </c>
      <c r="M413" s="128">
        <v>0</v>
      </c>
      <c r="N413" s="128">
        <v>2</v>
      </c>
      <c r="O413" s="129"/>
      <c r="P413" s="128">
        <v>280</v>
      </c>
      <c r="Q413" s="145">
        <f t="shared" si="36"/>
        <v>1</v>
      </c>
    </row>
    <row r="414" spans="1:17" s="130" customFormat="1" ht="19.5" hidden="1" customHeight="1">
      <c r="A414" s="138">
        <v>43513</v>
      </c>
      <c r="B414" s="139" t="s">
        <v>5</v>
      </c>
      <c r="C414" s="140" t="s">
        <v>776</v>
      </c>
      <c r="D414" s="140"/>
      <c r="E414" s="141" t="s">
        <v>702</v>
      </c>
      <c r="F414" s="140" t="s">
        <v>729</v>
      </c>
      <c r="G414" s="140" t="s">
        <v>661</v>
      </c>
      <c r="H414" s="139">
        <v>10</v>
      </c>
      <c r="I414" s="139">
        <v>1</v>
      </c>
      <c r="J414" s="139">
        <v>1</v>
      </c>
      <c r="K414" s="128">
        <v>285</v>
      </c>
      <c r="L414" s="128">
        <v>283</v>
      </c>
      <c r="M414" s="128">
        <v>1</v>
      </c>
      <c r="N414" s="128">
        <v>1</v>
      </c>
      <c r="O414" s="129"/>
      <c r="P414" s="128">
        <v>281</v>
      </c>
      <c r="Q414" s="145">
        <f t="shared" si="36"/>
        <v>1.0071174377224199</v>
      </c>
    </row>
    <row r="415" spans="1:17" s="130" customFormat="1" ht="19.5" hidden="1" customHeight="1">
      <c r="A415" s="138">
        <v>43513</v>
      </c>
      <c r="B415" s="139" t="s">
        <v>5</v>
      </c>
      <c r="C415" s="140" t="s">
        <v>776</v>
      </c>
      <c r="D415" s="140"/>
      <c r="E415" s="141" t="s">
        <v>702</v>
      </c>
      <c r="F415" s="140" t="s">
        <v>729</v>
      </c>
      <c r="G415" s="140" t="s">
        <v>159</v>
      </c>
      <c r="H415" s="139">
        <v>15</v>
      </c>
      <c r="I415" s="139">
        <v>2</v>
      </c>
      <c r="J415" s="139">
        <v>2</v>
      </c>
      <c r="K415" s="128">
        <v>288</v>
      </c>
      <c r="L415" s="128">
        <v>276</v>
      </c>
      <c r="M415" s="128">
        <v>8</v>
      </c>
      <c r="N415" s="128">
        <v>4</v>
      </c>
      <c r="O415" s="129"/>
      <c r="P415" s="128">
        <v>271</v>
      </c>
      <c r="Q415" s="145">
        <f t="shared" si="36"/>
        <v>1.018450184501845</v>
      </c>
    </row>
    <row r="416" spans="1:17" s="130" customFormat="1" ht="20.149999999999999" hidden="1" customHeight="1">
      <c r="A416" s="131">
        <v>43513</v>
      </c>
      <c r="B416" s="144" t="s">
        <v>37</v>
      </c>
      <c r="C416" s="133" t="s">
        <v>778</v>
      </c>
      <c r="D416" s="133"/>
      <c r="E416" s="142" t="s">
        <v>702</v>
      </c>
      <c r="F416" s="133" t="s">
        <v>729</v>
      </c>
      <c r="G416" s="133" t="s">
        <v>376</v>
      </c>
      <c r="H416" s="132">
        <v>7</v>
      </c>
      <c r="I416" s="132">
        <v>1</v>
      </c>
      <c r="J416" s="132">
        <v>1</v>
      </c>
      <c r="K416" s="128">
        <v>280</v>
      </c>
      <c r="L416" s="128">
        <v>280</v>
      </c>
      <c r="M416" s="128">
        <v>0</v>
      </c>
      <c r="N416" s="128">
        <v>0</v>
      </c>
      <c r="O416" s="129"/>
      <c r="P416" s="128">
        <v>280</v>
      </c>
      <c r="Q416" s="145">
        <f t="shared" si="36"/>
        <v>1</v>
      </c>
    </row>
    <row r="417" spans="1:17" s="130" customFormat="1" ht="20.149999999999999" hidden="1" customHeight="1">
      <c r="A417" s="131">
        <v>43513</v>
      </c>
      <c r="B417" s="144" t="s">
        <v>37</v>
      </c>
      <c r="C417" s="133" t="s">
        <v>778</v>
      </c>
      <c r="D417" s="133"/>
      <c r="E417" s="142" t="s">
        <v>702</v>
      </c>
      <c r="F417" s="133" t="s">
        <v>718</v>
      </c>
      <c r="G417" s="133" t="s">
        <v>662</v>
      </c>
      <c r="H417" s="132">
        <v>7</v>
      </c>
      <c r="I417" s="132">
        <v>1</v>
      </c>
      <c r="J417" s="132">
        <v>1</v>
      </c>
      <c r="K417" s="128">
        <v>282</v>
      </c>
      <c r="L417" s="128">
        <v>280</v>
      </c>
      <c r="M417" s="128">
        <v>0</v>
      </c>
      <c r="N417" s="128">
        <v>2</v>
      </c>
      <c r="O417" s="129"/>
      <c r="P417" s="128">
        <v>280</v>
      </c>
      <c r="Q417" s="145">
        <f t="shared" si="36"/>
        <v>1</v>
      </c>
    </row>
    <row r="418" spans="1:17" s="130" customFormat="1" ht="20.149999999999999" hidden="1" customHeight="1">
      <c r="A418" s="131">
        <v>43513</v>
      </c>
      <c r="B418" s="144" t="s">
        <v>37</v>
      </c>
      <c r="C418" s="133" t="s">
        <v>778</v>
      </c>
      <c r="D418" s="133"/>
      <c r="E418" s="142" t="s">
        <v>702</v>
      </c>
      <c r="F418" s="133" t="s">
        <v>729</v>
      </c>
      <c r="G418" s="133" t="s">
        <v>661</v>
      </c>
      <c r="H418" s="132">
        <v>10</v>
      </c>
      <c r="I418" s="132">
        <v>1</v>
      </c>
      <c r="J418" s="132">
        <v>1</v>
      </c>
      <c r="K418" s="128">
        <v>282</v>
      </c>
      <c r="L418" s="128">
        <v>281</v>
      </c>
      <c r="M418" s="128">
        <v>0</v>
      </c>
      <c r="N418" s="128">
        <v>1</v>
      </c>
      <c r="O418" s="129"/>
      <c r="P418" s="128">
        <v>281</v>
      </c>
      <c r="Q418" s="145">
        <f t="shared" si="36"/>
        <v>1</v>
      </c>
    </row>
    <row r="419" spans="1:17" s="130" customFormat="1" ht="20.149999999999999" hidden="1" customHeight="1">
      <c r="A419" s="131">
        <v>43513</v>
      </c>
      <c r="B419" s="144" t="s">
        <v>37</v>
      </c>
      <c r="C419" s="133" t="s">
        <v>778</v>
      </c>
      <c r="D419" s="133"/>
      <c r="E419" s="142" t="s">
        <v>702</v>
      </c>
      <c r="F419" s="133" t="s">
        <v>729</v>
      </c>
      <c r="G419" s="133" t="s">
        <v>159</v>
      </c>
      <c r="H419" s="132">
        <v>15</v>
      </c>
      <c r="I419" s="132">
        <v>2</v>
      </c>
      <c r="J419" s="132">
        <v>2</v>
      </c>
      <c r="K419" s="128">
        <v>280</v>
      </c>
      <c r="L419" s="128">
        <v>271</v>
      </c>
      <c r="M419" s="128">
        <v>6</v>
      </c>
      <c r="N419" s="128">
        <v>3</v>
      </c>
      <c r="O419" s="129"/>
      <c r="P419" s="128">
        <v>271</v>
      </c>
      <c r="Q419" s="145">
        <f t="shared" si="36"/>
        <v>1</v>
      </c>
    </row>
    <row r="420" spans="1:17" s="130" customFormat="1" ht="20.149999999999999" hidden="1" customHeight="1">
      <c r="A420" s="131">
        <v>43513</v>
      </c>
      <c r="B420" s="134" t="s">
        <v>350</v>
      </c>
      <c r="C420" s="135"/>
      <c r="D420" s="135"/>
      <c r="E420" s="135"/>
      <c r="F420" s="136"/>
      <c r="G420" s="137"/>
      <c r="H420" s="143"/>
      <c r="I420" s="137"/>
      <c r="J420" s="137"/>
      <c r="K420" s="137">
        <f>SUBTOTAL(9,K412:K419)</f>
        <v>0</v>
      </c>
      <c r="L420" s="137">
        <f>SUBTOTAL(9,L412:L419)</f>
        <v>0</v>
      </c>
      <c r="M420" s="137">
        <f>SUBTOTAL(9,M412:M419)</f>
        <v>0</v>
      </c>
      <c r="N420" s="137">
        <f>SUBTOTAL(9,N412:N419)</f>
        <v>0</v>
      </c>
      <c r="O420" s="129"/>
      <c r="P420" s="137">
        <f>SUBTOTAL(9,P412:P419)</f>
        <v>0</v>
      </c>
      <c r="Q420" s="145" t="e">
        <f t="shared" si="36"/>
        <v>#DIV/0!</v>
      </c>
    </row>
    <row r="421" spans="1:17" s="130" customFormat="1" ht="19.5" hidden="1" customHeight="1">
      <c r="A421" s="138">
        <v>43513</v>
      </c>
      <c r="B421" s="139" t="s">
        <v>5</v>
      </c>
      <c r="C421" s="140" t="s">
        <v>735</v>
      </c>
      <c r="D421" s="140"/>
      <c r="E421" s="141" t="s">
        <v>728</v>
      </c>
      <c r="F421" s="140" t="s">
        <v>730</v>
      </c>
      <c r="G421" s="140" t="s">
        <v>721</v>
      </c>
      <c r="H421" s="139">
        <v>5</v>
      </c>
      <c r="I421" s="139">
        <v>1</v>
      </c>
      <c r="J421" s="139">
        <v>1</v>
      </c>
      <c r="K421" s="128">
        <v>304</v>
      </c>
      <c r="L421" s="128">
        <v>303</v>
      </c>
      <c r="M421" s="128">
        <v>0</v>
      </c>
      <c r="N421" s="128">
        <v>1</v>
      </c>
      <c r="O421" s="129"/>
      <c r="P421" s="128">
        <v>300</v>
      </c>
      <c r="Q421" s="145">
        <f t="shared" si="36"/>
        <v>1.01</v>
      </c>
    </row>
    <row r="422" spans="1:17" s="130" customFormat="1" ht="19.5" hidden="1" customHeight="1">
      <c r="A422" s="138">
        <v>43513</v>
      </c>
      <c r="B422" s="139" t="s">
        <v>5</v>
      </c>
      <c r="C422" s="140" t="s">
        <v>735</v>
      </c>
      <c r="D422" s="140"/>
      <c r="E422" s="141" t="s">
        <v>728</v>
      </c>
      <c r="F422" s="140" t="s">
        <v>730</v>
      </c>
      <c r="G422" s="140" t="s">
        <v>722</v>
      </c>
      <c r="H422" s="139">
        <v>25</v>
      </c>
      <c r="I422" s="139">
        <v>3</v>
      </c>
      <c r="J422" s="139">
        <v>3</v>
      </c>
      <c r="K422" s="128">
        <v>303</v>
      </c>
      <c r="L422" s="128">
        <v>293</v>
      </c>
      <c r="M422" s="128">
        <v>0</v>
      </c>
      <c r="N422" s="128">
        <v>10</v>
      </c>
      <c r="O422" s="129"/>
      <c r="P422" s="128">
        <v>300</v>
      </c>
      <c r="Q422" s="145">
        <f t="shared" si="36"/>
        <v>0.97666666666666668</v>
      </c>
    </row>
    <row r="423" spans="1:17" s="130" customFormat="1" ht="20.149999999999999" hidden="1" customHeight="1">
      <c r="A423" s="131">
        <v>43513</v>
      </c>
      <c r="B423" s="144" t="s">
        <v>816</v>
      </c>
      <c r="C423" s="144" t="s">
        <v>820</v>
      </c>
      <c r="D423" s="133"/>
      <c r="E423" s="142" t="s">
        <v>817</v>
      </c>
      <c r="F423" s="133" t="s">
        <v>730</v>
      </c>
      <c r="G423" s="133" t="s">
        <v>818</v>
      </c>
      <c r="H423" s="132">
        <v>5</v>
      </c>
      <c r="I423" s="132">
        <v>1</v>
      </c>
      <c r="J423" s="132">
        <v>1</v>
      </c>
      <c r="K423" s="128">
        <v>322</v>
      </c>
      <c r="L423" s="128">
        <v>322</v>
      </c>
      <c r="M423" s="128">
        <v>0</v>
      </c>
      <c r="N423" s="128">
        <v>0</v>
      </c>
      <c r="O423" s="129"/>
      <c r="P423" s="128">
        <v>300</v>
      </c>
      <c r="Q423" s="145">
        <f t="shared" ref="Q423:Q424" si="41">+L423/P423</f>
        <v>1.0733333333333333</v>
      </c>
    </row>
    <row r="424" spans="1:17" s="130" customFormat="1" ht="20.149999999999999" hidden="1" customHeight="1">
      <c r="A424" s="131">
        <v>43513</v>
      </c>
      <c r="B424" s="144" t="s">
        <v>816</v>
      </c>
      <c r="C424" s="144" t="s">
        <v>820</v>
      </c>
      <c r="D424" s="133"/>
      <c r="E424" s="142" t="s">
        <v>817</v>
      </c>
      <c r="F424" s="133" t="s">
        <v>730</v>
      </c>
      <c r="G424" s="133" t="s">
        <v>819</v>
      </c>
      <c r="H424" s="132">
        <v>25</v>
      </c>
      <c r="I424" s="132">
        <v>3</v>
      </c>
      <c r="J424" s="132">
        <v>3</v>
      </c>
      <c r="K424" s="128">
        <v>322</v>
      </c>
      <c r="L424" s="128">
        <v>305</v>
      </c>
      <c r="M424" s="128">
        <v>0</v>
      </c>
      <c r="N424" s="128">
        <v>17</v>
      </c>
      <c r="O424" s="129"/>
      <c r="P424" s="128">
        <v>300</v>
      </c>
      <c r="Q424" s="145">
        <f t="shared" si="41"/>
        <v>1.0166666666666666</v>
      </c>
    </row>
    <row r="425" spans="1:17" s="130" customFormat="1" ht="20.149999999999999" hidden="1" customHeight="1">
      <c r="A425" s="131">
        <v>43513</v>
      </c>
      <c r="B425" s="134" t="s">
        <v>350</v>
      </c>
      <c r="C425" s="135"/>
      <c r="D425" s="135"/>
      <c r="E425" s="135"/>
      <c r="F425" s="136"/>
      <c r="G425" s="137"/>
      <c r="H425" s="143"/>
      <c r="I425" s="137"/>
      <c r="J425" s="137"/>
      <c r="K425" s="137">
        <f>SUBTOTAL(9,K421:K424)</f>
        <v>0</v>
      </c>
      <c r="L425" s="137">
        <f>SUBTOTAL(9,L421:L424)</f>
        <v>0</v>
      </c>
      <c r="M425" s="137">
        <f>SUBTOTAL(9,M421:M424)</f>
        <v>0</v>
      </c>
      <c r="N425" s="137">
        <f>SUBTOTAL(9,N421:N424)</f>
        <v>0</v>
      </c>
      <c r="O425" s="129"/>
      <c r="P425" s="137">
        <f>SUBTOTAL(9,P421:P424)</f>
        <v>0</v>
      </c>
      <c r="Q425" s="145" t="e">
        <f t="shared" si="36"/>
        <v>#DIV/0!</v>
      </c>
    </row>
    <row r="426" spans="1:17" s="130" customFormat="1" ht="19.5" hidden="1" customHeight="1">
      <c r="A426" s="138">
        <v>43513</v>
      </c>
      <c r="B426" s="139" t="s">
        <v>5</v>
      </c>
      <c r="C426" s="140" t="s">
        <v>734</v>
      </c>
      <c r="D426" s="140"/>
      <c r="E426" s="141" t="s">
        <v>728</v>
      </c>
      <c r="F426" s="140" t="s">
        <v>732</v>
      </c>
      <c r="G426" s="140" t="s">
        <v>9</v>
      </c>
      <c r="H426" s="139">
        <v>2</v>
      </c>
      <c r="I426" s="139">
        <v>1</v>
      </c>
      <c r="J426" s="139">
        <v>1</v>
      </c>
      <c r="K426" s="128">
        <v>119</v>
      </c>
      <c r="L426" s="128">
        <v>119</v>
      </c>
      <c r="M426" s="128">
        <v>0</v>
      </c>
      <c r="N426" s="128">
        <v>0</v>
      </c>
      <c r="O426" s="129"/>
      <c r="P426" s="128">
        <v>120</v>
      </c>
      <c r="Q426" s="145">
        <f t="shared" si="36"/>
        <v>0.9916666666666667</v>
      </c>
    </row>
    <row r="427" spans="1:17" s="130" customFormat="1" ht="19.5" hidden="1" customHeight="1">
      <c r="A427" s="138">
        <v>43513</v>
      </c>
      <c r="B427" s="139" t="s">
        <v>5</v>
      </c>
      <c r="C427" s="140" t="s">
        <v>734</v>
      </c>
      <c r="D427" s="140"/>
      <c r="E427" s="141" t="s">
        <v>728</v>
      </c>
      <c r="F427" s="140" t="s">
        <v>732</v>
      </c>
      <c r="G427" s="140" t="s">
        <v>159</v>
      </c>
      <c r="H427" s="139">
        <v>10</v>
      </c>
      <c r="I427" s="139">
        <v>1</v>
      </c>
      <c r="J427" s="139">
        <v>1</v>
      </c>
      <c r="K427" s="128">
        <v>119</v>
      </c>
      <c r="L427" s="128">
        <v>116</v>
      </c>
      <c r="M427" s="128">
        <v>0</v>
      </c>
      <c r="N427" s="128">
        <v>3</v>
      </c>
      <c r="O427" s="129"/>
      <c r="P427" s="128">
        <v>120</v>
      </c>
      <c r="Q427" s="145">
        <f t="shared" si="36"/>
        <v>0.96666666666666667</v>
      </c>
    </row>
    <row r="428" spans="1:17" s="130" customFormat="1" ht="20.149999999999999" hidden="1" customHeight="1">
      <c r="A428" s="131">
        <v>43513</v>
      </c>
      <c r="B428" s="144" t="s">
        <v>7</v>
      </c>
      <c r="C428" s="133" t="s">
        <v>726</v>
      </c>
      <c r="D428" s="133"/>
      <c r="E428" s="142" t="s">
        <v>728</v>
      </c>
      <c r="F428" s="133" t="s">
        <v>732</v>
      </c>
      <c r="G428" s="133" t="s">
        <v>9</v>
      </c>
      <c r="H428" s="132">
        <v>2</v>
      </c>
      <c r="I428" s="132">
        <v>1</v>
      </c>
      <c r="J428" s="132">
        <v>1</v>
      </c>
      <c r="K428" s="128">
        <v>100</v>
      </c>
      <c r="L428" s="128">
        <v>100</v>
      </c>
      <c r="M428" s="128">
        <v>0</v>
      </c>
      <c r="N428" s="128">
        <v>0</v>
      </c>
      <c r="O428" s="129"/>
      <c r="P428" s="128">
        <v>120</v>
      </c>
      <c r="Q428" s="145">
        <f t="shared" si="36"/>
        <v>0.83333333333333337</v>
      </c>
    </row>
    <row r="429" spans="1:17" s="130" customFormat="1" ht="20.149999999999999" hidden="1" customHeight="1">
      <c r="A429" s="131">
        <v>43513</v>
      </c>
      <c r="B429" s="144" t="s">
        <v>7</v>
      </c>
      <c r="C429" s="133" t="s">
        <v>726</v>
      </c>
      <c r="D429" s="133"/>
      <c r="E429" s="142" t="s">
        <v>728</v>
      </c>
      <c r="F429" s="133" t="s">
        <v>732</v>
      </c>
      <c r="G429" s="133" t="s">
        <v>159</v>
      </c>
      <c r="H429" s="132">
        <v>10</v>
      </c>
      <c r="I429" s="132">
        <v>1</v>
      </c>
      <c r="J429" s="132">
        <v>1</v>
      </c>
      <c r="K429" s="128">
        <v>100</v>
      </c>
      <c r="L429" s="128">
        <v>93</v>
      </c>
      <c r="M429" s="128">
        <v>0</v>
      </c>
      <c r="N429" s="128">
        <v>7</v>
      </c>
      <c r="O429" s="129"/>
      <c r="P429" s="128">
        <v>120</v>
      </c>
      <c r="Q429" s="145">
        <f t="shared" si="36"/>
        <v>0.77500000000000002</v>
      </c>
    </row>
    <row r="430" spans="1:17" s="130" customFormat="1" ht="20.149999999999999" hidden="1" customHeight="1">
      <c r="A430" s="131">
        <v>43513</v>
      </c>
      <c r="B430" s="134" t="s">
        <v>350</v>
      </c>
      <c r="C430" s="135"/>
      <c r="D430" s="135"/>
      <c r="E430" s="135"/>
      <c r="F430" s="136"/>
      <c r="G430" s="137"/>
      <c r="H430" s="143"/>
      <c r="I430" s="137"/>
      <c r="J430" s="137"/>
      <c r="K430" s="137">
        <f>SUBTOTAL(9,K426:K429)</f>
        <v>0</v>
      </c>
      <c r="L430" s="137">
        <f>SUBTOTAL(9,L426:L429)</f>
        <v>0</v>
      </c>
      <c r="M430" s="137">
        <f>SUBTOTAL(9,M426:M429)</f>
        <v>0</v>
      </c>
      <c r="N430" s="137">
        <f>SUBTOTAL(9,N426:N429)</f>
        <v>0</v>
      </c>
      <c r="O430" s="129"/>
      <c r="P430" s="137">
        <f>SUBTOTAL(9,P426:P429)</f>
        <v>0</v>
      </c>
      <c r="Q430" s="145" t="e">
        <f t="shared" si="36"/>
        <v>#DIV/0!</v>
      </c>
    </row>
    <row r="431" spans="1:17" s="130" customFormat="1" ht="19.5" hidden="1" customHeight="1">
      <c r="A431" s="138">
        <v>43513</v>
      </c>
      <c r="B431" s="139" t="s">
        <v>5</v>
      </c>
      <c r="C431" s="140" t="s">
        <v>737</v>
      </c>
      <c r="D431" s="140"/>
      <c r="E431" s="141" t="s">
        <v>739</v>
      </c>
      <c r="F431" s="140" t="s">
        <v>333</v>
      </c>
      <c r="G431" s="140" t="s">
        <v>9</v>
      </c>
      <c r="H431" s="139">
        <v>60</v>
      </c>
      <c r="I431" s="139">
        <v>6</v>
      </c>
      <c r="J431" s="139">
        <v>6</v>
      </c>
      <c r="K431" s="128">
        <v>2787</v>
      </c>
      <c r="L431" s="128">
        <v>2761</v>
      </c>
      <c r="M431" s="128">
        <v>0</v>
      </c>
      <c r="N431" s="128">
        <v>26</v>
      </c>
      <c r="O431" s="129"/>
      <c r="P431" s="128">
        <v>3000</v>
      </c>
      <c r="Q431" s="145">
        <f t="shared" si="36"/>
        <v>0.92033333333333334</v>
      </c>
    </row>
    <row r="432" spans="1:17" s="130" customFormat="1" ht="20.149999999999999" hidden="1" customHeight="1">
      <c r="A432" s="131">
        <v>43513</v>
      </c>
      <c r="B432" s="144" t="s">
        <v>7</v>
      </c>
      <c r="C432" s="133" t="s">
        <v>777</v>
      </c>
      <c r="D432" s="133"/>
      <c r="E432" s="142" t="s">
        <v>738</v>
      </c>
      <c r="F432" s="133" t="s">
        <v>740</v>
      </c>
      <c r="G432" s="133" t="s">
        <v>721</v>
      </c>
      <c r="H432" s="132">
        <v>60</v>
      </c>
      <c r="I432" s="132">
        <v>6</v>
      </c>
      <c r="J432" s="132">
        <v>6</v>
      </c>
      <c r="K432" s="128">
        <v>3311</v>
      </c>
      <c r="L432" s="128">
        <v>3291</v>
      </c>
      <c r="M432" s="128">
        <v>0</v>
      </c>
      <c r="N432" s="128">
        <v>20</v>
      </c>
      <c r="O432" s="129"/>
      <c r="P432" s="128">
        <v>3000</v>
      </c>
      <c r="Q432" s="145">
        <f t="shared" si="36"/>
        <v>1.097</v>
      </c>
    </row>
    <row r="433" spans="1:17" s="130" customFormat="1" ht="20.149999999999999" hidden="1" customHeight="1">
      <c r="A433" s="131">
        <v>43513</v>
      </c>
      <c r="B433" s="134" t="s">
        <v>350</v>
      </c>
      <c r="C433" s="135"/>
      <c r="D433" s="135"/>
      <c r="E433" s="135"/>
      <c r="F433" s="136"/>
      <c r="G433" s="137"/>
      <c r="H433" s="143"/>
      <c r="I433" s="137"/>
      <c r="J433" s="137"/>
      <c r="K433" s="137">
        <f>SUBTOTAL(9,K431:K432)</f>
        <v>0</v>
      </c>
      <c r="L433" s="137">
        <f>SUBTOTAL(9,L431:L432)</f>
        <v>0</v>
      </c>
      <c r="M433" s="137">
        <f>SUBTOTAL(9,M431:M432)</f>
        <v>0</v>
      </c>
      <c r="N433" s="137">
        <f>SUBTOTAL(9,N431:N432)</f>
        <v>0</v>
      </c>
      <c r="O433" s="129"/>
      <c r="P433" s="137">
        <f>SUBTOTAL(9,P431:P432)</f>
        <v>0</v>
      </c>
      <c r="Q433" s="145" t="e">
        <f t="shared" si="36"/>
        <v>#DIV/0!</v>
      </c>
    </row>
    <row r="434" spans="1:17" s="130" customFormat="1" ht="19.5" hidden="1" customHeight="1">
      <c r="A434" s="138">
        <v>43513</v>
      </c>
      <c r="B434" s="139" t="s">
        <v>5</v>
      </c>
      <c r="C434" s="140" t="s">
        <v>783</v>
      </c>
      <c r="D434" s="140"/>
      <c r="E434" s="141" t="s">
        <v>742</v>
      </c>
      <c r="F434" s="140" t="s">
        <v>261</v>
      </c>
      <c r="G434" s="140" t="s">
        <v>807</v>
      </c>
      <c r="H434" s="139">
        <v>6</v>
      </c>
      <c r="I434" s="139">
        <v>1</v>
      </c>
      <c r="J434" s="139">
        <v>1</v>
      </c>
      <c r="K434" s="128">
        <v>292</v>
      </c>
      <c r="L434" s="128">
        <v>292</v>
      </c>
      <c r="M434" s="128">
        <v>0</v>
      </c>
      <c r="N434" s="128">
        <v>0</v>
      </c>
      <c r="O434" s="129"/>
      <c r="P434" s="128">
        <v>280</v>
      </c>
      <c r="Q434" s="145">
        <f t="shared" ref="Q434" si="42">+L434/P434</f>
        <v>1.0428571428571429</v>
      </c>
    </row>
    <row r="435" spans="1:17" s="130" customFormat="1" ht="19.5" hidden="1" customHeight="1">
      <c r="A435" s="138">
        <v>43513</v>
      </c>
      <c r="B435" s="139" t="s">
        <v>5</v>
      </c>
      <c r="C435" s="140" t="s">
        <v>783</v>
      </c>
      <c r="D435" s="140"/>
      <c r="E435" s="141" t="s">
        <v>742</v>
      </c>
      <c r="F435" s="140" t="s">
        <v>261</v>
      </c>
      <c r="G435" s="140" t="s">
        <v>662</v>
      </c>
      <c r="H435" s="139">
        <v>3</v>
      </c>
      <c r="I435" s="139">
        <v>2</v>
      </c>
      <c r="J435" s="139">
        <v>2</v>
      </c>
      <c r="K435" s="128">
        <v>284</v>
      </c>
      <c r="L435" s="128">
        <v>284</v>
      </c>
      <c r="M435" s="128">
        <v>0</v>
      </c>
      <c r="N435" s="128">
        <v>0</v>
      </c>
      <c r="O435" s="129"/>
      <c r="P435" s="128">
        <v>280</v>
      </c>
      <c r="Q435" s="145">
        <f t="shared" si="36"/>
        <v>1.0142857142857142</v>
      </c>
    </row>
    <row r="436" spans="1:17" s="130" customFormat="1" ht="19.5" hidden="1" customHeight="1">
      <c r="A436" s="138">
        <v>43513</v>
      </c>
      <c r="B436" s="139" t="s">
        <v>5</v>
      </c>
      <c r="C436" s="140" t="s">
        <v>783</v>
      </c>
      <c r="D436" s="140"/>
      <c r="E436" s="141" t="s">
        <v>742</v>
      </c>
      <c r="F436" s="140" t="s">
        <v>261</v>
      </c>
      <c r="G436" s="140" t="s">
        <v>661</v>
      </c>
      <c r="H436" s="139">
        <v>12</v>
      </c>
      <c r="I436" s="139">
        <v>2</v>
      </c>
      <c r="J436" s="139">
        <v>2</v>
      </c>
      <c r="K436" s="128">
        <v>284</v>
      </c>
      <c r="L436" s="128">
        <v>280</v>
      </c>
      <c r="M436" s="128">
        <v>0</v>
      </c>
      <c r="N436" s="128">
        <v>4</v>
      </c>
      <c r="O436" s="129"/>
      <c r="P436" s="128">
        <v>280</v>
      </c>
      <c r="Q436" s="145">
        <f t="shared" si="36"/>
        <v>1</v>
      </c>
    </row>
    <row r="437" spans="1:17" s="130" customFormat="1" ht="19.5" hidden="1" customHeight="1">
      <c r="A437" s="138">
        <v>43513</v>
      </c>
      <c r="B437" s="139" t="s">
        <v>5</v>
      </c>
      <c r="C437" s="140" t="s">
        <v>783</v>
      </c>
      <c r="D437" s="140"/>
      <c r="E437" s="141" t="s">
        <v>742</v>
      </c>
      <c r="F437" s="140" t="s">
        <v>261</v>
      </c>
      <c r="G437" s="140" t="s">
        <v>159</v>
      </c>
      <c r="H437" s="139">
        <v>2</v>
      </c>
      <c r="I437" s="139">
        <v>2</v>
      </c>
      <c r="J437" s="139">
        <v>2</v>
      </c>
      <c r="K437" s="128">
        <v>719</v>
      </c>
      <c r="L437" s="128">
        <v>697</v>
      </c>
      <c r="M437" s="128">
        <v>0</v>
      </c>
      <c r="N437" s="128">
        <v>22</v>
      </c>
      <c r="O437" s="129"/>
      <c r="P437" s="128">
        <v>900</v>
      </c>
      <c r="Q437" s="145">
        <f t="shared" si="36"/>
        <v>0.77444444444444449</v>
      </c>
    </row>
    <row r="438" spans="1:17" s="130" customFormat="1" ht="19.5" hidden="1" customHeight="1">
      <c r="A438" s="131">
        <v>43513</v>
      </c>
      <c r="B438" s="144" t="s">
        <v>7</v>
      </c>
      <c r="C438" s="133" t="s">
        <v>775</v>
      </c>
      <c r="D438" s="131"/>
      <c r="E438" s="131" t="s">
        <v>742</v>
      </c>
      <c r="F438" s="131" t="s">
        <v>261</v>
      </c>
      <c r="G438" s="131" t="s">
        <v>376</v>
      </c>
      <c r="H438" s="148">
        <v>6</v>
      </c>
      <c r="I438" s="148">
        <v>1</v>
      </c>
      <c r="J438" s="148">
        <v>1</v>
      </c>
      <c r="K438" s="128">
        <v>280</v>
      </c>
      <c r="L438" s="128">
        <v>280</v>
      </c>
      <c r="M438" s="128">
        <v>0</v>
      </c>
      <c r="N438" s="128">
        <v>0</v>
      </c>
      <c r="O438" s="129"/>
      <c r="P438" s="128">
        <v>280</v>
      </c>
      <c r="Q438" s="145">
        <f t="shared" si="36"/>
        <v>1</v>
      </c>
    </row>
    <row r="439" spans="1:17" s="130" customFormat="1" ht="19.5" hidden="1" customHeight="1">
      <c r="A439" s="131">
        <v>43513</v>
      </c>
      <c r="B439" s="144" t="s">
        <v>7</v>
      </c>
      <c r="C439" s="133" t="s">
        <v>775</v>
      </c>
      <c r="D439" s="131"/>
      <c r="E439" s="131" t="s">
        <v>742</v>
      </c>
      <c r="F439" s="131" t="s">
        <v>261</v>
      </c>
      <c r="G439" s="131" t="s">
        <v>662</v>
      </c>
      <c r="H439" s="148">
        <v>3</v>
      </c>
      <c r="I439" s="148">
        <v>1</v>
      </c>
      <c r="J439" s="148">
        <v>1</v>
      </c>
      <c r="K439" s="128">
        <v>284</v>
      </c>
      <c r="L439" s="128">
        <v>284</v>
      </c>
      <c r="M439" s="128">
        <v>0</v>
      </c>
      <c r="N439" s="128">
        <v>0</v>
      </c>
      <c r="O439" s="129"/>
      <c r="P439" s="128">
        <v>280</v>
      </c>
      <c r="Q439" s="145">
        <f t="shared" si="36"/>
        <v>1.0142857142857142</v>
      </c>
    </row>
    <row r="440" spans="1:17" s="130" customFormat="1" ht="19.5" hidden="1" customHeight="1">
      <c r="A440" s="131">
        <v>43513</v>
      </c>
      <c r="B440" s="144" t="s">
        <v>7</v>
      </c>
      <c r="C440" s="133" t="s">
        <v>775</v>
      </c>
      <c r="D440" s="131"/>
      <c r="E440" s="131" t="s">
        <v>742</v>
      </c>
      <c r="F440" s="131" t="s">
        <v>261</v>
      </c>
      <c r="G440" s="131" t="s">
        <v>661</v>
      </c>
      <c r="H440" s="148">
        <v>12</v>
      </c>
      <c r="I440" s="148">
        <v>1</v>
      </c>
      <c r="J440" s="148">
        <v>1</v>
      </c>
      <c r="K440" s="128">
        <v>284</v>
      </c>
      <c r="L440" s="128">
        <v>280</v>
      </c>
      <c r="M440" s="128">
        <v>0</v>
      </c>
      <c r="N440" s="128">
        <v>4</v>
      </c>
      <c r="O440" s="129"/>
      <c r="P440" s="128">
        <v>280</v>
      </c>
      <c r="Q440" s="145">
        <f t="shared" si="36"/>
        <v>1</v>
      </c>
    </row>
    <row r="441" spans="1:17" s="130" customFormat="1" ht="19.5" hidden="1" customHeight="1">
      <c r="A441" s="131">
        <v>43513</v>
      </c>
      <c r="B441" s="134" t="s">
        <v>350</v>
      </c>
      <c r="C441" s="135"/>
      <c r="D441" s="135"/>
      <c r="E441" s="135"/>
      <c r="F441" s="136"/>
      <c r="G441" s="137"/>
      <c r="H441" s="143"/>
      <c r="I441" s="137"/>
      <c r="J441" s="137"/>
      <c r="K441" s="137">
        <f>SUBTOTAL(9,K434:K440)</f>
        <v>0</v>
      </c>
      <c r="L441" s="137">
        <f>SUBTOTAL(9,L434:L440)</f>
        <v>0</v>
      </c>
      <c r="M441" s="137">
        <f>SUBTOTAL(9,M434:M440)</f>
        <v>0</v>
      </c>
      <c r="N441" s="137">
        <f>SUBTOTAL(9,N434:N440)</f>
        <v>0</v>
      </c>
      <c r="O441" s="129"/>
      <c r="P441" s="137">
        <f>SUBTOTAL(9,P434:P440)</f>
        <v>0</v>
      </c>
      <c r="Q441" s="145" t="e">
        <f t="shared" si="36"/>
        <v>#DIV/0!</v>
      </c>
    </row>
    <row r="442" spans="1:17" s="130" customFormat="1" ht="19.5" hidden="1" customHeight="1">
      <c r="A442" s="138">
        <v>43513</v>
      </c>
      <c r="B442" s="139" t="s">
        <v>5</v>
      </c>
      <c r="C442" s="140" t="s">
        <v>804</v>
      </c>
      <c r="D442" s="140"/>
      <c r="E442" s="141">
        <v>360</v>
      </c>
      <c r="F442" s="140" t="s">
        <v>718</v>
      </c>
      <c r="G442" s="140" t="s">
        <v>159</v>
      </c>
      <c r="H442" s="139">
        <v>5</v>
      </c>
      <c r="I442" s="139">
        <v>1</v>
      </c>
      <c r="J442" s="139">
        <v>1</v>
      </c>
      <c r="K442" s="128">
        <v>54</v>
      </c>
      <c r="L442" s="128">
        <v>24</v>
      </c>
      <c r="M442" s="128">
        <v>30</v>
      </c>
      <c r="N442" s="128">
        <v>0</v>
      </c>
      <c r="O442" s="129" t="s">
        <v>770</v>
      </c>
      <c r="P442" s="128">
        <v>52</v>
      </c>
      <c r="Q442" s="145">
        <f t="shared" si="36"/>
        <v>0.46153846153846156</v>
      </c>
    </row>
    <row r="443" spans="1:17" s="130" customFormat="1" ht="20.149999999999999" hidden="1" customHeight="1">
      <c r="A443" s="131">
        <v>43513</v>
      </c>
      <c r="B443" s="144" t="s">
        <v>7</v>
      </c>
      <c r="C443" s="133" t="s">
        <v>733</v>
      </c>
      <c r="D443" s="133"/>
      <c r="E443" s="142">
        <v>360</v>
      </c>
      <c r="F443" s="133" t="s">
        <v>718</v>
      </c>
      <c r="G443" s="133" t="s">
        <v>159</v>
      </c>
      <c r="H443" s="132">
        <v>5</v>
      </c>
      <c r="I443" s="132">
        <v>1</v>
      </c>
      <c r="J443" s="132">
        <v>1</v>
      </c>
      <c r="K443" s="128">
        <v>54</v>
      </c>
      <c r="L443" s="128">
        <v>33</v>
      </c>
      <c r="M443" s="128">
        <v>21</v>
      </c>
      <c r="N443" s="128">
        <v>0</v>
      </c>
      <c r="O443" s="129" t="s">
        <v>770</v>
      </c>
      <c r="P443" s="128">
        <v>52</v>
      </c>
      <c r="Q443" s="145">
        <f t="shared" si="36"/>
        <v>0.63461538461538458</v>
      </c>
    </row>
    <row r="444" spans="1:17" s="130" customFormat="1" ht="20.149999999999999" hidden="1" customHeight="1">
      <c r="A444" s="131">
        <v>43513</v>
      </c>
      <c r="B444" s="134" t="s">
        <v>350</v>
      </c>
      <c r="C444" s="135"/>
      <c r="D444" s="135"/>
      <c r="E444" s="135"/>
      <c r="F444" s="136"/>
      <c r="G444" s="137"/>
      <c r="H444" s="143"/>
      <c r="I444" s="137"/>
      <c r="J444" s="137"/>
      <c r="K444" s="137">
        <f>SUBTOTAL(9,K442:K443)</f>
        <v>0</v>
      </c>
      <c r="L444" s="137">
        <f>SUBTOTAL(9,L442:L443)</f>
        <v>0</v>
      </c>
      <c r="M444" s="137">
        <f>SUBTOTAL(9,M442:M443)</f>
        <v>0</v>
      </c>
      <c r="N444" s="137">
        <f>SUBTOTAL(9,N442:N443)</f>
        <v>0</v>
      </c>
      <c r="O444" s="129"/>
      <c r="P444" s="137">
        <f>SUBTOTAL(9,P442:P443)</f>
        <v>0</v>
      </c>
      <c r="Q444" s="145" t="e">
        <f t="shared" si="36"/>
        <v>#DIV/0!</v>
      </c>
    </row>
    <row r="445" spans="1:17" s="130" customFormat="1" ht="19.5" hidden="1" customHeight="1">
      <c r="A445" s="138">
        <v>43513</v>
      </c>
      <c r="B445" s="139" t="s">
        <v>5</v>
      </c>
      <c r="C445" s="140" t="s">
        <v>800</v>
      </c>
      <c r="D445" s="140"/>
      <c r="E445" s="141" t="s">
        <v>420</v>
      </c>
      <c r="F445" s="140" t="s">
        <v>423</v>
      </c>
      <c r="G445" s="140" t="s">
        <v>376</v>
      </c>
      <c r="H445" s="139">
        <v>2</v>
      </c>
      <c r="I445" s="139">
        <v>1</v>
      </c>
      <c r="J445" s="139">
        <v>1</v>
      </c>
      <c r="K445" s="128">
        <v>212</v>
      </c>
      <c r="L445" s="128">
        <v>212</v>
      </c>
      <c r="M445" s="128">
        <v>0</v>
      </c>
      <c r="N445" s="128">
        <v>0</v>
      </c>
      <c r="O445" s="129"/>
      <c r="P445" s="128">
        <v>660</v>
      </c>
      <c r="Q445" s="145">
        <f t="shared" ref="Q445:Q506" si="43">+L445/P445</f>
        <v>0.32121212121212123</v>
      </c>
    </row>
    <row r="446" spans="1:17" s="130" customFormat="1" ht="19.5" hidden="1" customHeight="1">
      <c r="A446" s="138">
        <v>43513</v>
      </c>
      <c r="B446" s="139" t="s">
        <v>5</v>
      </c>
      <c r="C446" s="140" t="s">
        <v>800</v>
      </c>
      <c r="D446" s="140"/>
      <c r="E446" s="141" t="s">
        <v>420</v>
      </c>
      <c r="F446" s="140" t="s">
        <v>423</v>
      </c>
      <c r="G446" s="140" t="s">
        <v>662</v>
      </c>
      <c r="H446" s="139">
        <v>12</v>
      </c>
      <c r="I446" s="139">
        <v>2</v>
      </c>
      <c r="J446" s="139">
        <v>2</v>
      </c>
      <c r="K446" s="128">
        <v>212</v>
      </c>
      <c r="L446" s="128">
        <v>208</v>
      </c>
      <c r="M446" s="128">
        <v>0</v>
      </c>
      <c r="N446" s="128">
        <v>4</v>
      </c>
      <c r="O446" s="129"/>
      <c r="P446" s="128">
        <v>660</v>
      </c>
      <c r="Q446" s="145">
        <f t="shared" si="43"/>
        <v>0.31515151515151513</v>
      </c>
    </row>
    <row r="447" spans="1:17" s="130" customFormat="1" ht="19.5" hidden="1" customHeight="1">
      <c r="A447" s="138">
        <v>43513</v>
      </c>
      <c r="B447" s="139" t="s">
        <v>5</v>
      </c>
      <c r="C447" s="140" t="s">
        <v>784</v>
      </c>
      <c r="D447" s="140"/>
      <c r="E447" s="141" t="s">
        <v>805</v>
      </c>
      <c r="F447" s="140" t="s">
        <v>812</v>
      </c>
      <c r="G447" s="140" t="s">
        <v>376</v>
      </c>
      <c r="H447" s="139">
        <v>2</v>
      </c>
      <c r="I447" s="139">
        <v>1</v>
      </c>
      <c r="J447" s="139">
        <v>1</v>
      </c>
      <c r="K447" s="128">
        <v>553</v>
      </c>
      <c r="L447" s="128">
        <v>553</v>
      </c>
      <c r="M447" s="128">
        <v>0</v>
      </c>
      <c r="N447" s="128">
        <v>0</v>
      </c>
      <c r="O447" s="129"/>
      <c r="P447" s="128">
        <v>550</v>
      </c>
      <c r="Q447" s="145">
        <f t="shared" si="43"/>
        <v>1.0054545454545454</v>
      </c>
    </row>
    <row r="448" spans="1:17" s="130" customFormat="1" ht="19.5" hidden="1" customHeight="1">
      <c r="A448" s="138">
        <v>43513</v>
      </c>
      <c r="B448" s="139" t="s">
        <v>5</v>
      </c>
      <c r="C448" s="140" t="s">
        <v>784</v>
      </c>
      <c r="D448" s="140"/>
      <c r="E448" s="141" t="s">
        <v>805</v>
      </c>
      <c r="F448" s="140" t="s">
        <v>812</v>
      </c>
      <c r="G448" s="140" t="s">
        <v>662</v>
      </c>
      <c r="H448" s="139">
        <v>10</v>
      </c>
      <c r="I448" s="139">
        <v>2</v>
      </c>
      <c r="J448" s="139">
        <v>2</v>
      </c>
      <c r="K448" s="128">
        <v>553</v>
      </c>
      <c r="L448" s="128">
        <v>550</v>
      </c>
      <c r="M448" s="128">
        <v>0</v>
      </c>
      <c r="N448" s="128">
        <v>3</v>
      </c>
      <c r="O448" s="129"/>
      <c r="P448" s="128">
        <v>550</v>
      </c>
      <c r="Q448" s="145">
        <f t="shared" si="43"/>
        <v>1</v>
      </c>
    </row>
    <row r="449" spans="1:17" s="130" customFormat="1" ht="20.149999999999999" hidden="1" customHeight="1">
      <c r="A449" s="131">
        <v>43513</v>
      </c>
      <c r="B449" s="144" t="s">
        <v>811</v>
      </c>
      <c r="C449" s="133" t="s">
        <v>815</v>
      </c>
      <c r="D449" s="133"/>
      <c r="E449" s="142" t="s">
        <v>420</v>
      </c>
      <c r="F449" s="133" t="s">
        <v>812</v>
      </c>
      <c r="G449" s="133" t="s">
        <v>807</v>
      </c>
      <c r="H449" s="132">
        <v>2</v>
      </c>
      <c r="I449" s="132">
        <v>1</v>
      </c>
      <c r="J449" s="132">
        <v>1</v>
      </c>
      <c r="K449" s="128">
        <v>552</v>
      </c>
      <c r="L449" s="128">
        <v>552</v>
      </c>
      <c r="M449" s="128">
        <v>0</v>
      </c>
      <c r="N449" s="128">
        <v>0</v>
      </c>
      <c r="O449" s="129"/>
      <c r="P449" s="128">
        <v>550</v>
      </c>
      <c r="Q449" s="145">
        <f t="shared" ref="Q449:Q450" si="44">+L449/P449</f>
        <v>1.0036363636363637</v>
      </c>
    </row>
    <row r="450" spans="1:17" s="130" customFormat="1" ht="20.149999999999999" hidden="1" customHeight="1">
      <c r="A450" s="131">
        <v>43513</v>
      </c>
      <c r="B450" s="144" t="s">
        <v>811</v>
      </c>
      <c r="C450" s="133" t="s">
        <v>815</v>
      </c>
      <c r="D450" s="133"/>
      <c r="E450" s="142" t="s">
        <v>420</v>
      </c>
      <c r="F450" s="133" t="s">
        <v>812</v>
      </c>
      <c r="G450" s="133" t="s">
        <v>809</v>
      </c>
      <c r="H450" s="132">
        <v>10</v>
      </c>
      <c r="I450" s="132">
        <v>2</v>
      </c>
      <c r="J450" s="132">
        <v>2</v>
      </c>
      <c r="K450" s="128">
        <v>552</v>
      </c>
      <c r="L450" s="128">
        <v>550</v>
      </c>
      <c r="M450" s="128">
        <v>0</v>
      </c>
      <c r="N450" s="128">
        <v>2</v>
      </c>
      <c r="O450" s="129"/>
      <c r="P450" s="128">
        <v>550</v>
      </c>
      <c r="Q450" s="145">
        <f t="shared" si="44"/>
        <v>1</v>
      </c>
    </row>
    <row r="451" spans="1:17" s="130" customFormat="1" ht="20.149999999999999" hidden="1" customHeight="1">
      <c r="A451" s="131">
        <v>43513</v>
      </c>
      <c r="B451" s="134" t="s">
        <v>350</v>
      </c>
      <c r="C451" s="135"/>
      <c r="D451" s="135"/>
      <c r="E451" s="135"/>
      <c r="F451" s="136"/>
      <c r="G451" s="137"/>
      <c r="H451" s="143"/>
      <c r="I451" s="137"/>
      <c r="J451" s="137"/>
      <c r="K451" s="137">
        <f>SUBTOTAL(9,K445:K450)</f>
        <v>0</v>
      </c>
      <c r="L451" s="137">
        <f>SUBTOTAL(9,L445:L450)</f>
        <v>0</v>
      </c>
      <c r="M451" s="137">
        <f>SUBTOTAL(9,M445:M450)</f>
        <v>0</v>
      </c>
      <c r="N451" s="137">
        <f>SUBTOTAL(9,N445:N450)</f>
        <v>0</v>
      </c>
      <c r="O451" s="129"/>
      <c r="P451" s="137">
        <f>SUBTOTAL(9,P445:P450)</f>
        <v>0</v>
      </c>
      <c r="Q451" s="145" t="e">
        <f t="shared" si="43"/>
        <v>#DIV/0!</v>
      </c>
    </row>
    <row r="452" spans="1:17" s="130" customFormat="1" ht="19.5" hidden="1" customHeight="1">
      <c r="A452" s="138">
        <v>43513</v>
      </c>
      <c r="B452" s="139" t="s">
        <v>5</v>
      </c>
      <c r="C452" s="140" t="s">
        <v>800</v>
      </c>
      <c r="D452" s="140"/>
      <c r="E452" s="141" t="s">
        <v>420</v>
      </c>
      <c r="F452" s="140" t="s">
        <v>801</v>
      </c>
      <c r="G452" s="140" t="s">
        <v>376</v>
      </c>
      <c r="H452" s="139">
        <v>12</v>
      </c>
      <c r="I452" s="139">
        <v>2</v>
      </c>
      <c r="J452" s="139">
        <v>2</v>
      </c>
      <c r="K452" s="128">
        <v>420</v>
      </c>
      <c r="L452" s="128">
        <v>414</v>
      </c>
      <c r="M452" s="128">
        <v>0</v>
      </c>
      <c r="N452" s="128">
        <v>6</v>
      </c>
      <c r="O452" s="129"/>
      <c r="P452" s="128">
        <v>430</v>
      </c>
      <c r="Q452" s="145">
        <f t="shared" si="43"/>
        <v>0.96279069767441861</v>
      </c>
    </row>
    <row r="453" spans="1:17" s="130" customFormat="1" ht="19.5" hidden="1" customHeight="1">
      <c r="A453" s="138">
        <v>43513</v>
      </c>
      <c r="B453" s="139" t="s">
        <v>5</v>
      </c>
      <c r="C453" s="140" t="s">
        <v>808</v>
      </c>
      <c r="D453" s="140"/>
      <c r="E453" s="141" t="s">
        <v>420</v>
      </c>
      <c r="F453" s="140" t="s">
        <v>801</v>
      </c>
      <c r="G453" s="140" t="s">
        <v>809</v>
      </c>
      <c r="H453" s="139">
        <v>36</v>
      </c>
      <c r="I453" s="139">
        <v>4</v>
      </c>
      <c r="J453" s="139">
        <v>4</v>
      </c>
      <c r="K453" s="128">
        <v>415</v>
      </c>
      <c r="L453" s="128">
        <v>402</v>
      </c>
      <c r="M453" s="128">
        <v>0</v>
      </c>
      <c r="N453" s="128">
        <v>13</v>
      </c>
      <c r="O453" s="129"/>
      <c r="P453" s="128">
        <v>570</v>
      </c>
      <c r="Q453" s="145">
        <f t="shared" ref="Q453" si="45">+L453/P453</f>
        <v>0.70526315789473681</v>
      </c>
    </row>
    <row r="454" spans="1:17" s="130" customFormat="1" ht="20.149999999999999" hidden="1" customHeight="1">
      <c r="A454" s="131">
        <v>43513</v>
      </c>
      <c r="B454" s="144" t="s">
        <v>37</v>
      </c>
      <c r="C454" s="133" t="s">
        <v>757</v>
      </c>
      <c r="D454" s="133"/>
      <c r="E454" s="142" t="s">
        <v>805</v>
      </c>
      <c r="F454" s="133" t="s">
        <v>806</v>
      </c>
      <c r="G454" s="133" t="s">
        <v>809</v>
      </c>
      <c r="H454" s="132">
        <v>36</v>
      </c>
      <c r="I454" s="132">
        <v>4</v>
      </c>
      <c r="J454" s="132">
        <v>4</v>
      </c>
      <c r="K454" s="128">
        <v>541</v>
      </c>
      <c r="L454" s="128">
        <v>535</v>
      </c>
      <c r="M454" s="128">
        <v>0</v>
      </c>
      <c r="N454" s="128">
        <v>6</v>
      </c>
      <c r="O454" s="129"/>
      <c r="P454" s="128">
        <v>570</v>
      </c>
      <c r="Q454" s="145">
        <f t="shared" ref="Q454" si="46">+L454/P454</f>
        <v>0.93859649122807021</v>
      </c>
    </row>
    <row r="455" spans="1:17" s="130" customFormat="1" ht="20.149999999999999" hidden="1" customHeight="1">
      <c r="A455" s="138">
        <v>43513</v>
      </c>
      <c r="B455" s="134" t="s">
        <v>350</v>
      </c>
      <c r="C455" s="135"/>
      <c r="D455" s="135"/>
      <c r="E455" s="135"/>
      <c r="F455" s="136"/>
      <c r="G455" s="137"/>
      <c r="H455" s="143"/>
      <c r="I455" s="137"/>
      <c r="J455" s="137"/>
      <c r="K455" s="137">
        <f>SUBTOTAL(9,K452:K452)</f>
        <v>0</v>
      </c>
      <c r="L455" s="137">
        <f>SUBTOTAL(9,L452:L452)</f>
        <v>0</v>
      </c>
      <c r="M455" s="137">
        <f>SUBTOTAL(9,M452:M452)</f>
        <v>0</v>
      </c>
      <c r="N455" s="137">
        <f>SUBTOTAL(9,N452:N452)</f>
        <v>0</v>
      </c>
      <c r="O455" s="129"/>
      <c r="P455" s="137">
        <f>SUBTOTAL(9,P452:P452)</f>
        <v>0</v>
      </c>
      <c r="Q455" s="145" t="e">
        <f t="shared" si="43"/>
        <v>#DIV/0!</v>
      </c>
    </row>
    <row r="456" spans="1:17" s="130" customFormat="1" ht="19.5" hidden="1" customHeight="1">
      <c r="A456" s="138">
        <v>43513</v>
      </c>
      <c r="B456" s="139" t="s">
        <v>5</v>
      </c>
      <c r="C456" s="140" t="s">
        <v>810</v>
      </c>
      <c r="D456" s="140"/>
      <c r="E456" s="141" t="s">
        <v>793</v>
      </c>
      <c r="F456" s="140" t="s">
        <v>701</v>
      </c>
      <c r="G456" s="140" t="s">
        <v>183</v>
      </c>
      <c r="H456" s="139">
        <v>6</v>
      </c>
      <c r="I456" s="139">
        <v>1</v>
      </c>
      <c r="J456" s="139">
        <v>1</v>
      </c>
      <c r="K456" s="128">
        <v>173</v>
      </c>
      <c r="L456" s="128">
        <v>171</v>
      </c>
      <c r="M456" s="128">
        <v>0</v>
      </c>
      <c r="N456" s="128">
        <v>2</v>
      </c>
      <c r="O456" s="129"/>
      <c r="P456" s="128">
        <v>180</v>
      </c>
      <c r="Q456" s="145">
        <f t="shared" si="43"/>
        <v>0.95</v>
      </c>
    </row>
    <row r="457" spans="1:17" s="130" customFormat="1" ht="19.5" hidden="1" customHeight="1">
      <c r="A457" s="138">
        <v>43513</v>
      </c>
      <c r="B457" s="139" t="s">
        <v>5</v>
      </c>
      <c r="C457" s="140" t="s">
        <v>810</v>
      </c>
      <c r="D457" s="140"/>
      <c r="E457" s="141" t="s">
        <v>793</v>
      </c>
      <c r="F457" s="140" t="s">
        <v>701</v>
      </c>
      <c r="G457" s="140" t="s">
        <v>183</v>
      </c>
      <c r="H457" s="139">
        <v>12</v>
      </c>
      <c r="I457" s="139">
        <v>2</v>
      </c>
      <c r="J457" s="139">
        <v>2</v>
      </c>
      <c r="K457" s="128">
        <v>274</v>
      </c>
      <c r="L457" s="128">
        <v>270</v>
      </c>
      <c r="M457" s="128">
        <v>0</v>
      </c>
      <c r="N457" s="128">
        <v>4</v>
      </c>
      <c r="O457" s="129"/>
      <c r="P457" s="128">
        <v>270</v>
      </c>
      <c r="Q457" s="145">
        <f t="shared" si="43"/>
        <v>1</v>
      </c>
    </row>
    <row r="458" spans="1:17" s="130" customFormat="1" ht="19.5" hidden="1" customHeight="1">
      <c r="A458" s="138">
        <v>43513</v>
      </c>
      <c r="B458" s="134" t="s">
        <v>350</v>
      </c>
      <c r="C458" s="135"/>
      <c r="D458" s="135"/>
      <c r="E458" s="135"/>
      <c r="F458" s="136"/>
      <c r="G458" s="137"/>
      <c r="H458" s="143"/>
      <c r="I458" s="137"/>
      <c r="J458" s="137"/>
      <c r="K458" s="137">
        <f>SUBTOTAL(9,K456:K457)</f>
        <v>0</v>
      </c>
      <c r="L458" s="137">
        <f>SUBTOTAL(9,L456:L457)</f>
        <v>0</v>
      </c>
      <c r="M458" s="137">
        <f>SUBTOTAL(9,M456:M457)</f>
        <v>0</v>
      </c>
      <c r="N458" s="137">
        <f>SUBTOTAL(9,N456:N457)</f>
        <v>0</v>
      </c>
      <c r="O458" s="129"/>
      <c r="P458" s="137">
        <f>SUBTOTAL(9,P456:P457)</f>
        <v>0</v>
      </c>
      <c r="Q458" s="145" t="e">
        <f t="shared" si="43"/>
        <v>#DIV/0!</v>
      </c>
    </row>
    <row r="459" spans="1:17" s="130" customFormat="1" ht="19.5" hidden="1" customHeight="1">
      <c r="A459" s="138">
        <v>43514</v>
      </c>
      <c r="B459" s="139" t="s">
        <v>5</v>
      </c>
      <c r="C459" s="140" t="s">
        <v>813</v>
      </c>
      <c r="D459" s="140"/>
      <c r="E459" s="141" t="s">
        <v>702</v>
      </c>
      <c r="F459" s="140" t="s">
        <v>701</v>
      </c>
      <c r="G459" s="140" t="s">
        <v>376</v>
      </c>
      <c r="H459" s="139">
        <v>20</v>
      </c>
      <c r="I459" s="139">
        <v>11</v>
      </c>
      <c r="J459" s="139">
        <v>11</v>
      </c>
      <c r="K459" s="128">
        <v>538</v>
      </c>
      <c r="L459" s="128">
        <v>538</v>
      </c>
      <c r="M459" s="128">
        <v>0</v>
      </c>
      <c r="N459" s="128">
        <v>0</v>
      </c>
      <c r="O459" s="129" t="s">
        <v>802</v>
      </c>
      <c r="P459" s="128">
        <v>706</v>
      </c>
      <c r="Q459" s="145">
        <f t="shared" si="43"/>
        <v>0.76203966005665724</v>
      </c>
    </row>
    <row r="460" spans="1:17" s="130" customFormat="1" ht="19.5" hidden="1" customHeight="1">
      <c r="A460" s="138">
        <v>43514</v>
      </c>
      <c r="B460" s="139" t="s">
        <v>5</v>
      </c>
      <c r="C460" s="140" t="s">
        <v>813</v>
      </c>
      <c r="D460" s="140"/>
      <c r="E460" s="141" t="s">
        <v>702</v>
      </c>
      <c r="F460" s="140" t="s">
        <v>701</v>
      </c>
      <c r="G460" s="140" t="s">
        <v>662</v>
      </c>
      <c r="H460" s="139">
        <v>64</v>
      </c>
      <c r="I460" s="139">
        <v>11</v>
      </c>
      <c r="J460" s="139">
        <v>11</v>
      </c>
      <c r="K460" s="128">
        <v>538</v>
      </c>
      <c r="L460" s="128">
        <v>538</v>
      </c>
      <c r="M460" s="128">
        <v>0</v>
      </c>
      <c r="N460" s="128">
        <v>0</v>
      </c>
      <c r="O460" s="129" t="s">
        <v>802</v>
      </c>
      <c r="P460" s="128">
        <v>706</v>
      </c>
      <c r="Q460" s="145">
        <f t="shared" si="43"/>
        <v>0.76203966005665724</v>
      </c>
    </row>
    <row r="461" spans="1:17" s="130" customFormat="1" ht="19.5" hidden="1" customHeight="1">
      <c r="A461" s="138">
        <v>43514</v>
      </c>
      <c r="B461" s="139" t="s">
        <v>5</v>
      </c>
      <c r="C461" s="140" t="s">
        <v>813</v>
      </c>
      <c r="D461" s="140"/>
      <c r="E461" s="141" t="s">
        <v>702</v>
      </c>
      <c r="F461" s="140" t="s">
        <v>701</v>
      </c>
      <c r="G461" s="140" t="s">
        <v>661</v>
      </c>
      <c r="H461" s="139">
        <v>32</v>
      </c>
      <c r="I461" s="139">
        <v>11</v>
      </c>
      <c r="J461" s="139">
        <v>11</v>
      </c>
      <c r="K461" s="128">
        <v>538</v>
      </c>
      <c r="L461" s="128">
        <v>521</v>
      </c>
      <c r="M461" s="128">
        <v>0</v>
      </c>
      <c r="N461" s="128">
        <v>17</v>
      </c>
      <c r="O461" s="129" t="s">
        <v>802</v>
      </c>
      <c r="P461" s="128">
        <v>706</v>
      </c>
      <c r="Q461" s="145">
        <f t="shared" si="43"/>
        <v>0.73796033994334276</v>
      </c>
    </row>
    <row r="462" spans="1:17" s="130" customFormat="1" ht="19.5" hidden="1" customHeight="1">
      <c r="A462" s="138">
        <v>43514</v>
      </c>
      <c r="B462" s="139" t="s">
        <v>5</v>
      </c>
      <c r="C462" s="140" t="s">
        <v>813</v>
      </c>
      <c r="D462" s="140"/>
      <c r="E462" s="141" t="s">
        <v>702</v>
      </c>
      <c r="F462" s="140" t="s">
        <v>701</v>
      </c>
      <c r="G462" s="140" t="s">
        <v>376</v>
      </c>
      <c r="H462" s="139">
        <v>4</v>
      </c>
      <c r="I462" s="139">
        <v>1</v>
      </c>
      <c r="J462" s="139">
        <v>1</v>
      </c>
      <c r="K462" s="128">
        <v>105</v>
      </c>
      <c r="L462" s="128">
        <v>105</v>
      </c>
      <c r="M462" s="128">
        <v>0</v>
      </c>
      <c r="N462" s="128">
        <v>0</v>
      </c>
      <c r="O462" s="129" t="s">
        <v>749</v>
      </c>
      <c r="P462" s="128">
        <v>104</v>
      </c>
      <c r="Q462" s="145">
        <f t="shared" si="43"/>
        <v>1.0096153846153846</v>
      </c>
    </row>
    <row r="463" spans="1:17" s="130" customFormat="1" ht="19.5" hidden="1" customHeight="1">
      <c r="A463" s="138">
        <v>43514</v>
      </c>
      <c r="B463" s="139" t="s">
        <v>5</v>
      </c>
      <c r="C463" s="140" t="s">
        <v>813</v>
      </c>
      <c r="D463" s="140"/>
      <c r="E463" s="141" t="s">
        <v>702</v>
      </c>
      <c r="F463" s="140" t="s">
        <v>701</v>
      </c>
      <c r="G463" s="140" t="s">
        <v>662</v>
      </c>
      <c r="H463" s="139">
        <v>8</v>
      </c>
      <c r="I463" s="139">
        <v>1</v>
      </c>
      <c r="J463" s="139">
        <v>1</v>
      </c>
      <c r="K463" s="128">
        <v>105</v>
      </c>
      <c r="L463" s="128">
        <v>105</v>
      </c>
      <c r="M463" s="128">
        <v>0</v>
      </c>
      <c r="N463" s="128">
        <v>0</v>
      </c>
      <c r="O463" s="129" t="s">
        <v>749</v>
      </c>
      <c r="P463" s="128">
        <v>104</v>
      </c>
      <c r="Q463" s="145">
        <f t="shared" si="43"/>
        <v>1.0096153846153846</v>
      </c>
    </row>
    <row r="464" spans="1:17" s="130" customFormat="1" ht="19.5" hidden="1" customHeight="1">
      <c r="A464" s="138">
        <v>43514</v>
      </c>
      <c r="B464" s="139" t="s">
        <v>5</v>
      </c>
      <c r="C464" s="140" t="s">
        <v>813</v>
      </c>
      <c r="D464" s="140"/>
      <c r="E464" s="141" t="s">
        <v>702</v>
      </c>
      <c r="F464" s="140" t="s">
        <v>701</v>
      </c>
      <c r="G464" s="140" t="s">
        <v>661</v>
      </c>
      <c r="H464" s="139">
        <v>4</v>
      </c>
      <c r="I464" s="139">
        <v>1</v>
      </c>
      <c r="J464" s="139">
        <v>1</v>
      </c>
      <c r="K464" s="128">
        <v>105</v>
      </c>
      <c r="L464" s="128">
        <v>105</v>
      </c>
      <c r="M464" s="128">
        <v>0</v>
      </c>
      <c r="N464" s="128">
        <v>0</v>
      </c>
      <c r="O464" s="129" t="s">
        <v>749</v>
      </c>
      <c r="P464" s="128">
        <v>104</v>
      </c>
      <c r="Q464" s="145">
        <f t="shared" si="43"/>
        <v>1.0096153846153846</v>
      </c>
    </row>
    <row r="465" spans="1:17" s="130" customFormat="1" ht="19.5" hidden="1" customHeight="1">
      <c r="A465" s="138">
        <v>43514</v>
      </c>
      <c r="B465" s="139" t="s">
        <v>5</v>
      </c>
      <c r="C465" s="140" t="s">
        <v>789</v>
      </c>
      <c r="D465" s="140"/>
      <c r="E465" s="141" t="s">
        <v>702</v>
      </c>
      <c r="F465" s="140" t="s">
        <v>701</v>
      </c>
      <c r="G465" s="140" t="s">
        <v>159</v>
      </c>
      <c r="H465" s="139">
        <v>4</v>
      </c>
      <c r="I465" s="139">
        <v>1</v>
      </c>
      <c r="J465" s="139">
        <v>1</v>
      </c>
      <c r="K465" s="128">
        <v>113</v>
      </c>
      <c r="L465" s="128">
        <v>113</v>
      </c>
      <c r="M465" s="128">
        <v>0</v>
      </c>
      <c r="N465" s="128">
        <v>0</v>
      </c>
      <c r="O465" s="129" t="s">
        <v>749</v>
      </c>
      <c r="P465" s="128">
        <v>108</v>
      </c>
      <c r="Q465" s="145">
        <f t="shared" si="43"/>
        <v>1.0462962962962963</v>
      </c>
    </row>
    <row r="466" spans="1:17" s="130" customFormat="1" ht="19.5" hidden="1" customHeight="1">
      <c r="A466" s="138">
        <v>43514</v>
      </c>
      <c r="B466" s="139" t="s">
        <v>5</v>
      </c>
      <c r="C466" s="140" t="s">
        <v>789</v>
      </c>
      <c r="D466" s="140"/>
      <c r="E466" s="141" t="s">
        <v>702</v>
      </c>
      <c r="F466" s="140" t="s">
        <v>701</v>
      </c>
      <c r="G466" s="140" t="s">
        <v>183</v>
      </c>
      <c r="H466" s="139">
        <v>1</v>
      </c>
      <c r="I466" s="139">
        <v>1</v>
      </c>
      <c r="J466" s="139">
        <v>1</v>
      </c>
      <c r="K466" s="128">
        <v>113</v>
      </c>
      <c r="L466" s="128">
        <v>113</v>
      </c>
      <c r="M466" s="128">
        <v>0</v>
      </c>
      <c r="N466" s="128">
        <v>0</v>
      </c>
      <c r="O466" s="129" t="s">
        <v>749</v>
      </c>
      <c r="P466" s="128">
        <v>108</v>
      </c>
      <c r="Q466" s="145">
        <f t="shared" si="43"/>
        <v>1.0462962962962963</v>
      </c>
    </row>
    <row r="467" spans="1:17" s="130" customFormat="1" ht="20.149999999999999" hidden="1" customHeight="1">
      <c r="A467" s="131">
        <v>43514</v>
      </c>
      <c r="B467" s="144" t="s">
        <v>37</v>
      </c>
      <c r="C467" s="133" t="s">
        <v>736</v>
      </c>
      <c r="D467" s="133"/>
      <c r="E467" s="142" t="s">
        <v>702</v>
      </c>
      <c r="F467" s="133" t="s">
        <v>701</v>
      </c>
      <c r="G467" s="133" t="s">
        <v>762</v>
      </c>
      <c r="H467" s="132">
        <v>4</v>
      </c>
      <c r="I467" s="132">
        <v>1</v>
      </c>
      <c r="J467" s="132">
        <v>1</v>
      </c>
      <c r="K467" s="128">
        <v>105</v>
      </c>
      <c r="L467" s="128">
        <v>105</v>
      </c>
      <c r="M467" s="128">
        <v>0</v>
      </c>
      <c r="N467" s="128">
        <v>0</v>
      </c>
      <c r="O467" s="129" t="s">
        <v>749</v>
      </c>
      <c r="P467" s="128">
        <v>104</v>
      </c>
      <c r="Q467" s="145">
        <f t="shared" si="43"/>
        <v>1.0096153846153846</v>
      </c>
    </row>
    <row r="468" spans="1:17" s="130" customFormat="1" ht="20.149999999999999" hidden="1" customHeight="1">
      <c r="A468" s="131">
        <v>43514</v>
      </c>
      <c r="B468" s="144" t="s">
        <v>37</v>
      </c>
      <c r="C468" s="133" t="s">
        <v>736</v>
      </c>
      <c r="D468" s="133"/>
      <c r="E468" s="142" t="s">
        <v>702</v>
      </c>
      <c r="F468" s="133" t="s">
        <v>701</v>
      </c>
      <c r="G468" s="133" t="s">
        <v>763</v>
      </c>
      <c r="H468" s="132">
        <v>8</v>
      </c>
      <c r="I468" s="132">
        <v>1</v>
      </c>
      <c r="J468" s="132">
        <v>1</v>
      </c>
      <c r="K468" s="128">
        <v>105</v>
      </c>
      <c r="L468" s="128">
        <v>105</v>
      </c>
      <c r="M468" s="128">
        <v>0</v>
      </c>
      <c r="N468" s="128">
        <v>0</v>
      </c>
      <c r="O468" s="129" t="s">
        <v>749</v>
      </c>
      <c r="P468" s="128">
        <v>104</v>
      </c>
      <c r="Q468" s="145">
        <f t="shared" si="43"/>
        <v>1.0096153846153846</v>
      </c>
    </row>
    <row r="469" spans="1:17" s="130" customFormat="1" ht="20.149999999999999" hidden="1" customHeight="1">
      <c r="A469" s="131">
        <v>43514</v>
      </c>
      <c r="B469" s="144" t="s">
        <v>37</v>
      </c>
      <c r="C469" s="133" t="s">
        <v>736</v>
      </c>
      <c r="D469" s="133"/>
      <c r="E469" s="142" t="s">
        <v>702</v>
      </c>
      <c r="F469" s="133" t="s">
        <v>701</v>
      </c>
      <c r="G469" s="133" t="s">
        <v>721</v>
      </c>
      <c r="H469" s="132">
        <v>4</v>
      </c>
      <c r="I469" s="132">
        <v>1</v>
      </c>
      <c r="J469" s="132">
        <v>1</v>
      </c>
      <c r="K469" s="128">
        <v>105</v>
      </c>
      <c r="L469" s="128">
        <v>104</v>
      </c>
      <c r="M469" s="128">
        <v>0</v>
      </c>
      <c r="N469" s="128">
        <v>1</v>
      </c>
      <c r="O469" s="129" t="s">
        <v>749</v>
      </c>
      <c r="P469" s="128">
        <v>104</v>
      </c>
      <c r="Q469" s="145">
        <f t="shared" si="43"/>
        <v>1</v>
      </c>
    </row>
    <row r="470" spans="1:17" s="130" customFormat="1" ht="20.149999999999999" hidden="1" customHeight="1">
      <c r="A470" s="131">
        <v>43514</v>
      </c>
      <c r="B470" s="144" t="s">
        <v>37</v>
      </c>
      <c r="C470" s="133" t="s">
        <v>736</v>
      </c>
      <c r="D470" s="133"/>
      <c r="E470" s="142" t="s">
        <v>702</v>
      </c>
      <c r="F470" s="133" t="s">
        <v>701</v>
      </c>
      <c r="G470" s="133" t="s">
        <v>159</v>
      </c>
      <c r="H470" s="132">
        <v>4</v>
      </c>
      <c r="I470" s="132">
        <v>1</v>
      </c>
      <c r="J470" s="132">
        <v>1</v>
      </c>
      <c r="K470" s="128">
        <v>111</v>
      </c>
      <c r="L470" s="128">
        <v>111</v>
      </c>
      <c r="M470" s="128">
        <v>0</v>
      </c>
      <c r="N470" s="128">
        <v>0</v>
      </c>
      <c r="O470" s="129" t="s">
        <v>749</v>
      </c>
      <c r="P470" s="128">
        <v>108</v>
      </c>
      <c r="Q470" s="145">
        <f t="shared" si="43"/>
        <v>1.0277777777777777</v>
      </c>
    </row>
    <row r="471" spans="1:17" s="130" customFormat="1" ht="20.149999999999999" hidden="1" customHeight="1">
      <c r="A471" s="131">
        <v>43514</v>
      </c>
      <c r="B471" s="144" t="s">
        <v>37</v>
      </c>
      <c r="C471" s="133" t="s">
        <v>736</v>
      </c>
      <c r="D471" s="133"/>
      <c r="E471" s="142" t="s">
        <v>702</v>
      </c>
      <c r="F471" s="133" t="s">
        <v>701</v>
      </c>
      <c r="G471" s="133" t="s">
        <v>183</v>
      </c>
      <c r="H471" s="132">
        <v>2</v>
      </c>
      <c r="I471" s="132">
        <v>1</v>
      </c>
      <c r="J471" s="132">
        <v>1</v>
      </c>
      <c r="K471" s="128">
        <v>111</v>
      </c>
      <c r="L471" s="128">
        <v>111</v>
      </c>
      <c r="M471" s="128">
        <v>0</v>
      </c>
      <c r="N471" s="128">
        <v>0</v>
      </c>
      <c r="O471" s="129" t="s">
        <v>749</v>
      </c>
      <c r="P471" s="128">
        <v>108</v>
      </c>
      <c r="Q471" s="145">
        <f t="shared" si="43"/>
        <v>1.0277777777777777</v>
      </c>
    </row>
    <row r="472" spans="1:17" s="130" customFormat="1" ht="20.149999999999999" hidden="1" customHeight="1">
      <c r="A472" s="131">
        <v>43514</v>
      </c>
      <c r="B472" s="144" t="s">
        <v>37</v>
      </c>
      <c r="C472" s="133" t="s">
        <v>736</v>
      </c>
      <c r="D472" s="133"/>
      <c r="E472" s="142" t="s">
        <v>702</v>
      </c>
      <c r="F472" s="133" t="s">
        <v>701</v>
      </c>
      <c r="G472" s="133" t="s">
        <v>762</v>
      </c>
      <c r="H472" s="132">
        <v>32</v>
      </c>
      <c r="I472" s="132">
        <v>11</v>
      </c>
      <c r="J472" s="132">
        <v>11</v>
      </c>
      <c r="K472" s="128">
        <v>670</v>
      </c>
      <c r="L472" s="128">
        <v>670</v>
      </c>
      <c r="M472" s="128">
        <v>0</v>
      </c>
      <c r="N472" s="128">
        <v>0</v>
      </c>
      <c r="O472" s="129" t="s">
        <v>802</v>
      </c>
      <c r="P472" s="128">
        <v>706</v>
      </c>
      <c r="Q472" s="145">
        <f t="shared" si="43"/>
        <v>0.94900849858356939</v>
      </c>
    </row>
    <row r="473" spans="1:17" s="130" customFormat="1" ht="20.149999999999999" hidden="1" customHeight="1">
      <c r="A473" s="131">
        <v>43514</v>
      </c>
      <c r="B473" s="144" t="s">
        <v>37</v>
      </c>
      <c r="C473" s="133" t="s">
        <v>736</v>
      </c>
      <c r="D473" s="133"/>
      <c r="E473" s="142" t="s">
        <v>702</v>
      </c>
      <c r="F473" s="133" t="s">
        <v>701</v>
      </c>
      <c r="G473" s="133" t="s">
        <v>763</v>
      </c>
      <c r="H473" s="132">
        <v>64</v>
      </c>
      <c r="I473" s="132">
        <v>11</v>
      </c>
      <c r="J473" s="132">
        <v>11</v>
      </c>
      <c r="K473" s="128">
        <v>670</v>
      </c>
      <c r="L473" s="128">
        <v>670</v>
      </c>
      <c r="M473" s="128">
        <v>0</v>
      </c>
      <c r="N473" s="128">
        <v>0</v>
      </c>
      <c r="O473" s="129" t="s">
        <v>802</v>
      </c>
      <c r="P473" s="128">
        <v>706</v>
      </c>
      <c r="Q473" s="145">
        <f t="shared" si="43"/>
        <v>0.94900849858356939</v>
      </c>
    </row>
    <row r="474" spans="1:17" s="130" customFormat="1" ht="20.149999999999999" hidden="1" customHeight="1">
      <c r="A474" s="131">
        <v>43514</v>
      </c>
      <c r="B474" s="144" t="s">
        <v>37</v>
      </c>
      <c r="C474" s="133" t="s">
        <v>736</v>
      </c>
      <c r="D474" s="133"/>
      <c r="E474" s="142" t="s">
        <v>702</v>
      </c>
      <c r="F474" s="133" t="s">
        <v>701</v>
      </c>
      <c r="G474" s="133" t="s">
        <v>721</v>
      </c>
      <c r="H474" s="132">
        <v>32</v>
      </c>
      <c r="I474" s="132">
        <v>11</v>
      </c>
      <c r="J474" s="132">
        <v>11</v>
      </c>
      <c r="K474" s="128">
        <v>670</v>
      </c>
      <c r="L474" s="128">
        <v>659</v>
      </c>
      <c r="M474" s="128">
        <v>0</v>
      </c>
      <c r="N474" s="128">
        <v>11</v>
      </c>
      <c r="O474" s="129" t="s">
        <v>802</v>
      </c>
      <c r="P474" s="128">
        <v>706</v>
      </c>
      <c r="Q474" s="145">
        <f t="shared" si="43"/>
        <v>0.93342776203966005</v>
      </c>
    </row>
    <row r="475" spans="1:17" s="130" customFormat="1" ht="20.149999999999999" hidden="1" customHeight="1">
      <c r="A475" s="131">
        <v>43514</v>
      </c>
      <c r="B475" s="134" t="s">
        <v>350</v>
      </c>
      <c r="C475" s="135"/>
      <c r="D475" s="135"/>
      <c r="E475" s="135"/>
      <c r="F475" s="136"/>
      <c r="G475" s="137"/>
      <c r="H475" s="143"/>
      <c r="I475" s="137"/>
      <c r="J475" s="137"/>
      <c r="K475" s="137">
        <f>SUBTOTAL(9,K459:K474)</f>
        <v>0</v>
      </c>
      <c r="L475" s="137">
        <f>SUBTOTAL(9,L459:L474)</f>
        <v>0</v>
      </c>
      <c r="M475" s="137">
        <f>SUBTOTAL(9,M459:M474)</f>
        <v>0</v>
      </c>
      <c r="N475" s="137">
        <f>SUBTOTAL(9,N459:N474)</f>
        <v>0</v>
      </c>
      <c r="O475" s="129"/>
      <c r="P475" s="137">
        <f>SUBTOTAL(9,P459:P474)</f>
        <v>0</v>
      </c>
      <c r="Q475" s="145" t="e">
        <f t="shared" si="43"/>
        <v>#DIV/0!</v>
      </c>
    </row>
    <row r="476" spans="1:17" s="130" customFormat="1" ht="19.5" hidden="1" customHeight="1">
      <c r="A476" s="138">
        <v>43514</v>
      </c>
      <c r="B476" s="139" t="s">
        <v>5</v>
      </c>
      <c r="C476" s="140" t="s">
        <v>776</v>
      </c>
      <c r="D476" s="140"/>
      <c r="E476" s="141" t="s">
        <v>702</v>
      </c>
      <c r="F476" s="140" t="s">
        <v>718</v>
      </c>
      <c r="G476" s="140" t="s">
        <v>376</v>
      </c>
      <c r="H476" s="139">
        <v>7</v>
      </c>
      <c r="I476" s="139">
        <v>1</v>
      </c>
      <c r="J476" s="139">
        <v>1</v>
      </c>
      <c r="K476" s="128">
        <v>282</v>
      </c>
      <c r="L476" s="128">
        <v>282</v>
      </c>
      <c r="M476" s="128">
        <v>0</v>
      </c>
      <c r="N476" s="128">
        <v>0</v>
      </c>
      <c r="O476" s="129"/>
      <c r="P476" s="128">
        <v>280</v>
      </c>
      <c r="Q476" s="145">
        <f t="shared" si="43"/>
        <v>1.0071428571428571</v>
      </c>
    </row>
    <row r="477" spans="1:17" s="130" customFormat="1" ht="19.5" hidden="1" customHeight="1">
      <c r="A477" s="138">
        <v>43514</v>
      </c>
      <c r="B477" s="139" t="s">
        <v>5</v>
      </c>
      <c r="C477" s="140" t="s">
        <v>776</v>
      </c>
      <c r="D477" s="140"/>
      <c r="E477" s="141" t="s">
        <v>702</v>
      </c>
      <c r="F477" s="140" t="s">
        <v>729</v>
      </c>
      <c r="G477" s="140" t="s">
        <v>662</v>
      </c>
      <c r="H477" s="139">
        <v>7</v>
      </c>
      <c r="I477" s="139">
        <v>1</v>
      </c>
      <c r="J477" s="139">
        <v>1</v>
      </c>
      <c r="K477" s="128">
        <v>282</v>
      </c>
      <c r="L477" s="128">
        <v>280</v>
      </c>
      <c r="M477" s="128">
        <v>0</v>
      </c>
      <c r="N477" s="128">
        <v>2</v>
      </c>
      <c r="O477" s="129"/>
      <c r="P477" s="128">
        <v>280</v>
      </c>
      <c r="Q477" s="145">
        <f t="shared" si="43"/>
        <v>1</v>
      </c>
    </row>
    <row r="478" spans="1:17" s="130" customFormat="1" ht="19.5" hidden="1" customHeight="1">
      <c r="A478" s="138">
        <v>43514</v>
      </c>
      <c r="B478" s="139" t="s">
        <v>5</v>
      </c>
      <c r="C478" s="140" t="s">
        <v>821</v>
      </c>
      <c r="D478" s="140"/>
      <c r="E478" s="141" t="s">
        <v>702</v>
      </c>
      <c r="F478" s="140" t="s">
        <v>729</v>
      </c>
      <c r="G478" s="140" t="s">
        <v>661</v>
      </c>
      <c r="H478" s="139">
        <v>10</v>
      </c>
      <c r="I478" s="139">
        <v>1</v>
      </c>
      <c r="J478" s="139">
        <v>1</v>
      </c>
      <c r="K478" s="128">
        <v>285</v>
      </c>
      <c r="L478" s="128">
        <v>285</v>
      </c>
      <c r="M478" s="128">
        <v>0</v>
      </c>
      <c r="N478" s="128">
        <v>0</v>
      </c>
      <c r="O478" s="129"/>
      <c r="P478" s="128">
        <v>280</v>
      </c>
      <c r="Q478" s="145">
        <f t="shared" si="43"/>
        <v>1.0178571428571428</v>
      </c>
    </row>
    <row r="479" spans="1:17" s="130" customFormat="1" ht="19.5" hidden="1" customHeight="1">
      <c r="A479" s="138">
        <v>43514</v>
      </c>
      <c r="B479" s="139" t="s">
        <v>5</v>
      </c>
      <c r="C479" s="140" t="s">
        <v>821</v>
      </c>
      <c r="D479" s="140"/>
      <c r="E479" s="141" t="s">
        <v>702</v>
      </c>
      <c r="F479" s="140" t="s">
        <v>729</v>
      </c>
      <c r="G479" s="140" t="s">
        <v>159</v>
      </c>
      <c r="H479" s="139">
        <v>15</v>
      </c>
      <c r="I479" s="139">
        <v>2</v>
      </c>
      <c r="J479" s="139">
        <v>2</v>
      </c>
      <c r="K479" s="128">
        <v>290</v>
      </c>
      <c r="L479" s="128">
        <v>278</v>
      </c>
      <c r="M479" s="128">
        <v>8</v>
      </c>
      <c r="N479" s="128">
        <v>4</v>
      </c>
      <c r="O479" s="129"/>
      <c r="P479" s="128">
        <v>271</v>
      </c>
      <c r="Q479" s="145">
        <f t="shared" si="43"/>
        <v>1.0258302583025831</v>
      </c>
    </row>
    <row r="480" spans="1:17" s="130" customFormat="1" ht="20.149999999999999" hidden="1" customHeight="1">
      <c r="A480" s="131">
        <v>43514</v>
      </c>
      <c r="B480" s="144" t="s">
        <v>37</v>
      </c>
      <c r="C480" s="133" t="s">
        <v>778</v>
      </c>
      <c r="D480" s="133"/>
      <c r="E480" s="142" t="s">
        <v>702</v>
      </c>
      <c r="F480" s="133" t="s">
        <v>729</v>
      </c>
      <c r="G480" s="133" t="s">
        <v>376</v>
      </c>
      <c r="H480" s="132">
        <v>7</v>
      </c>
      <c r="I480" s="132">
        <v>1</v>
      </c>
      <c r="J480" s="132">
        <v>1</v>
      </c>
      <c r="K480" s="128">
        <v>280</v>
      </c>
      <c r="L480" s="128">
        <v>280</v>
      </c>
      <c r="M480" s="128">
        <v>0</v>
      </c>
      <c r="N480" s="128">
        <v>0</v>
      </c>
      <c r="O480" s="129"/>
      <c r="P480" s="128">
        <v>280</v>
      </c>
      <c r="Q480" s="145">
        <f t="shared" si="43"/>
        <v>1</v>
      </c>
    </row>
    <row r="481" spans="1:17" s="130" customFormat="1" ht="20.149999999999999" hidden="1" customHeight="1">
      <c r="A481" s="131">
        <v>43514</v>
      </c>
      <c r="B481" s="144" t="s">
        <v>37</v>
      </c>
      <c r="C481" s="133" t="s">
        <v>778</v>
      </c>
      <c r="D481" s="133"/>
      <c r="E481" s="142" t="s">
        <v>702</v>
      </c>
      <c r="F481" s="133" t="s">
        <v>718</v>
      </c>
      <c r="G481" s="133" t="s">
        <v>662</v>
      </c>
      <c r="H481" s="132">
        <v>7</v>
      </c>
      <c r="I481" s="132">
        <v>1</v>
      </c>
      <c r="J481" s="132">
        <v>1</v>
      </c>
      <c r="K481" s="128">
        <v>280</v>
      </c>
      <c r="L481" s="128">
        <v>280</v>
      </c>
      <c r="M481" s="128">
        <v>0</v>
      </c>
      <c r="N481" s="128">
        <v>0</v>
      </c>
      <c r="O481" s="129"/>
      <c r="P481" s="128">
        <v>280</v>
      </c>
      <c r="Q481" s="145">
        <f t="shared" si="43"/>
        <v>1</v>
      </c>
    </row>
    <row r="482" spans="1:17" s="130" customFormat="1" ht="20.149999999999999" hidden="1" customHeight="1">
      <c r="A482" s="131">
        <v>43514</v>
      </c>
      <c r="B482" s="144" t="s">
        <v>37</v>
      </c>
      <c r="C482" s="133" t="s">
        <v>822</v>
      </c>
      <c r="D482" s="133"/>
      <c r="E482" s="142" t="s">
        <v>702</v>
      </c>
      <c r="F482" s="133" t="s">
        <v>729</v>
      </c>
      <c r="G482" s="133" t="s">
        <v>661</v>
      </c>
      <c r="H482" s="132">
        <v>15</v>
      </c>
      <c r="I482" s="132">
        <v>2</v>
      </c>
      <c r="J482" s="132">
        <v>2</v>
      </c>
      <c r="K482" s="128">
        <v>277</v>
      </c>
      <c r="L482" s="128">
        <v>271</v>
      </c>
      <c r="M482" s="128">
        <v>4</v>
      </c>
      <c r="N482" s="128">
        <v>2</v>
      </c>
      <c r="O482" s="129"/>
      <c r="P482" s="128">
        <v>271</v>
      </c>
      <c r="Q482" s="145">
        <f t="shared" si="43"/>
        <v>1</v>
      </c>
    </row>
    <row r="483" spans="1:17" s="130" customFormat="1" ht="20.149999999999999" hidden="1" customHeight="1">
      <c r="A483" s="131">
        <v>43514</v>
      </c>
      <c r="B483" s="144" t="s">
        <v>37</v>
      </c>
      <c r="C483" s="133" t="s">
        <v>822</v>
      </c>
      <c r="D483" s="133"/>
      <c r="E483" s="142" t="s">
        <v>702</v>
      </c>
      <c r="F483" s="133" t="s">
        <v>729</v>
      </c>
      <c r="G483" s="133" t="s">
        <v>159</v>
      </c>
      <c r="H483" s="132">
        <v>10</v>
      </c>
      <c r="I483" s="132">
        <v>1</v>
      </c>
      <c r="J483" s="132">
        <v>1</v>
      </c>
      <c r="K483" s="128">
        <v>284</v>
      </c>
      <c r="L483" s="128">
        <v>283</v>
      </c>
      <c r="M483" s="128">
        <v>0</v>
      </c>
      <c r="N483" s="128">
        <v>1</v>
      </c>
      <c r="O483" s="129"/>
      <c r="P483" s="128">
        <v>281</v>
      </c>
      <c r="Q483" s="145">
        <f t="shared" si="43"/>
        <v>1.0071174377224199</v>
      </c>
    </row>
    <row r="484" spans="1:17" s="130" customFormat="1" ht="20.149999999999999" hidden="1" customHeight="1">
      <c r="A484" s="131">
        <v>43514</v>
      </c>
      <c r="B484" s="134" t="s">
        <v>350</v>
      </c>
      <c r="C484" s="135"/>
      <c r="D484" s="135"/>
      <c r="E484" s="135"/>
      <c r="F484" s="136"/>
      <c r="G484" s="137"/>
      <c r="H484" s="143"/>
      <c r="I484" s="137"/>
      <c r="J484" s="137"/>
      <c r="K484" s="137">
        <f>SUBTOTAL(9,K476:K483)</f>
        <v>0</v>
      </c>
      <c r="L484" s="137">
        <f>SUBTOTAL(9,L476:L483)</f>
        <v>0</v>
      </c>
      <c r="M484" s="137">
        <f>SUBTOTAL(9,M476:M483)</f>
        <v>0</v>
      </c>
      <c r="N484" s="137">
        <f>SUBTOTAL(9,N476:N483)</f>
        <v>0</v>
      </c>
      <c r="O484" s="129"/>
      <c r="P484" s="137">
        <f>SUBTOTAL(9,P476:P483)</f>
        <v>0</v>
      </c>
      <c r="Q484" s="145" t="e">
        <f t="shared" si="43"/>
        <v>#DIV/0!</v>
      </c>
    </row>
    <row r="485" spans="1:17" s="130" customFormat="1" ht="19.5" hidden="1" customHeight="1">
      <c r="A485" s="138">
        <v>43514</v>
      </c>
      <c r="B485" s="139" t="s">
        <v>5</v>
      </c>
      <c r="C485" s="140" t="s">
        <v>735</v>
      </c>
      <c r="D485" s="140"/>
      <c r="E485" s="141" t="s">
        <v>728</v>
      </c>
      <c r="F485" s="140" t="s">
        <v>730</v>
      </c>
      <c r="G485" s="140" t="s">
        <v>721</v>
      </c>
      <c r="H485" s="139">
        <v>5</v>
      </c>
      <c r="I485" s="139">
        <v>1</v>
      </c>
      <c r="J485" s="139">
        <v>1</v>
      </c>
      <c r="K485" s="128">
        <v>313</v>
      </c>
      <c r="L485" s="128">
        <v>313</v>
      </c>
      <c r="M485" s="128">
        <v>0</v>
      </c>
      <c r="N485" s="128">
        <v>0</v>
      </c>
      <c r="O485" s="129"/>
      <c r="P485" s="128">
        <v>300</v>
      </c>
      <c r="Q485" s="145">
        <f t="shared" si="43"/>
        <v>1.0433333333333332</v>
      </c>
    </row>
    <row r="486" spans="1:17" s="130" customFormat="1" ht="19.5" hidden="1" customHeight="1">
      <c r="A486" s="138">
        <v>43514</v>
      </c>
      <c r="B486" s="139" t="s">
        <v>5</v>
      </c>
      <c r="C486" s="140" t="s">
        <v>735</v>
      </c>
      <c r="D486" s="140"/>
      <c r="E486" s="141" t="s">
        <v>728</v>
      </c>
      <c r="F486" s="140" t="s">
        <v>730</v>
      </c>
      <c r="G486" s="140" t="s">
        <v>722</v>
      </c>
      <c r="H486" s="139">
        <v>25</v>
      </c>
      <c r="I486" s="139">
        <v>3</v>
      </c>
      <c r="J486" s="139">
        <v>3</v>
      </c>
      <c r="K486" s="128">
        <v>313</v>
      </c>
      <c r="L486" s="128">
        <v>295</v>
      </c>
      <c r="M486" s="128">
        <v>3</v>
      </c>
      <c r="N486" s="128">
        <v>15</v>
      </c>
      <c r="O486" s="129"/>
      <c r="P486" s="128">
        <v>300</v>
      </c>
      <c r="Q486" s="145">
        <f t="shared" si="43"/>
        <v>0.98333333333333328</v>
      </c>
    </row>
    <row r="487" spans="1:17" s="130" customFormat="1" ht="20.149999999999999" hidden="1" customHeight="1">
      <c r="A487" s="131">
        <v>43514</v>
      </c>
      <c r="B487" s="144" t="s">
        <v>37</v>
      </c>
      <c r="C487" s="144" t="s">
        <v>726</v>
      </c>
      <c r="D487" s="133"/>
      <c r="E487" s="142" t="s">
        <v>728</v>
      </c>
      <c r="F487" s="133" t="s">
        <v>730</v>
      </c>
      <c r="G487" s="133" t="s">
        <v>661</v>
      </c>
      <c r="H487" s="132">
        <v>5</v>
      </c>
      <c r="I487" s="132">
        <v>1</v>
      </c>
      <c r="J487" s="132">
        <v>1</v>
      </c>
      <c r="K487" s="128">
        <v>334</v>
      </c>
      <c r="L487" s="128">
        <v>334</v>
      </c>
      <c r="M487" s="128">
        <v>0</v>
      </c>
      <c r="N487" s="128">
        <v>0</v>
      </c>
      <c r="O487" s="129"/>
      <c r="P487" s="128">
        <v>300</v>
      </c>
      <c r="Q487" s="145">
        <f t="shared" si="43"/>
        <v>1.1133333333333333</v>
      </c>
    </row>
    <row r="488" spans="1:17" s="130" customFormat="1" ht="20.149999999999999" hidden="1" customHeight="1">
      <c r="A488" s="131">
        <v>43514</v>
      </c>
      <c r="B488" s="144" t="s">
        <v>37</v>
      </c>
      <c r="C488" s="144" t="s">
        <v>726</v>
      </c>
      <c r="D488" s="133"/>
      <c r="E488" s="142" t="s">
        <v>728</v>
      </c>
      <c r="F488" s="133" t="s">
        <v>730</v>
      </c>
      <c r="G488" s="133" t="s">
        <v>159</v>
      </c>
      <c r="H488" s="132">
        <v>25</v>
      </c>
      <c r="I488" s="132">
        <v>3</v>
      </c>
      <c r="J488" s="132">
        <v>3</v>
      </c>
      <c r="K488" s="128">
        <v>334</v>
      </c>
      <c r="L488" s="128">
        <v>314</v>
      </c>
      <c r="M488" s="128">
        <v>0</v>
      </c>
      <c r="N488" s="128">
        <v>20</v>
      </c>
      <c r="O488" s="129"/>
      <c r="P488" s="128">
        <v>300</v>
      </c>
      <c r="Q488" s="145">
        <f t="shared" si="43"/>
        <v>1.0466666666666666</v>
      </c>
    </row>
    <row r="489" spans="1:17" s="130" customFormat="1" ht="20.149999999999999" hidden="1" customHeight="1">
      <c r="A489" s="131">
        <v>43514</v>
      </c>
      <c r="B489" s="134" t="s">
        <v>350</v>
      </c>
      <c r="C489" s="135"/>
      <c r="D489" s="135"/>
      <c r="E489" s="135"/>
      <c r="F489" s="136"/>
      <c r="G489" s="137"/>
      <c r="H489" s="143"/>
      <c r="I489" s="137"/>
      <c r="J489" s="137"/>
      <c r="K489" s="137">
        <f>SUBTOTAL(9,K485:K488)</f>
        <v>0</v>
      </c>
      <c r="L489" s="137">
        <f>SUBTOTAL(9,L485:L488)</f>
        <v>0</v>
      </c>
      <c r="M489" s="137">
        <f>SUBTOTAL(9,M485:M488)</f>
        <v>0</v>
      </c>
      <c r="N489" s="137">
        <f>SUBTOTAL(9,N485:N488)</f>
        <v>0</v>
      </c>
      <c r="O489" s="129"/>
      <c r="P489" s="137">
        <f>SUBTOTAL(9,P485:P488)</f>
        <v>0</v>
      </c>
      <c r="Q489" s="145" t="e">
        <f t="shared" si="43"/>
        <v>#DIV/0!</v>
      </c>
    </row>
    <row r="490" spans="1:17" s="130" customFormat="1" ht="19.5" hidden="1" customHeight="1">
      <c r="A490" s="138">
        <v>43514</v>
      </c>
      <c r="B490" s="139" t="s">
        <v>5</v>
      </c>
      <c r="C490" s="140" t="s">
        <v>735</v>
      </c>
      <c r="D490" s="140"/>
      <c r="E490" s="141" t="s">
        <v>728</v>
      </c>
      <c r="F490" s="140" t="s">
        <v>732</v>
      </c>
      <c r="G490" s="140" t="s">
        <v>9</v>
      </c>
      <c r="H490" s="139">
        <v>2</v>
      </c>
      <c r="I490" s="139">
        <v>1</v>
      </c>
      <c r="J490" s="139">
        <v>1</v>
      </c>
      <c r="K490" s="128">
        <v>126</v>
      </c>
      <c r="L490" s="128">
        <v>126</v>
      </c>
      <c r="M490" s="128">
        <v>0</v>
      </c>
      <c r="N490" s="128">
        <v>0</v>
      </c>
      <c r="O490" s="129"/>
      <c r="P490" s="128">
        <v>120</v>
      </c>
      <c r="Q490" s="145">
        <f t="shared" si="43"/>
        <v>1.05</v>
      </c>
    </row>
    <row r="491" spans="1:17" s="130" customFormat="1" ht="19.5" hidden="1" customHeight="1">
      <c r="A491" s="138">
        <v>43514</v>
      </c>
      <c r="B491" s="139" t="s">
        <v>5</v>
      </c>
      <c r="C491" s="140" t="s">
        <v>735</v>
      </c>
      <c r="D491" s="140"/>
      <c r="E491" s="141" t="s">
        <v>728</v>
      </c>
      <c r="F491" s="140" t="s">
        <v>732</v>
      </c>
      <c r="G491" s="140" t="s">
        <v>159</v>
      </c>
      <c r="H491" s="139">
        <v>10</v>
      </c>
      <c r="I491" s="139">
        <v>1</v>
      </c>
      <c r="J491" s="139">
        <v>1</v>
      </c>
      <c r="K491" s="128">
        <v>126</v>
      </c>
      <c r="L491" s="128">
        <v>123</v>
      </c>
      <c r="M491" s="128">
        <v>0</v>
      </c>
      <c r="N491" s="128">
        <v>3</v>
      </c>
      <c r="O491" s="129"/>
      <c r="P491" s="128">
        <v>120</v>
      </c>
      <c r="Q491" s="145">
        <f t="shared" si="43"/>
        <v>1.0249999999999999</v>
      </c>
    </row>
    <row r="492" spans="1:17" s="130" customFormat="1" ht="20.149999999999999" hidden="1" customHeight="1">
      <c r="A492" s="131">
        <v>43514</v>
      </c>
      <c r="B492" s="144" t="s">
        <v>7</v>
      </c>
      <c r="C492" s="133" t="s">
        <v>726</v>
      </c>
      <c r="D492" s="133"/>
      <c r="E492" s="142" t="s">
        <v>728</v>
      </c>
      <c r="F492" s="133" t="s">
        <v>732</v>
      </c>
      <c r="G492" s="133" t="s">
        <v>9</v>
      </c>
      <c r="H492" s="132">
        <v>2</v>
      </c>
      <c r="I492" s="132">
        <v>1</v>
      </c>
      <c r="J492" s="132">
        <v>1</v>
      </c>
      <c r="K492" s="128">
        <v>131</v>
      </c>
      <c r="L492" s="128">
        <v>131</v>
      </c>
      <c r="M492" s="128">
        <v>0</v>
      </c>
      <c r="N492" s="128">
        <v>0</v>
      </c>
      <c r="O492" s="129"/>
      <c r="P492" s="128">
        <v>120</v>
      </c>
      <c r="Q492" s="145">
        <f t="shared" si="43"/>
        <v>1.0916666666666666</v>
      </c>
    </row>
    <row r="493" spans="1:17" s="130" customFormat="1" ht="20.149999999999999" hidden="1" customHeight="1">
      <c r="A493" s="131">
        <v>43514</v>
      </c>
      <c r="B493" s="144" t="s">
        <v>7</v>
      </c>
      <c r="C493" s="133" t="s">
        <v>726</v>
      </c>
      <c r="D493" s="133"/>
      <c r="E493" s="142" t="s">
        <v>728</v>
      </c>
      <c r="F493" s="133" t="s">
        <v>732</v>
      </c>
      <c r="G493" s="133" t="s">
        <v>159</v>
      </c>
      <c r="H493" s="132">
        <v>10</v>
      </c>
      <c r="I493" s="132">
        <v>1</v>
      </c>
      <c r="J493" s="132">
        <v>1</v>
      </c>
      <c r="K493" s="128">
        <v>131</v>
      </c>
      <c r="L493" s="128">
        <v>118</v>
      </c>
      <c r="M493" s="128">
        <v>0</v>
      </c>
      <c r="N493" s="128">
        <v>13</v>
      </c>
      <c r="O493" s="129"/>
      <c r="P493" s="128">
        <v>120</v>
      </c>
      <c r="Q493" s="145">
        <f t="shared" si="43"/>
        <v>0.98333333333333328</v>
      </c>
    </row>
    <row r="494" spans="1:17" s="130" customFormat="1" ht="20.149999999999999" hidden="1" customHeight="1">
      <c r="A494" s="131">
        <v>43514</v>
      </c>
      <c r="B494" s="134" t="s">
        <v>350</v>
      </c>
      <c r="C494" s="135"/>
      <c r="D494" s="135"/>
      <c r="E494" s="135"/>
      <c r="F494" s="136"/>
      <c r="G494" s="137"/>
      <c r="H494" s="143"/>
      <c r="I494" s="137"/>
      <c r="J494" s="137"/>
      <c r="K494" s="137">
        <f>SUBTOTAL(9,K490:K493)</f>
        <v>0</v>
      </c>
      <c r="L494" s="137">
        <f>SUBTOTAL(9,L490:L493)</f>
        <v>0</v>
      </c>
      <c r="M494" s="137">
        <f>SUBTOTAL(9,M490:M493)</f>
        <v>0</v>
      </c>
      <c r="N494" s="137">
        <f>SUBTOTAL(9,N490:N493)</f>
        <v>0</v>
      </c>
      <c r="O494" s="129"/>
      <c r="P494" s="137">
        <f>SUBTOTAL(9,P490:P493)</f>
        <v>0</v>
      </c>
      <c r="Q494" s="145" t="e">
        <f t="shared" si="43"/>
        <v>#DIV/0!</v>
      </c>
    </row>
    <row r="495" spans="1:17" s="130" customFormat="1" ht="19.5" hidden="1" customHeight="1">
      <c r="A495" s="138">
        <v>43514</v>
      </c>
      <c r="B495" s="139" t="s">
        <v>5</v>
      </c>
      <c r="C495" s="140" t="s">
        <v>737</v>
      </c>
      <c r="D495" s="140"/>
      <c r="E495" s="141" t="s">
        <v>739</v>
      </c>
      <c r="F495" s="140" t="s">
        <v>333</v>
      </c>
      <c r="G495" s="140" t="s">
        <v>9</v>
      </c>
      <c r="H495" s="139">
        <v>60</v>
      </c>
      <c r="I495" s="139">
        <v>6</v>
      </c>
      <c r="J495" s="139">
        <v>6</v>
      </c>
      <c r="K495" s="128">
        <v>2792</v>
      </c>
      <c r="L495" s="128">
        <v>2762</v>
      </c>
      <c r="M495" s="128">
        <v>0</v>
      </c>
      <c r="N495" s="128">
        <v>30</v>
      </c>
      <c r="O495" s="129"/>
      <c r="P495" s="128">
        <v>3000</v>
      </c>
      <c r="Q495" s="145">
        <f t="shared" si="43"/>
        <v>0.92066666666666663</v>
      </c>
    </row>
    <row r="496" spans="1:17" s="130" customFormat="1" ht="20.149999999999999" hidden="1" customHeight="1">
      <c r="A496" s="131">
        <v>43514</v>
      </c>
      <c r="B496" s="144" t="s">
        <v>7</v>
      </c>
      <c r="C496" s="133" t="s">
        <v>777</v>
      </c>
      <c r="D496" s="133"/>
      <c r="E496" s="142" t="s">
        <v>738</v>
      </c>
      <c r="F496" s="133" t="s">
        <v>740</v>
      </c>
      <c r="G496" s="133" t="s">
        <v>721</v>
      </c>
      <c r="H496" s="132">
        <v>60</v>
      </c>
      <c r="I496" s="132">
        <v>6</v>
      </c>
      <c r="J496" s="132">
        <v>6</v>
      </c>
      <c r="K496" s="128">
        <v>3080</v>
      </c>
      <c r="L496" s="128">
        <v>3060</v>
      </c>
      <c r="M496" s="128">
        <v>0</v>
      </c>
      <c r="N496" s="128">
        <v>20</v>
      </c>
      <c r="O496" s="129"/>
      <c r="P496" s="128">
        <v>3000</v>
      </c>
      <c r="Q496" s="145">
        <f t="shared" si="43"/>
        <v>1.02</v>
      </c>
    </row>
    <row r="497" spans="1:17" s="130" customFormat="1" ht="20.149999999999999" hidden="1" customHeight="1">
      <c r="A497" s="131">
        <v>43514</v>
      </c>
      <c r="B497" s="134" t="s">
        <v>350</v>
      </c>
      <c r="C497" s="135"/>
      <c r="D497" s="135"/>
      <c r="E497" s="135"/>
      <c r="F497" s="136"/>
      <c r="G497" s="137"/>
      <c r="H497" s="143"/>
      <c r="I497" s="137"/>
      <c r="J497" s="137"/>
      <c r="K497" s="137">
        <f>SUBTOTAL(9,K495:K496)</f>
        <v>0</v>
      </c>
      <c r="L497" s="137">
        <f>SUBTOTAL(9,L495:L496)</f>
        <v>0</v>
      </c>
      <c r="M497" s="137">
        <f>SUBTOTAL(9,M495:M496)</f>
        <v>0</v>
      </c>
      <c r="N497" s="137">
        <f>SUBTOTAL(9,N495:N496)</f>
        <v>0</v>
      </c>
      <c r="O497" s="129"/>
      <c r="P497" s="137">
        <f>SUBTOTAL(9,P495:P496)</f>
        <v>0</v>
      </c>
      <c r="Q497" s="145" t="e">
        <f t="shared" si="43"/>
        <v>#DIV/0!</v>
      </c>
    </row>
    <row r="498" spans="1:17" s="130" customFormat="1" ht="19.5" hidden="1" customHeight="1">
      <c r="A498" s="138">
        <v>43514</v>
      </c>
      <c r="B498" s="139" t="s">
        <v>5</v>
      </c>
      <c r="C498" s="140" t="s">
        <v>783</v>
      </c>
      <c r="D498" s="140"/>
      <c r="E498" s="141" t="s">
        <v>742</v>
      </c>
      <c r="F498" s="140" t="s">
        <v>261</v>
      </c>
      <c r="G498" s="140" t="s">
        <v>376</v>
      </c>
      <c r="H498" s="139">
        <v>6</v>
      </c>
      <c r="I498" s="139">
        <v>1</v>
      </c>
      <c r="J498" s="139">
        <v>1</v>
      </c>
      <c r="K498" s="128">
        <v>282</v>
      </c>
      <c r="L498" s="128">
        <v>280</v>
      </c>
      <c r="M498" s="128">
        <v>0</v>
      </c>
      <c r="N498" s="128">
        <v>2</v>
      </c>
      <c r="O498" s="129"/>
      <c r="P498" s="128">
        <v>280</v>
      </c>
      <c r="Q498" s="145">
        <f t="shared" si="43"/>
        <v>1</v>
      </c>
    </row>
    <row r="499" spans="1:17" s="130" customFormat="1" ht="19.5" hidden="1" customHeight="1">
      <c r="A499" s="138">
        <v>43514</v>
      </c>
      <c r="B499" s="139" t="s">
        <v>5</v>
      </c>
      <c r="C499" s="140" t="s">
        <v>783</v>
      </c>
      <c r="D499" s="140"/>
      <c r="E499" s="141" t="s">
        <v>742</v>
      </c>
      <c r="F499" s="140" t="s">
        <v>261</v>
      </c>
      <c r="G499" s="140" t="s">
        <v>662</v>
      </c>
      <c r="H499" s="139">
        <v>3</v>
      </c>
      <c r="I499" s="139">
        <v>1</v>
      </c>
      <c r="J499" s="139">
        <v>1</v>
      </c>
      <c r="K499" s="128">
        <v>285</v>
      </c>
      <c r="L499" s="128">
        <v>285</v>
      </c>
      <c r="M499" s="128">
        <v>0</v>
      </c>
      <c r="N499" s="128">
        <v>0</v>
      </c>
      <c r="O499" s="129"/>
      <c r="P499" s="128">
        <v>280</v>
      </c>
      <c r="Q499" s="145">
        <f t="shared" si="43"/>
        <v>1.0178571428571428</v>
      </c>
    </row>
    <row r="500" spans="1:17" s="130" customFormat="1" ht="19.5" hidden="1" customHeight="1">
      <c r="A500" s="138">
        <v>43514</v>
      </c>
      <c r="B500" s="139" t="s">
        <v>5</v>
      </c>
      <c r="C500" s="140" t="s">
        <v>783</v>
      </c>
      <c r="D500" s="140"/>
      <c r="E500" s="141" t="s">
        <v>742</v>
      </c>
      <c r="F500" s="140" t="s">
        <v>261</v>
      </c>
      <c r="G500" s="140" t="s">
        <v>661</v>
      </c>
      <c r="H500" s="139">
        <v>12</v>
      </c>
      <c r="I500" s="139">
        <v>2</v>
      </c>
      <c r="J500" s="139">
        <v>2</v>
      </c>
      <c r="K500" s="128">
        <v>285</v>
      </c>
      <c r="L500" s="128">
        <v>280</v>
      </c>
      <c r="M500" s="128">
        <v>0</v>
      </c>
      <c r="N500" s="128">
        <v>5</v>
      </c>
      <c r="O500" s="129"/>
      <c r="P500" s="128">
        <v>280</v>
      </c>
      <c r="Q500" s="145">
        <f t="shared" si="43"/>
        <v>1</v>
      </c>
    </row>
    <row r="501" spans="1:17" s="130" customFormat="1" ht="19.5" hidden="1" customHeight="1">
      <c r="A501" s="131">
        <v>43514</v>
      </c>
      <c r="B501" s="144" t="s">
        <v>7</v>
      </c>
      <c r="C501" s="133" t="s">
        <v>775</v>
      </c>
      <c r="D501" s="131"/>
      <c r="E501" s="131" t="s">
        <v>742</v>
      </c>
      <c r="F501" s="131" t="s">
        <v>261</v>
      </c>
      <c r="G501" s="131" t="s">
        <v>376</v>
      </c>
      <c r="H501" s="148">
        <v>6</v>
      </c>
      <c r="I501" s="148">
        <v>1</v>
      </c>
      <c r="J501" s="148">
        <v>1</v>
      </c>
      <c r="K501" s="128">
        <v>280</v>
      </c>
      <c r="L501" s="128">
        <v>280</v>
      </c>
      <c r="M501" s="128">
        <v>0</v>
      </c>
      <c r="N501" s="128">
        <v>0</v>
      </c>
      <c r="O501" s="129"/>
      <c r="P501" s="128">
        <v>280</v>
      </c>
      <c r="Q501" s="145">
        <f t="shared" si="43"/>
        <v>1</v>
      </c>
    </row>
    <row r="502" spans="1:17" s="130" customFormat="1" ht="19.5" hidden="1" customHeight="1">
      <c r="A502" s="131">
        <v>43514</v>
      </c>
      <c r="B502" s="144" t="s">
        <v>7</v>
      </c>
      <c r="C502" s="133" t="s">
        <v>775</v>
      </c>
      <c r="D502" s="131"/>
      <c r="E502" s="131" t="s">
        <v>742</v>
      </c>
      <c r="F502" s="131" t="s">
        <v>261</v>
      </c>
      <c r="G502" s="131" t="s">
        <v>662</v>
      </c>
      <c r="H502" s="148">
        <v>3</v>
      </c>
      <c r="I502" s="148">
        <v>1</v>
      </c>
      <c r="J502" s="148">
        <v>1</v>
      </c>
      <c r="K502" s="128">
        <v>284</v>
      </c>
      <c r="L502" s="128">
        <v>284</v>
      </c>
      <c r="M502" s="128">
        <v>0</v>
      </c>
      <c r="N502" s="128">
        <v>0</v>
      </c>
      <c r="O502" s="129"/>
      <c r="P502" s="128">
        <v>280</v>
      </c>
      <c r="Q502" s="145">
        <f t="shared" si="43"/>
        <v>1.0142857142857142</v>
      </c>
    </row>
    <row r="503" spans="1:17" s="130" customFormat="1" ht="19.5" hidden="1" customHeight="1">
      <c r="A503" s="131">
        <v>43514</v>
      </c>
      <c r="B503" s="144" t="s">
        <v>7</v>
      </c>
      <c r="C503" s="133" t="s">
        <v>775</v>
      </c>
      <c r="D503" s="131"/>
      <c r="E503" s="131" t="s">
        <v>742</v>
      </c>
      <c r="F503" s="131" t="s">
        <v>261</v>
      </c>
      <c r="G503" s="131" t="s">
        <v>661</v>
      </c>
      <c r="H503" s="148">
        <v>12</v>
      </c>
      <c r="I503" s="148">
        <v>1</v>
      </c>
      <c r="J503" s="148">
        <v>1</v>
      </c>
      <c r="K503" s="128">
        <v>284</v>
      </c>
      <c r="L503" s="128">
        <v>280</v>
      </c>
      <c r="M503" s="128">
        <v>0</v>
      </c>
      <c r="N503" s="128">
        <v>4</v>
      </c>
      <c r="O503" s="129"/>
      <c r="P503" s="128">
        <v>280</v>
      </c>
      <c r="Q503" s="145">
        <f t="shared" si="43"/>
        <v>1</v>
      </c>
    </row>
    <row r="504" spans="1:17" s="130" customFormat="1" ht="19.5" hidden="1" customHeight="1">
      <c r="A504" s="131">
        <v>43514</v>
      </c>
      <c r="B504" s="134" t="s">
        <v>350</v>
      </c>
      <c r="C504" s="135"/>
      <c r="D504" s="135"/>
      <c r="E504" s="135"/>
      <c r="F504" s="136"/>
      <c r="G504" s="137"/>
      <c r="H504" s="143"/>
      <c r="I504" s="137"/>
      <c r="J504" s="137"/>
      <c r="K504" s="137">
        <f>SUBTOTAL(9,K498:K503)</f>
        <v>0</v>
      </c>
      <c r="L504" s="137">
        <f>SUBTOTAL(9,L498:L503)</f>
        <v>0</v>
      </c>
      <c r="M504" s="137">
        <f>SUBTOTAL(9,M498:M503)</f>
        <v>0</v>
      </c>
      <c r="N504" s="137">
        <f>SUBTOTAL(9,N498:N503)</f>
        <v>0</v>
      </c>
      <c r="O504" s="129"/>
      <c r="P504" s="137">
        <f>SUBTOTAL(9,P498:P503)</f>
        <v>0</v>
      </c>
      <c r="Q504" s="145" t="e">
        <f t="shared" si="43"/>
        <v>#DIV/0!</v>
      </c>
    </row>
    <row r="505" spans="1:17" s="130" customFormat="1" ht="19.5" hidden="1" customHeight="1">
      <c r="A505" s="138">
        <v>43514</v>
      </c>
      <c r="B505" s="139" t="s">
        <v>5</v>
      </c>
      <c r="C505" s="140" t="s">
        <v>804</v>
      </c>
      <c r="D505" s="140"/>
      <c r="E505" s="141">
        <v>360</v>
      </c>
      <c r="F505" s="140" t="s">
        <v>718</v>
      </c>
      <c r="G505" s="140" t="s">
        <v>159</v>
      </c>
      <c r="H505" s="139">
        <v>5</v>
      </c>
      <c r="I505" s="139">
        <v>1</v>
      </c>
      <c r="J505" s="139">
        <v>1</v>
      </c>
      <c r="K505" s="128">
        <v>44</v>
      </c>
      <c r="L505" s="128">
        <v>29</v>
      </c>
      <c r="M505" s="128">
        <v>15</v>
      </c>
      <c r="N505" s="128">
        <v>0</v>
      </c>
      <c r="O505" s="129" t="s">
        <v>770</v>
      </c>
      <c r="P505" s="128">
        <v>52</v>
      </c>
      <c r="Q505" s="145">
        <f t="shared" si="43"/>
        <v>0.55769230769230771</v>
      </c>
    </row>
    <row r="506" spans="1:17" s="130" customFormat="1" ht="20.149999999999999" hidden="1" customHeight="1">
      <c r="A506" s="131">
        <v>43514</v>
      </c>
      <c r="B506" s="134" t="s">
        <v>350</v>
      </c>
      <c r="C506" s="135"/>
      <c r="D506" s="135"/>
      <c r="E506" s="135"/>
      <c r="F506" s="136"/>
      <c r="G506" s="137"/>
      <c r="H506" s="143"/>
      <c r="I506" s="137"/>
      <c r="J506" s="137"/>
      <c r="K506" s="137">
        <f>SUBTOTAL(9,K505:K505)</f>
        <v>0</v>
      </c>
      <c r="L506" s="137">
        <f>SUBTOTAL(9,L505:L505)</f>
        <v>0</v>
      </c>
      <c r="M506" s="137">
        <f>SUBTOTAL(9,M505:M505)</f>
        <v>0</v>
      </c>
      <c r="N506" s="137">
        <f>SUBTOTAL(9,N505:N505)</f>
        <v>0</v>
      </c>
      <c r="O506" s="129"/>
      <c r="P506" s="137">
        <f>SUBTOTAL(9,P505:P505)</f>
        <v>0</v>
      </c>
      <c r="Q506" s="145" t="e">
        <f t="shared" si="43"/>
        <v>#DIV/0!</v>
      </c>
    </row>
    <row r="507" spans="1:17" s="130" customFormat="1" ht="19.5" hidden="1" customHeight="1">
      <c r="A507" s="138">
        <v>43514</v>
      </c>
      <c r="B507" s="139" t="s">
        <v>5</v>
      </c>
      <c r="C507" s="140" t="s">
        <v>800</v>
      </c>
      <c r="D507" s="140"/>
      <c r="E507" s="141" t="s">
        <v>420</v>
      </c>
      <c r="F507" s="140" t="s">
        <v>423</v>
      </c>
      <c r="G507" s="140" t="s">
        <v>376</v>
      </c>
      <c r="H507" s="139">
        <v>2</v>
      </c>
      <c r="I507" s="139">
        <v>1</v>
      </c>
      <c r="J507" s="139">
        <v>1</v>
      </c>
      <c r="K507" s="128">
        <v>415</v>
      </c>
      <c r="L507" s="128">
        <v>415</v>
      </c>
      <c r="M507" s="128">
        <v>0</v>
      </c>
      <c r="N507" s="128">
        <v>0</v>
      </c>
      <c r="O507" s="129"/>
      <c r="P507" s="128">
        <v>660</v>
      </c>
      <c r="Q507" s="145">
        <f t="shared" ref="Q507:Q570" si="47">+L507/P507</f>
        <v>0.62878787878787878</v>
      </c>
    </row>
    <row r="508" spans="1:17" s="130" customFormat="1" ht="19.5" hidden="1" customHeight="1">
      <c r="A508" s="138">
        <v>43514</v>
      </c>
      <c r="B508" s="139" t="s">
        <v>5</v>
      </c>
      <c r="C508" s="140" t="s">
        <v>800</v>
      </c>
      <c r="D508" s="140"/>
      <c r="E508" s="141" t="s">
        <v>420</v>
      </c>
      <c r="F508" s="140" t="s">
        <v>423</v>
      </c>
      <c r="G508" s="140" t="s">
        <v>662</v>
      </c>
      <c r="H508" s="139">
        <v>12</v>
      </c>
      <c r="I508" s="139">
        <v>2</v>
      </c>
      <c r="J508" s="139">
        <v>2</v>
      </c>
      <c r="K508" s="128">
        <v>415</v>
      </c>
      <c r="L508" s="128">
        <v>412</v>
      </c>
      <c r="M508" s="128">
        <v>0</v>
      </c>
      <c r="N508" s="128">
        <v>3</v>
      </c>
      <c r="O508" s="129"/>
      <c r="P508" s="128">
        <v>660</v>
      </c>
      <c r="Q508" s="145">
        <f t="shared" si="47"/>
        <v>0.62424242424242427</v>
      </c>
    </row>
    <row r="509" spans="1:17" s="130" customFormat="1" ht="19.5" hidden="1" customHeight="1">
      <c r="A509" s="138">
        <v>43514</v>
      </c>
      <c r="B509" s="139" t="s">
        <v>5</v>
      </c>
      <c r="C509" s="140" t="s">
        <v>784</v>
      </c>
      <c r="D509" s="140"/>
      <c r="E509" s="141" t="s">
        <v>420</v>
      </c>
      <c r="F509" s="140" t="s">
        <v>423</v>
      </c>
      <c r="G509" s="140" t="s">
        <v>376</v>
      </c>
      <c r="H509" s="139">
        <v>2</v>
      </c>
      <c r="I509" s="139">
        <v>1</v>
      </c>
      <c r="J509" s="139">
        <v>1</v>
      </c>
      <c r="K509" s="128">
        <v>551</v>
      </c>
      <c r="L509" s="128">
        <v>551</v>
      </c>
      <c r="M509" s="128">
        <v>0</v>
      </c>
      <c r="N509" s="128">
        <v>0</v>
      </c>
      <c r="O509" s="129"/>
      <c r="P509" s="128">
        <v>550</v>
      </c>
      <c r="Q509" s="145">
        <f t="shared" si="47"/>
        <v>1.0018181818181817</v>
      </c>
    </row>
    <row r="510" spans="1:17" s="130" customFormat="1" ht="19.5" hidden="1" customHeight="1">
      <c r="A510" s="138">
        <v>43514</v>
      </c>
      <c r="B510" s="139" t="s">
        <v>5</v>
      </c>
      <c r="C510" s="140" t="s">
        <v>784</v>
      </c>
      <c r="D510" s="140"/>
      <c r="E510" s="141" t="s">
        <v>420</v>
      </c>
      <c r="F510" s="140" t="s">
        <v>423</v>
      </c>
      <c r="G510" s="140" t="s">
        <v>662</v>
      </c>
      <c r="H510" s="139">
        <v>10</v>
      </c>
      <c r="I510" s="139">
        <v>2</v>
      </c>
      <c r="J510" s="139">
        <v>2</v>
      </c>
      <c r="K510" s="128">
        <v>551</v>
      </c>
      <c r="L510" s="128">
        <v>550</v>
      </c>
      <c r="M510" s="128">
        <v>0</v>
      </c>
      <c r="N510" s="128">
        <v>1</v>
      </c>
      <c r="O510" s="129"/>
      <c r="P510" s="128">
        <v>550</v>
      </c>
      <c r="Q510" s="145">
        <f t="shared" si="47"/>
        <v>1</v>
      </c>
    </row>
    <row r="511" spans="1:17" s="130" customFormat="1" ht="20.149999999999999" hidden="1" customHeight="1">
      <c r="A511" s="131">
        <v>43514</v>
      </c>
      <c r="B511" s="144" t="s">
        <v>37</v>
      </c>
      <c r="C511" s="133" t="s">
        <v>799</v>
      </c>
      <c r="D511" s="133"/>
      <c r="E511" s="142" t="s">
        <v>420</v>
      </c>
      <c r="F511" s="133" t="s">
        <v>423</v>
      </c>
      <c r="G511" s="133" t="s">
        <v>376</v>
      </c>
      <c r="H511" s="132">
        <v>2</v>
      </c>
      <c r="I511" s="132">
        <v>1</v>
      </c>
      <c r="J511" s="132">
        <v>1</v>
      </c>
      <c r="K511" s="128">
        <v>551</v>
      </c>
      <c r="L511" s="128">
        <v>551</v>
      </c>
      <c r="M511" s="128">
        <v>0</v>
      </c>
      <c r="N511" s="128">
        <v>0</v>
      </c>
      <c r="O511" s="129"/>
      <c r="P511" s="128">
        <v>550</v>
      </c>
      <c r="Q511" s="145">
        <f t="shared" si="47"/>
        <v>1.0018181818181817</v>
      </c>
    </row>
    <row r="512" spans="1:17" s="130" customFormat="1" ht="20.149999999999999" hidden="1" customHeight="1">
      <c r="A512" s="131">
        <v>43514</v>
      </c>
      <c r="B512" s="144" t="s">
        <v>37</v>
      </c>
      <c r="C512" s="133" t="s">
        <v>799</v>
      </c>
      <c r="D512" s="133"/>
      <c r="E512" s="142" t="s">
        <v>420</v>
      </c>
      <c r="F512" s="133" t="s">
        <v>423</v>
      </c>
      <c r="G512" s="133" t="s">
        <v>662</v>
      </c>
      <c r="H512" s="132">
        <v>10</v>
      </c>
      <c r="I512" s="132">
        <v>2</v>
      </c>
      <c r="J512" s="132">
        <v>2</v>
      </c>
      <c r="K512" s="128">
        <v>551</v>
      </c>
      <c r="L512" s="128">
        <v>550</v>
      </c>
      <c r="M512" s="128">
        <v>0</v>
      </c>
      <c r="N512" s="128">
        <v>1</v>
      </c>
      <c r="O512" s="129"/>
      <c r="P512" s="128">
        <v>550</v>
      </c>
      <c r="Q512" s="145">
        <f t="shared" si="47"/>
        <v>1</v>
      </c>
    </row>
    <row r="513" spans="1:17" s="130" customFormat="1" ht="20.149999999999999" hidden="1" customHeight="1">
      <c r="A513" s="131">
        <v>43514</v>
      </c>
      <c r="B513" s="144" t="s">
        <v>37</v>
      </c>
      <c r="C513" s="133" t="s">
        <v>827</v>
      </c>
      <c r="D513" s="133"/>
      <c r="E513" s="142" t="s">
        <v>420</v>
      </c>
      <c r="F513" s="133" t="s">
        <v>423</v>
      </c>
      <c r="G513" s="133" t="s">
        <v>376</v>
      </c>
      <c r="H513" s="132">
        <v>2</v>
      </c>
      <c r="I513" s="132">
        <v>1</v>
      </c>
      <c r="J513" s="132">
        <v>1</v>
      </c>
      <c r="K513" s="128">
        <v>387</v>
      </c>
      <c r="L513" s="128">
        <v>387</v>
      </c>
      <c r="M513" s="128">
        <v>0</v>
      </c>
      <c r="N513" s="128">
        <v>0</v>
      </c>
      <c r="O513" s="129"/>
      <c r="P513" s="128">
        <v>550</v>
      </c>
      <c r="Q513" s="145">
        <f t="shared" ref="Q513:Q514" si="48">+L513/P513</f>
        <v>0.70363636363636362</v>
      </c>
    </row>
    <row r="514" spans="1:17" s="130" customFormat="1" ht="20.149999999999999" hidden="1" customHeight="1">
      <c r="A514" s="131">
        <v>43514</v>
      </c>
      <c r="B514" s="144" t="s">
        <v>37</v>
      </c>
      <c r="C514" s="133" t="s">
        <v>827</v>
      </c>
      <c r="D514" s="133"/>
      <c r="E514" s="142" t="s">
        <v>420</v>
      </c>
      <c r="F514" s="133" t="s">
        <v>423</v>
      </c>
      <c r="G514" s="133" t="s">
        <v>662</v>
      </c>
      <c r="H514" s="132">
        <v>12</v>
      </c>
      <c r="I514" s="132">
        <v>3</v>
      </c>
      <c r="J514" s="132">
        <v>3</v>
      </c>
      <c r="K514" s="128">
        <v>387</v>
      </c>
      <c r="L514" s="128">
        <v>381</v>
      </c>
      <c r="M514" s="128">
        <v>0</v>
      </c>
      <c r="N514" s="128">
        <v>6</v>
      </c>
      <c r="O514" s="129"/>
      <c r="P514" s="128">
        <v>550</v>
      </c>
      <c r="Q514" s="145">
        <f t="shared" si="48"/>
        <v>0.69272727272727275</v>
      </c>
    </row>
    <row r="515" spans="1:17" s="130" customFormat="1" ht="20.149999999999999" hidden="1" customHeight="1">
      <c r="A515" s="131">
        <v>43514</v>
      </c>
      <c r="B515" s="134" t="s">
        <v>350</v>
      </c>
      <c r="C515" s="135"/>
      <c r="D515" s="135"/>
      <c r="E515" s="135"/>
      <c r="F515" s="136"/>
      <c r="G515" s="137"/>
      <c r="H515" s="143"/>
      <c r="I515" s="137"/>
      <c r="J515" s="137"/>
      <c r="K515" s="137">
        <f>SUBTOTAL(9,K507:K514)</f>
        <v>0</v>
      </c>
      <c r="L515" s="137">
        <f>SUBTOTAL(9,L507:L514)</f>
        <v>0</v>
      </c>
      <c r="M515" s="137">
        <f>SUBTOTAL(9,M507:M514)</f>
        <v>0</v>
      </c>
      <c r="N515" s="137">
        <f>SUBTOTAL(9,N507:N514)</f>
        <v>0</v>
      </c>
      <c r="O515" s="129"/>
      <c r="P515" s="137">
        <f>SUBTOTAL(9,P507:P514)</f>
        <v>0</v>
      </c>
      <c r="Q515" s="145" t="e">
        <f t="shared" si="47"/>
        <v>#DIV/0!</v>
      </c>
    </row>
    <row r="516" spans="1:17" s="130" customFormat="1" ht="19.5" hidden="1" customHeight="1">
      <c r="A516" s="138">
        <v>43514</v>
      </c>
      <c r="B516" s="139" t="s">
        <v>5</v>
      </c>
      <c r="C516" s="140" t="s">
        <v>800</v>
      </c>
      <c r="D516" s="140"/>
      <c r="E516" s="141" t="s">
        <v>420</v>
      </c>
      <c r="F516" s="140" t="s">
        <v>801</v>
      </c>
      <c r="G516" s="140" t="s">
        <v>376</v>
      </c>
      <c r="H516" s="139">
        <v>12</v>
      </c>
      <c r="I516" s="139">
        <v>2</v>
      </c>
      <c r="J516" s="139">
        <v>2</v>
      </c>
      <c r="K516" s="128">
        <v>346</v>
      </c>
      <c r="L516" s="128">
        <v>321</v>
      </c>
      <c r="M516" s="128">
        <v>24</v>
      </c>
      <c r="N516" s="128">
        <v>1</v>
      </c>
      <c r="O516" s="129"/>
      <c r="P516" s="128">
        <v>480</v>
      </c>
      <c r="Q516" s="145">
        <f t="shared" si="47"/>
        <v>0.66874999999999996</v>
      </c>
    </row>
    <row r="517" spans="1:17" s="130" customFormat="1" ht="19.5" hidden="1" customHeight="1">
      <c r="A517" s="138">
        <v>43514</v>
      </c>
      <c r="B517" s="139" t="s">
        <v>5</v>
      </c>
      <c r="C517" s="140" t="s">
        <v>808</v>
      </c>
      <c r="D517" s="140"/>
      <c r="E517" s="141" t="s">
        <v>420</v>
      </c>
      <c r="F517" s="140" t="s">
        <v>801</v>
      </c>
      <c r="G517" s="140" t="s">
        <v>662</v>
      </c>
      <c r="H517" s="139">
        <v>36</v>
      </c>
      <c r="I517" s="139">
        <v>4</v>
      </c>
      <c r="J517" s="139">
        <v>4</v>
      </c>
      <c r="K517" s="128">
        <v>595</v>
      </c>
      <c r="L517" s="128">
        <v>583</v>
      </c>
      <c r="M517" s="128">
        <v>0</v>
      </c>
      <c r="N517" s="128">
        <v>12</v>
      </c>
      <c r="O517" s="129"/>
      <c r="P517" s="128">
        <v>570</v>
      </c>
      <c r="Q517" s="145">
        <f t="shared" si="47"/>
        <v>1.0228070175438597</v>
      </c>
    </row>
    <row r="518" spans="1:17" s="130" customFormat="1" ht="20.149999999999999" hidden="1" customHeight="1">
      <c r="A518" s="131">
        <v>43514</v>
      </c>
      <c r="B518" s="144" t="s">
        <v>37</v>
      </c>
      <c r="C518" s="133" t="s">
        <v>826</v>
      </c>
      <c r="D518" s="133"/>
      <c r="E518" s="142" t="s">
        <v>420</v>
      </c>
      <c r="F518" s="133" t="s">
        <v>801</v>
      </c>
      <c r="G518" s="133" t="s">
        <v>762</v>
      </c>
      <c r="H518" s="132">
        <v>12</v>
      </c>
      <c r="I518" s="132">
        <v>2</v>
      </c>
      <c r="J518" s="132">
        <v>2</v>
      </c>
      <c r="K518" s="128">
        <v>469</v>
      </c>
      <c r="L518" s="128">
        <v>312</v>
      </c>
      <c r="M518" s="128">
        <v>153</v>
      </c>
      <c r="N518" s="128">
        <v>4</v>
      </c>
      <c r="O518" s="129"/>
      <c r="P518" s="128">
        <v>430</v>
      </c>
      <c r="Q518" s="145">
        <f t="shared" ref="Q518" si="49">+L518/P518</f>
        <v>0.72558139534883725</v>
      </c>
    </row>
    <row r="519" spans="1:17" s="130" customFormat="1" ht="20.149999999999999" hidden="1" customHeight="1">
      <c r="A519" s="131">
        <v>43514</v>
      </c>
      <c r="B519" s="144" t="s">
        <v>37</v>
      </c>
      <c r="C519" s="133" t="s">
        <v>757</v>
      </c>
      <c r="D519" s="133"/>
      <c r="E519" s="142" t="s">
        <v>420</v>
      </c>
      <c r="F519" s="133" t="s">
        <v>801</v>
      </c>
      <c r="G519" s="133" t="s">
        <v>662</v>
      </c>
      <c r="H519" s="132">
        <v>36</v>
      </c>
      <c r="I519" s="132">
        <v>4</v>
      </c>
      <c r="J519" s="132">
        <v>4</v>
      </c>
      <c r="K519" s="128">
        <v>579</v>
      </c>
      <c r="L519" s="128">
        <v>567</v>
      </c>
      <c r="M519" s="128">
        <v>0</v>
      </c>
      <c r="N519" s="128">
        <v>12</v>
      </c>
      <c r="O519" s="129"/>
      <c r="P519" s="128">
        <v>570</v>
      </c>
      <c r="Q519" s="145">
        <f t="shared" si="47"/>
        <v>0.99473684210526314</v>
      </c>
    </row>
    <row r="520" spans="1:17" s="130" customFormat="1" ht="20.149999999999999" hidden="1" customHeight="1">
      <c r="A520" s="138">
        <v>43514</v>
      </c>
      <c r="B520" s="134" t="s">
        <v>350</v>
      </c>
      <c r="C520" s="135"/>
      <c r="D520" s="135"/>
      <c r="E520" s="135"/>
      <c r="F520" s="136"/>
      <c r="G520" s="137"/>
      <c r="H520" s="143"/>
      <c r="I520" s="137"/>
      <c r="J520" s="137"/>
      <c r="K520" s="137">
        <f>SUBTOTAL(9,K516:K519)</f>
        <v>0</v>
      </c>
      <c r="L520" s="137">
        <f>SUBTOTAL(9,L516:L519)</f>
        <v>0</v>
      </c>
      <c r="M520" s="137">
        <f>SUBTOTAL(9,M516:M519)</f>
        <v>0</v>
      </c>
      <c r="N520" s="137">
        <f>SUBTOTAL(9,N516:N519)</f>
        <v>0</v>
      </c>
      <c r="O520" s="129"/>
      <c r="P520" s="137">
        <f>SUBTOTAL(9,P516:P519)</f>
        <v>0</v>
      </c>
      <c r="Q520" s="145" t="e">
        <f t="shared" si="47"/>
        <v>#DIV/0!</v>
      </c>
    </row>
    <row r="521" spans="1:17" s="130" customFormat="1" ht="19.5" hidden="1" customHeight="1">
      <c r="A521" s="138">
        <v>43514</v>
      </c>
      <c r="B521" s="139" t="s">
        <v>5</v>
      </c>
      <c r="C521" s="140" t="s">
        <v>810</v>
      </c>
      <c r="D521" s="140"/>
      <c r="E521" s="141" t="s">
        <v>793</v>
      </c>
      <c r="F521" s="140" t="s">
        <v>701</v>
      </c>
      <c r="G521" s="140" t="s">
        <v>183</v>
      </c>
      <c r="H521" s="139">
        <v>6</v>
      </c>
      <c r="I521" s="139">
        <v>1</v>
      </c>
      <c r="J521" s="139">
        <v>1</v>
      </c>
      <c r="K521" s="128">
        <v>173</v>
      </c>
      <c r="L521" s="128">
        <v>171</v>
      </c>
      <c r="M521" s="128">
        <v>0</v>
      </c>
      <c r="N521" s="128">
        <v>2</v>
      </c>
      <c r="O521" s="129"/>
      <c r="P521" s="128">
        <v>180</v>
      </c>
      <c r="Q521" s="145">
        <f t="shared" si="47"/>
        <v>0.95</v>
      </c>
    </row>
    <row r="522" spans="1:17" s="130" customFormat="1" ht="19.5" hidden="1" customHeight="1">
      <c r="A522" s="138">
        <v>43514</v>
      </c>
      <c r="B522" s="139" t="s">
        <v>5</v>
      </c>
      <c r="C522" s="140" t="s">
        <v>810</v>
      </c>
      <c r="D522" s="140"/>
      <c r="E522" s="141" t="s">
        <v>793</v>
      </c>
      <c r="F522" s="140" t="s">
        <v>701</v>
      </c>
      <c r="G522" s="140" t="s">
        <v>183</v>
      </c>
      <c r="H522" s="139">
        <v>12</v>
      </c>
      <c r="I522" s="139">
        <v>2</v>
      </c>
      <c r="J522" s="139">
        <v>2</v>
      </c>
      <c r="K522" s="128">
        <v>273</v>
      </c>
      <c r="L522" s="128">
        <v>270</v>
      </c>
      <c r="M522" s="128">
        <v>0</v>
      </c>
      <c r="N522" s="128">
        <v>3</v>
      </c>
      <c r="O522" s="129"/>
      <c r="P522" s="128">
        <v>270</v>
      </c>
      <c r="Q522" s="145">
        <f t="shared" si="47"/>
        <v>1</v>
      </c>
    </row>
    <row r="523" spans="1:17" s="130" customFormat="1" ht="20.149999999999999" hidden="1" customHeight="1">
      <c r="A523" s="131">
        <v>43514</v>
      </c>
      <c r="B523" s="144" t="s">
        <v>37</v>
      </c>
      <c r="C523" s="133" t="s">
        <v>795</v>
      </c>
      <c r="D523" s="133"/>
      <c r="E523" s="142" t="s">
        <v>823</v>
      </c>
      <c r="F523" s="133" t="s">
        <v>824</v>
      </c>
      <c r="G523" s="133" t="s">
        <v>825</v>
      </c>
      <c r="H523" s="132">
        <v>6</v>
      </c>
      <c r="I523" s="132">
        <v>1</v>
      </c>
      <c r="J523" s="132">
        <v>1</v>
      </c>
      <c r="K523" s="128">
        <v>179</v>
      </c>
      <c r="L523" s="128">
        <v>176</v>
      </c>
      <c r="M523" s="128">
        <v>0</v>
      </c>
      <c r="N523" s="128">
        <v>3</v>
      </c>
      <c r="O523" s="129"/>
      <c r="P523" s="128">
        <v>160</v>
      </c>
      <c r="Q523" s="145">
        <f t="shared" ref="Q523:Q524" si="50">+L523/P523</f>
        <v>1.1000000000000001</v>
      </c>
    </row>
    <row r="524" spans="1:17" s="130" customFormat="1" ht="20.149999999999999" hidden="1" customHeight="1">
      <c r="A524" s="131">
        <v>43514</v>
      </c>
      <c r="B524" s="144" t="s">
        <v>37</v>
      </c>
      <c r="C524" s="133" t="s">
        <v>795</v>
      </c>
      <c r="D524" s="133"/>
      <c r="E524" s="142" t="s">
        <v>823</v>
      </c>
      <c r="F524" s="133" t="s">
        <v>824</v>
      </c>
      <c r="G524" s="133" t="s">
        <v>825</v>
      </c>
      <c r="H524" s="132">
        <v>12</v>
      </c>
      <c r="I524" s="132">
        <v>2</v>
      </c>
      <c r="J524" s="132">
        <v>2</v>
      </c>
      <c r="K524" s="128">
        <v>272</v>
      </c>
      <c r="L524" s="128">
        <v>271</v>
      </c>
      <c r="M524" s="128">
        <v>0</v>
      </c>
      <c r="N524" s="128">
        <v>1</v>
      </c>
      <c r="O524" s="129"/>
      <c r="P524" s="128">
        <v>270</v>
      </c>
      <c r="Q524" s="145">
        <f t="shared" si="50"/>
        <v>1.0037037037037038</v>
      </c>
    </row>
    <row r="525" spans="1:17" s="130" customFormat="1" ht="19.5" hidden="1" customHeight="1">
      <c r="A525" s="138">
        <v>43514</v>
      </c>
      <c r="B525" s="134" t="s">
        <v>350</v>
      </c>
      <c r="C525" s="135"/>
      <c r="D525" s="135"/>
      <c r="E525" s="135"/>
      <c r="F525" s="136"/>
      <c r="G525" s="137"/>
      <c r="H525" s="143"/>
      <c r="I525" s="137"/>
      <c r="J525" s="137"/>
      <c r="K525" s="137">
        <f>SUBTOTAL(9,K521:K524)</f>
        <v>0</v>
      </c>
      <c r="L525" s="137">
        <f>SUBTOTAL(9,L521:L524)</f>
        <v>0</v>
      </c>
      <c r="M525" s="137">
        <f>SUBTOTAL(9,M521:M524)</f>
        <v>0</v>
      </c>
      <c r="N525" s="137">
        <f>SUBTOTAL(9,N521:N524)</f>
        <v>0</v>
      </c>
      <c r="O525" s="129"/>
      <c r="P525" s="137">
        <f>SUBTOTAL(9,P521:P524)</f>
        <v>0</v>
      </c>
      <c r="Q525" s="145" t="e">
        <f t="shared" si="47"/>
        <v>#DIV/0!</v>
      </c>
    </row>
    <row r="526" spans="1:17" s="130" customFormat="1" ht="19.5" hidden="1" customHeight="1">
      <c r="A526" s="138">
        <v>43515</v>
      </c>
      <c r="B526" s="139" t="s">
        <v>5</v>
      </c>
      <c r="C526" s="140" t="s">
        <v>813</v>
      </c>
      <c r="D526" s="140"/>
      <c r="E526" s="141" t="s">
        <v>702</v>
      </c>
      <c r="F526" s="140" t="s">
        <v>701</v>
      </c>
      <c r="G526" s="140" t="s">
        <v>376</v>
      </c>
      <c r="H526" s="139">
        <v>32</v>
      </c>
      <c r="I526" s="139">
        <v>11</v>
      </c>
      <c r="J526" s="139">
        <v>11</v>
      </c>
      <c r="K526" s="128">
        <v>733</v>
      </c>
      <c r="L526" s="128">
        <v>733</v>
      </c>
      <c r="M526" s="128">
        <v>0</v>
      </c>
      <c r="N526" s="128">
        <v>0</v>
      </c>
      <c r="O526" s="129" t="s">
        <v>802</v>
      </c>
      <c r="P526" s="128">
        <v>706</v>
      </c>
      <c r="Q526" s="145">
        <f t="shared" si="47"/>
        <v>1.0382436260623229</v>
      </c>
    </row>
    <row r="527" spans="1:17" s="130" customFormat="1" ht="19.5" hidden="1" customHeight="1">
      <c r="A527" s="138">
        <v>43515</v>
      </c>
      <c r="B527" s="139" t="s">
        <v>5</v>
      </c>
      <c r="C527" s="140" t="s">
        <v>813</v>
      </c>
      <c r="D527" s="140"/>
      <c r="E527" s="141" t="s">
        <v>702</v>
      </c>
      <c r="F527" s="140" t="s">
        <v>701</v>
      </c>
      <c r="G527" s="140" t="s">
        <v>662</v>
      </c>
      <c r="H527" s="139">
        <v>64</v>
      </c>
      <c r="I527" s="139">
        <v>11</v>
      </c>
      <c r="J527" s="139">
        <v>11</v>
      </c>
      <c r="K527" s="128">
        <v>733</v>
      </c>
      <c r="L527" s="128">
        <v>733</v>
      </c>
      <c r="M527" s="128">
        <v>0</v>
      </c>
      <c r="N527" s="128">
        <v>0</v>
      </c>
      <c r="O527" s="129" t="s">
        <v>802</v>
      </c>
      <c r="P527" s="128">
        <v>706</v>
      </c>
      <c r="Q527" s="145">
        <f t="shared" si="47"/>
        <v>1.0382436260623229</v>
      </c>
    </row>
    <row r="528" spans="1:17" s="130" customFormat="1" ht="19.5" hidden="1" customHeight="1">
      <c r="A528" s="138">
        <v>43515</v>
      </c>
      <c r="B528" s="139" t="s">
        <v>5</v>
      </c>
      <c r="C528" s="140" t="s">
        <v>813</v>
      </c>
      <c r="D528" s="140"/>
      <c r="E528" s="141" t="s">
        <v>702</v>
      </c>
      <c r="F528" s="140" t="s">
        <v>701</v>
      </c>
      <c r="G528" s="140" t="s">
        <v>661</v>
      </c>
      <c r="H528" s="139">
        <v>32</v>
      </c>
      <c r="I528" s="139">
        <v>11</v>
      </c>
      <c r="J528" s="139">
        <v>11</v>
      </c>
      <c r="K528" s="128">
        <v>733</v>
      </c>
      <c r="L528" s="128">
        <v>710</v>
      </c>
      <c r="M528" s="128">
        <v>0</v>
      </c>
      <c r="N528" s="128">
        <v>23</v>
      </c>
      <c r="O528" s="129" t="s">
        <v>802</v>
      </c>
      <c r="P528" s="128">
        <v>706</v>
      </c>
      <c r="Q528" s="145">
        <f t="shared" si="47"/>
        <v>1.0056657223796035</v>
      </c>
    </row>
    <row r="529" spans="1:17" s="130" customFormat="1" ht="19.5" hidden="1" customHeight="1">
      <c r="A529" s="138">
        <v>43515</v>
      </c>
      <c r="B529" s="139" t="s">
        <v>5</v>
      </c>
      <c r="C529" s="140" t="s">
        <v>813</v>
      </c>
      <c r="D529" s="140"/>
      <c r="E529" s="141" t="s">
        <v>702</v>
      </c>
      <c r="F529" s="140" t="s">
        <v>701</v>
      </c>
      <c r="G529" s="140" t="s">
        <v>376</v>
      </c>
      <c r="H529" s="139">
        <v>4</v>
      </c>
      <c r="I529" s="139">
        <v>1</v>
      </c>
      <c r="J529" s="139">
        <v>1</v>
      </c>
      <c r="K529" s="128">
        <v>108</v>
      </c>
      <c r="L529" s="128">
        <v>108</v>
      </c>
      <c r="M529" s="128">
        <v>0</v>
      </c>
      <c r="N529" s="128">
        <v>0</v>
      </c>
      <c r="O529" s="129" t="s">
        <v>749</v>
      </c>
      <c r="P529" s="128">
        <v>104</v>
      </c>
      <c r="Q529" s="145">
        <f t="shared" si="47"/>
        <v>1.0384615384615385</v>
      </c>
    </row>
    <row r="530" spans="1:17" s="130" customFormat="1" ht="19.5" hidden="1" customHeight="1">
      <c r="A530" s="138">
        <v>43515</v>
      </c>
      <c r="B530" s="139" t="s">
        <v>5</v>
      </c>
      <c r="C530" s="140" t="s">
        <v>813</v>
      </c>
      <c r="D530" s="140"/>
      <c r="E530" s="141" t="s">
        <v>702</v>
      </c>
      <c r="F530" s="140" t="s">
        <v>701</v>
      </c>
      <c r="G530" s="140" t="s">
        <v>662</v>
      </c>
      <c r="H530" s="139">
        <v>8</v>
      </c>
      <c r="I530" s="139">
        <v>1</v>
      </c>
      <c r="J530" s="139">
        <v>1</v>
      </c>
      <c r="K530" s="128">
        <v>108</v>
      </c>
      <c r="L530" s="128">
        <v>108</v>
      </c>
      <c r="M530" s="128">
        <v>0</v>
      </c>
      <c r="N530" s="128">
        <v>0</v>
      </c>
      <c r="O530" s="129" t="s">
        <v>749</v>
      </c>
      <c r="P530" s="128">
        <v>104</v>
      </c>
      <c r="Q530" s="145">
        <f t="shared" si="47"/>
        <v>1.0384615384615385</v>
      </c>
    </row>
    <row r="531" spans="1:17" s="130" customFormat="1" ht="19.5" hidden="1" customHeight="1">
      <c r="A531" s="138">
        <v>43515</v>
      </c>
      <c r="B531" s="139" t="s">
        <v>5</v>
      </c>
      <c r="C531" s="140" t="s">
        <v>813</v>
      </c>
      <c r="D531" s="140"/>
      <c r="E531" s="141" t="s">
        <v>702</v>
      </c>
      <c r="F531" s="140" t="s">
        <v>701</v>
      </c>
      <c r="G531" s="140" t="s">
        <v>661</v>
      </c>
      <c r="H531" s="139">
        <v>4</v>
      </c>
      <c r="I531" s="139">
        <v>1</v>
      </c>
      <c r="J531" s="139">
        <v>1</v>
      </c>
      <c r="K531" s="128">
        <v>108</v>
      </c>
      <c r="L531" s="128">
        <v>108</v>
      </c>
      <c r="M531" s="128">
        <v>0</v>
      </c>
      <c r="N531" s="128">
        <v>0</v>
      </c>
      <c r="O531" s="129" t="s">
        <v>749</v>
      </c>
      <c r="P531" s="128">
        <v>104</v>
      </c>
      <c r="Q531" s="145">
        <f t="shared" si="47"/>
        <v>1.0384615384615385</v>
      </c>
    </row>
    <row r="532" spans="1:17" s="130" customFormat="1" ht="19.5" hidden="1" customHeight="1">
      <c r="A532" s="138">
        <v>43515</v>
      </c>
      <c r="B532" s="139" t="s">
        <v>5</v>
      </c>
      <c r="C532" s="140" t="s">
        <v>789</v>
      </c>
      <c r="D532" s="140"/>
      <c r="E532" s="141" t="s">
        <v>702</v>
      </c>
      <c r="F532" s="140" t="s">
        <v>701</v>
      </c>
      <c r="G532" s="140" t="s">
        <v>159</v>
      </c>
      <c r="H532" s="139">
        <v>4</v>
      </c>
      <c r="I532" s="139">
        <v>1</v>
      </c>
      <c r="J532" s="139">
        <v>1</v>
      </c>
      <c r="K532" s="128">
        <v>108</v>
      </c>
      <c r="L532" s="128">
        <v>108</v>
      </c>
      <c r="M532" s="128">
        <v>0</v>
      </c>
      <c r="N532" s="128">
        <v>0</v>
      </c>
      <c r="O532" s="129" t="s">
        <v>749</v>
      </c>
      <c r="P532" s="128">
        <v>108</v>
      </c>
      <c r="Q532" s="145">
        <f t="shared" si="47"/>
        <v>1</v>
      </c>
    </row>
    <row r="533" spans="1:17" s="130" customFormat="1" ht="19.5" hidden="1" customHeight="1">
      <c r="A533" s="138">
        <v>43515</v>
      </c>
      <c r="B533" s="139" t="s">
        <v>5</v>
      </c>
      <c r="C533" s="140" t="s">
        <v>789</v>
      </c>
      <c r="D533" s="140"/>
      <c r="E533" s="141" t="s">
        <v>702</v>
      </c>
      <c r="F533" s="140" t="s">
        <v>701</v>
      </c>
      <c r="G533" s="140" t="s">
        <v>183</v>
      </c>
      <c r="H533" s="139">
        <v>1</v>
      </c>
      <c r="I533" s="139">
        <v>1</v>
      </c>
      <c r="J533" s="139">
        <v>1</v>
      </c>
      <c r="K533" s="128">
        <v>108</v>
      </c>
      <c r="L533" s="128">
        <v>108</v>
      </c>
      <c r="M533" s="128">
        <v>0</v>
      </c>
      <c r="N533" s="128">
        <v>0</v>
      </c>
      <c r="O533" s="129" t="s">
        <v>749</v>
      </c>
      <c r="P533" s="128">
        <v>108</v>
      </c>
      <c r="Q533" s="145">
        <f t="shared" si="47"/>
        <v>1</v>
      </c>
    </row>
    <row r="534" spans="1:17" s="130" customFormat="1" ht="20.149999999999999" hidden="1" customHeight="1">
      <c r="A534" s="131">
        <v>43515</v>
      </c>
      <c r="B534" s="144" t="s">
        <v>37</v>
      </c>
      <c r="C534" s="133" t="s">
        <v>736</v>
      </c>
      <c r="D534" s="133"/>
      <c r="E534" s="142" t="s">
        <v>702</v>
      </c>
      <c r="F534" s="133" t="s">
        <v>701</v>
      </c>
      <c r="G534" s="133" t="s">
        <v>762</v>
      </c>
      <c r="H534" s="132">
        <v>4</v>
      </c>
      <c r="I534" s="132">
        <v>1</v>
      </c>
      <c r="J534" s="132">
        <v>1</v>
      </c>
      <c r="K534" s="128">
        <v>107</v>
      </c>
      <c r="L534" s="128">
        <v>107</v>
      </c>
      <c r="M534" s="128">
        <v>0</v>
      </c>
      <c r="N534" s="128">
        <v>0</v>
      </c>
      <c r="O534" s="129" t="s">
        <v>749</v>
      </c>
      <c r="P534" s="128">
        <v>104</v>
      </c>
      <c r="Q534" s="145">
        <f t="shared" si="47"/>
        <v>1.0288461538461537</v>
      </c>
    </row>
    <row r="535" spans="1:17" s="130" customFormat="1" ht="20.149999999999999" hidden="1" customHeight="1">
      <c r="A535" s="131">
        <v>43515</v>
      </c>
      <c r="B535" s="144" t="s">
        <v>37</v>
      </c>
      <c r="C535" s="133" t="s">
        <v>736</v>
      </c>
      <c r="D535" s="133"/>
      <c r="E535" s="142" t="s">
        <v>702</v>
      </c>
      <c r="F535" s="133" t="s">
        <v>701</v>
      </c>
      <c r="G535" s="133" t="s">
        <v>763</v>
      </c>
      <c r="H535" s="132">
        <v>8</v>
      </c>
      <c r="I535" s="132">
        <v>1</v>
      </c>
      <c r="J535" s="132">
        <v>1</v>
      </c>
      <c r="K535" s="128">
        <v>107</v>
      </c>
      <c r="L535" s="128">
        <v>107</v>
      </c>
      <c r="M535" s="128">
        <v>0</v>
      </c>
      <c r="N535" s="128">
        <v>0</v>
      </c>
      <c r="O535" s="129" t="s">
        <v>749</v>
      </c>
      <c r="P535" s="128">
        <v>104</v>
      </c>
      <c r="Q535" s="145">
        <f t="shared" si="47"/>
        <v>1.0288461538461537</v>
      </c>
    </row>
    <row r="536" spans="1:17" s="130" customFormat="1" ht="20.149999999999999" hidden="1" customHeight="1">
      <c r="A536" s="131">
        <v>43515</v>
      </c>
      <c r="B536" s="144" t="s">
        <v>37</v>
      </c>
      <c r="C536" s="133" t="s">
        <v>736</v>
      </c>
      <c r="D536" s="133"/>
      <c r="E536" s="142" t="s">
        <v>702</v>
      </c>
      <c r="F536" s="133" t="s">
        <v>701</v>
      </c>
      <c r="G536" s="133" t="s">
        <v>721</v>
      </c>
      <c r="H536" s="132">
        <v>4</v>
      </c>
      <c r="I536" s="132">
        <v>1</v>
      </c>
      <c r="J536" s="132">
        <v>1</v>
      </c>
      <c r="K536" s="128">
        <v>107</v>
      </c>
      <c r="L536" s="128">
        <v>107</v>
      </c>
      <c r="M536" s="128">
        <v>0</v>
      </c>
      <c r="N536" s="128">
        <v>0</v>
      </c>
      <c r="O536" s="129" t="s">
        <v>749</v>
      </c>
      <c r="P536" s="128">
        <v>104</v>
      </c>
      <c r="Q536" s="145">
        <f t="shared" si="47"/>
        <v>1.0288461538461537</v>
      </c>
    </row>
    <row r="537" spans="1:17" s="130" customFormat="1" ht="20.149999999999999" hidden="1" customHeight="1">
      <c r="A537" s="131">
        <v>43515</v>
      </c>
      <c r="B537" s="144" t="s">
        <v>37</v>
      </c>
      <c r="C537" s="133" t="s">
        <v>736</v>
      </c>
      <c r="D537" s="133"/>
      <c r="E537" s="142" t="s">
        <v>702</v>
      </c>
      <c r="F537" s="133" t="s">
        <v>701</v>
      </c>
      <c r="G537" s="133" t="s">
        <v>159</v>
      </c>
      <c r="H537" s="132">
        <v>4</v>
      </c>
      <c r="I537" s="132">
        <v>1</v>
      </c>
      <c r="J537" s="132">
        <v>1</v>
      </c>
      <c r="K537" s="128">
        <v>113</v>
      </c>
      <c r="L537" s="128">
        <v>113</v>
      </c>
      <c r="M537" s="128">
        <v>0</v>
      </c>
      <c r="N537" s="128">
        <v>0</v>
      </c>
      <c r="O537" s="129" t="s">
        <v>749</v>
      </c>
      <c r="P537" s="128">
        <v>108</v>
      </c>
      <c r="Q537" s="145">
        <f t="shared" si="47"/>
        <v>1.0462962962962963</v>
      </c>
    </row>
    <row r="538" spans="1:17" s="130" customFormat="1" ht="20.149999999999999" hidden="1" customHeight="1">
      <c r="A538" s="131">
        <v>43515</v>
      </c>
      <c r="B538" s="144" t="s">
        <v>37</v>
      </c>
      <c r="C538" s="133" t="s">
        <v>736</v>
      </c>
      <c r="D538" s="133"/>
      <c r="E538" s="142" t="s">
        <v>702</v>
      </c>
      <c r="F538" s="133" t="s">
        <v>701</v>
      </c>
      <c r="G538" s="133" t="s">
        <v>183</v>
      </c>
      <c r="H538" s="132">
        <v>2</v>
      </c>
      <c r="I538" s="132">
        <v>1</v>
      </c>
      <c r="J538" s="132">
        <v>1</v>
      </c>
      <c r="K538" s="128">
        <v>113</v>
      </c>
      <c r="L538" s="128">
        <v>113</v>
      </c>
      <c r="M538" s="128">
        <v>0</v>
      </c>
      <c r="N538" s="128">
        <v>0</v>
      </c>
      <c r="O538" s="129" t="s">
        <v>749</v>
      </c>
      <c r="P538" s="128">
        <v>108</v>
      </c>
      <c r="Q538" s="145">
        <f t="shared" si="47"/>
        <v>1.0462962962962963</v>
      </c>
    </row>
    <row r="539" spans="1:17" s="130" customFormat="1" ht="20.149999999999999" hidden="1" customHeight="1">
      <c r="A539" s="131">
        <v>43515</v>
      </c>
      <c r="B539" s="144" t="s">
        <v>37</v>
      </c>
      <c r="C539" s="133" t="s">
        <v>736</v>
      </c>
      <c r="D539" s="133"/>
      <c r="E539" s="142" t="s">
        <v>702</v>
      </c>
      <c r="F539" s="133" t="s">
        <v>701</v>
      </c>
      <c r="G539" s="133" t="s">
        <v>762</v>
      </c>
      <c r="H539" s="132">
        <v>32</v>
      </c>
      <c r="I539" s="132">
        <v>11</v>
      </c>
      <c r="J539" s="132">
        <v>11</v>
      </c>
      <c r="K539" s="128">
        <v>670</v>
      </c>
      <c r="L539" s="128">
        <v>670</v>
      </c>
      <c r="M539" s="128">
        <v>0</v>
      </c>
      <c r="N539" s="128">
        <v>0</v>
      </c>
      <c r="O539" s="129" t="s">
        <v>802</v>
      </c>
      <c r="P539" s="128">
        <v>706</v>
      </c>
      <c r="Q539" s="145">
        <f t="shared" si="47"/>
        <v>0.94900849858356939</v>
      </c>
    </row>
    <row r="540" spans="1:17" s="130" customFormat="1" ht="20.149999999999999" hidden="1" customHeight="1">
      <c r="A540" s="131">
        <v>43515</v>
      </c>
      <c r="B540" s="144" t="s">
        <v>37</v>
      </c>
      <c r="C540" s="133" t="s">
        <v>736</v>
      </c>
      <c r="D540" s="133"/>
      <c r="E540" s="142" t="s">
        <v>702</v>
      </c>
      <c r="F540" s="133" t="s">
        <v>701</v>
      </c>
      <c r="G540" s="133" t="s">
        <v>763</v>
      </c>
      <c r="H540" s="132">
        <v>64</v>
      </c>
      <c r="I540" s="132">
        <v>11</v>
      </c>
      <c r="J540" s="132">
        <v>11</v>
      </c>
      <c r="K540" s="128">
        <v>670</v>
      </c>
      <c r="L540" s="128">
        <v>670</v>
      </c>
      <c r="M540" s="128">
        <v>0</v>
      </c>
      <c r="N540" s="128">
        <v>0</v>
      </c>
      <c r="O540" s="129" t="s">
        <v>802</v>
      </c>
      <c r="P540" s="128">
        <v>706</v>
      </c>
      <c r="Q540" s="145">
        <f t="shared" si="47"/>
        <v>0.94900849858356939</v>
      </c>
    </row>
    <row r="541" spans="1:17" s="130" customFormat="1" ht="20.149999999999999" hidden="1" customHeight="1">
      <c r="A541" s="131">
        <v>43515</v>
      </c>
      <c r="B541" s="144" t="s">
        <v>37</v>
      </c>
      <c r="C541" s="133" t="s">
        <v>736</v>
      </c>
      <c r="D541" s="133"/>
      <c r="E541" s="142" t="s">
        <v>702</v>
      </c>
      <c r="F541" s="133" t="s">
        <v>701</v>
      </c>
      <c r="G541" s="133" t="s">
        <v>721</v>
      </c>
      <c r="H541" s="132">
        <v>32</v>
      </c>
      <c r="I541" s="132">
        <v>11</v>
      </c>
      <c r="J541" s="132">
        <v>11</v>
      </c>
      <c r="K541" s="128">
        <v>670</v>
      </c>
      <c r="L541" s="128">
        <v>659</v>
      </c>
      <c r="M541" s="128">
        <v>0</v>
      </c>
      <c r="N541" s="128">
        <v>11</v>
      </c>
      <c r="O541" s="129" t="s">
        <v>802</v>
      </c>
      <c r="P541" s="128">
        <v>706</v>
      </c>
      <c r="Q541" s="145">
        <f t="shared" si="47"/>
        <v>0.93342776203966005</v>
      </c>
    </row>
    <row r="542" spans="1:17" s="130" customFormat="1" ht="20.149999999999999" hidden="1" customHeight="1">
      <c r="A542" s="131">
        <v>43515</v>
      </c>
      <c r="B542" s="134" t="s">
        <v>350</v>
      </c>
      <c r="C542" s="135"/>
      <c r="D542" s="135"/>
      <c r="E542" s="135"/>
      <c r="F542" s="136"/>
      <c r="G542" s="137"/>
      <c r="H542" s="143"/>
      <c r="I542" s="137"/>
      <c r="J542" s="137"/>
      <c r="K542" s="137">
        <f>SUBTOTAL(9,K526:K541)</f>
        <v>0</v>
      </c>
      <c r="L542" s="137">
        <f>SUBTOTAL(9,L526:L541)</f>
        <v>0</v>
      </c>
      <c r="M542" s="137">
        <f>SUBTOTAL(9,M526:M541)</f>
        <v>0</v>
      </c>
      <c r="N542" s="137">
        <f>SUBTOTAL(9,N526:N541)</f>
        <v>0</v>
      </c>
      <c r="O542" s="129"/>
      <c r="P542" s="137">
        <f>SUBTOTAL(9,P526:P541)</f>
        <v>0</v>
      </c>
      <c r="Q542" s="145" t="e">
        <f t="shared" si="47"/>
        <v>#DIV/0!</v>
      </c>
    </row>
    <row r="543" spans="1:17" s="130" customFormat="1" ht="19.5" hidden="1" customHeight="1">
      <c r="A543" s="138">
        <v>43515</v>
      </c>
      <c r="B543" s="139" t="s">
        <v>5</v>
      </c>
      <c r="C543" s="140" t="s">
        <v>776</v>
      </c>
      <c r="D543" s="140"/>
      <c r="E543" s="141" t="s">
        <v>702</v>
      </c>
      <c r="F543" s="140" t="s">
        <v>718</v>
      </c>
      <c r="G543" s="140" t="s">
        <v>376</v>
      </c>
      <c r="H543" s="139">
        <v>7</v>
      </c>
      <c r="I543" s="139">
        <v>1</v>
      </c>
      <c r="J543" s="139">
        <v>1</v>
      </c>
      <c r="K543" s="128">
        <v>280</v>
      </c>
      <c r="L543" s="128">
        <v>280</v>
      </c>
      <c r="M543" s="128">
        <v>0</v>
      </c>
      <c r="N543" s="128">
        <v>0</v>
      </c>
      <c r="O543" s="129"/>
      <c r="P543" s="128">
        <v>280</v>
      </c>
      <c r="Q543" s="145">
        <f t="shared" si="47"/>
        <v>1</v>
      </c>
    </row>
    <row r="544" spans="1:17" s="130" customFormat="1" ht="19.5" hidden="1" customHeight="1">
      <c r="A544" s="138">
        <v>43515</v>
      </c>
      <c r="B544" s="139" t="s">
        <v>5</v>
      </c>
      <c r="C544" s="140" t="s">
        <v>776</v>
      </c>
      <c r="D544" s="140"/>
      <c r="E544" s="141" t="s">
        <v>702</v>
      </c>
      <c r="F544" s="140" t="s">
        <v>729</v>
      </c>
      <c r="G544" s="140" t="s">
        <v>662</v>
      </c>
      <c r="H544" s="139">
        <v>7</v>
      </c>
      <c r="I544" s="139">
        <v>1</v>
      </c>
      <c r="J544" s="139">
        <v>1</v>
      </c>
      <c r="K544" s="128">
        <v>280</v>
      </c>
      <c r="L544" s="128">
        <v>280</v>
      </c>
      <c r="M544" s="128">
        <v>0</v>
      </c>
      <c r="N544" s="128">
        <v>0</v>
      </c>
      <c r="O544" s="129"/>
      <c r="P544" s="128">
        <v>280</v>
      </c>
      <c r="Q544" s="145">
        <f t="shared" si="47"/>
        <v>1</v>
      </c>
    </row>
    <row r="545" spans="1:17" s="130" customFormat="1" ht="19.5" hidden="1" customHeight="1">
      <c r="A545" s="138">
        <v>43515</v>
      </c>
      <c r="B545" s="139" t="s">
        <v>5</v>
      </c>
      <c r="C545" s="140" t="s">
        <v>821</v>
      </c>
      <c r="D545" s="140"/>
      <c r="E545" s="141" t="s">
        <v>702</v>
      </c>
      <c r="F545" s="140" t="s">
        <v>729</v>
      </c>
      <c r="G545" s="140" t="s">
        <v>661</v>
      </c>
      <c r="H545" s="139">
        <v>10</v>
      </c>
      <c r="I545" s="139">
        <v>1</v>
      </c>
      <c r="J545" s="139">
        <v>1</v>
      </c>
      <c r="K545" s="128">
        <v>285</v>
      </c>
      <c r="L545" s="128">
        <v>283</v>
      </c>
      <c r="M545" s="128">
        <v>1</v>
      </c>
      <c r="N545" s="128">
        <v>1</v>
      </c>
      <c r="O545" s="129"/>
      <c r="P545" s="128">
        <v>281</v>
      </c>
      <c r="Q545" s="145">
        <f t="shared" si="47"/>
        <v>1.0071174377224199</v>
      </c>
    </row>
    <row r="546" spans="1:17" s="130" customFormat="1" ht="19.5" hidden="1" customHeight="1">
      <c r="A546" s="138">
        <v>43515</v>
      </c>
      <c r="B546" s="139" t="s">
        <v>5</v>
      </c>
      <c r="C546" s="140" t="s">
        <v>821</v>
      </c>
      <c r="D546" s="140"/>
      <c r="E546" s="141" t="s">
        <v>702</v>
      </c>
      <c r="F546" s="140" t="s">
        <v>729</v>
      </c>
      <c r="G546" s="140" t="s">
        <v>159</v>
      </c>
      <c r="H546" s="139">
        <v>15</v>
      </c>
      <c r="I546" s="139">
        <v>2</v>
      </c>
      <c r="J546" s="139">
        <v>2</v>
      </c>
      <c r="K546" s="128">
        <v>283</v>
      </c>
      <c r="L546" s="128">
        <v>273</v>
      </c>
      <c r="M546" s="128">
        <v>7</v>
      </c>
      <c r="N546" s="128">
        <v>3</v>
      </c>
      <c r="O546" s="129"/>
      <c r="P546" s="128">
        <v>271</v>
      </c>
      <c r="Q546" s="145">
        <f t="shared" si="47"/>
        <v>1.0073800738007379</v>
      </c>
    </row>
    <row r="547" spans="1:17" s="130" customFormat="1" ht="20.149999999999999" hidden="1" customHeight="1">
      <c r="A547" s="131">
        <v>43515</v>
      </c>
      <c r="B547" s="144" t="s">
        <v>37</v>
      </c>
      <c r="C547" s="133" t="s">
        <v>778</v>
      </c>
      <c r="D547" s="133"/>
      <c r="E547" s="142" t="s">
        <v>702</v>
      </c>
      <c r="F547" s="133" t="s">
        <v>729</v>
      </c>
      <c r="G547" s="133" t="s">
        <v>376</v>
      </c>
      <c r="H547" s="132">
        <v>7</v>
      </c>
      <c r="I547" s="132">
        <v>1</v>
      </c>
      <c r="J547" s="132">
        <v>1</v>
      </c>
      <c r="K547" s="128">
        <v>280</v>
      </c>
      <c r="L547" s="128">
        <v>280</v>
      </c>
      <c r="M547" s="128">
        <v>0</v>
      </c>
      <c r="N547" s="128">
        <v>0</v>
      </c>
      <c r="O547" s="129"/>
      <c r="P547" s="128">
        <v>280</v>
      </c>
      <c r="Q547" s="145">
        <f t="shared" si="47"/>
        <v>1</v>
      </c>
    </row>
    <row r="548" spans="1:17" s="130" customFormat="1" ht="20.149999999999999" hidden="1" customHeight="1">
      <c r="A548" s="131">
        <v>43515</v>
      </c>
      <c r="B548" s="144" t="s">
        <v>37</v>
      </c>
      <c r="C548" s="133" t="s">
        <v>778</v>
      </c>
      <c r="D548" s="133"/>
      <c r="E548" s="142" t="s">
        <v>702</v>
      </c>
      <c r="F548" s="133" t="s">
        <v>718</v>
      </c>
      <c r="G548" s="133" t="s">
        <v>662</v>
      </c>
      <c r="H548" s="132">
        <v>7</v>
      </c>
      <c r="I548" s="132">
        <v>1</v>
      </c>
      <c r="J548" s="132">
        <v>1</v>
      </c>
      <c r="K548" s="128">
        <v>281</v>
      </c>
      <c r="L548" s="128">
        <v>280</v>
      </c>
      <c r="M548" s="128">
        <v>0</v>
      </c>
      <c r="N548" s="128">
        <v>1</v>
      </c>
      <c r="O548" s="129"/>
      <c r="P548" s="128">
        <v>280</v>
      </c>
      <c r="Q548" s="145">
        <f t="shared" si="47"/>
        <v>1</v>
      </c>
    </row>
    <row r="549" spans="1:17" s="130" customFormat="1" ht="20.149999999999999" hidden="1" customHeight="1">
      <c r="A549" s="131">
        <v>43515</v>
      </c>
      <c r="B549" s="144" t="s">
        <v>37</v>
      </c>
      <c r="C549" s="133" t="s">
        <v>829</v>
      </c>
      <c r="D549" s="133"/>
      <c r="E549" s="142" t="s">
        <v>702</v>
      </c>
      <c r="F549" s="133" t="s">
        <v>729</v>
      </c>
      <c r="G549" s="133" t="s">
        <v>661</v>
      </c>
      <c r="H549" s="132">
        <v>10</v>
      </c>
      <c r="I549" s="132">
        <v>1</v>
      </c>
      <c r="J549" s="132">
        <v>1</v>
      </c>
      <c r="K549" s="128">
        <v>281</v>
      </c>
      <c r="L549" s="128">
        <v>281</v>
      </c>
      <c r="M549" s="128">
        <v>0</v>
      </c>
      <c r="N549" s="128">
        <v>0</v>
      </c>
      <c r="O549" s="129"/>
      <c r="P549" s="128">
        <v>281</v>
      </c>
      <c r="Q549" s="145">
        <f t="shared" si="47"/>
        <v>1</v>
      </c>
    </row>
    <row r="550" spans="1:17" s="130" customFormat="1" ht="20.149999999999999" hidden="1" customHeight="1">
      <c r="A550" s="131">
        <v>43515</v>
      </c>
      <c r="B550" s="144" t="s">
        <v>37</v>
      </c>
      <c r="C550" s="133" t="s">
        <v>829</v>
      </c>
      <c r="D550" s="133"/>
      <c r="E550" s="142" t="s">
        <v>702</v>
      </c>
      <c r="F550" s="133" t="s">
        <v>729</v>
      </c>
      <c r="G550" s="133" t="s">
        <v>159</v>
      </c>
      <c r="H550" s="132">
        <v>15</v>
      </c>
      <c r="I550" s="132">
        <v>2</v>
      </c>
      <c r="J550" s="132">
        <v>2</v>
      </c>
      <c r="K550" s="128">
        <v>277</v>
      </c>
      <c r="L550" s="128">
        <v>263</v>
      </c>
      <c r="M550" s="128">
        <v>10</v>
      </c>
      <c r="N550" s="128">
        <v>4</v>
      </c>
      <c r="O550" s="129"/>
      <c r="P550" s="128">
        <v>271</v>
      </c>
      <c r="Q550" s="145">
        <f t="shared" si="47"/>
        <v>0.97047970479704793</v>
      </c>
    </row>
    <row r="551" spans="1:17" s="130" customFormat="1" ht="20.149999999999999" hidden="1" customHeight="1">
      <c r="A551" s="131">
        <v>43515</v>
      </c>
      <c r="B551" s="134" t="s">
        <v>350</v>
      </c>
      <c r="C551" s="135"/>
      <c r="D551" s="135"/>
      <c r="E551" s="135"/>
      <c r="F551" s="136"/>
      <c r="G551" s="137"/>
      <c r="H551" s="143"/>
      <c r="I551" s="137"/>
      <c r="J551" s="137"/>
      <c r="K551" s="137">
        <f>SUBTOTAL(9,K543:K550)</f>
        <v>0</v>
      </c>
      <c r="L551" s="137">
        <f>SUBTOTAL(9,L543:L550)</f>
        <v>0</v>
      </c>
      <c r="M551" s="137">
        <f>SUBTOTAL(9,M543:M550)</f>
        <v>0</v>
      </c>
      <c r="N551" s="137">
        <f>SUBTOTAL(9,N543:N550)</f>
        <v>0</v>
      </c>
      <c r="O551" s="129"/>
      <c r="P551" s="137">
        <f>SUBTOTAL(9,P543:P550)</f>
        <v>0</v>
      </c>
      <c r="Q551" s="145" t="e">
        <f t="shared" si="47"/>
        <v>#DIV/0!</v>
      </c>
    </row>
    <row r="552" spans="1:17" s="130" customFormat="1" ht="19.5" hidden="1" customHeight="1">
      <c r="A552" s="138">
        <v>43515</v>
      </c>
      <c r="B552" s="139" t="s">
        <v>5</v>
      </c>
      <c r="C552" s="140" t="s">
        <v>735</v>
      </c>
      <c r="D552" s="140"/>
      <c r="E552" s="141" t="s">
        <v>728</v>
      </c>
      <c r="F552" s="140" t="s">
        <v>730</v>
      </c>
      <c r="G552" s="140" t="s">
        <v>721</v>
      </c>
      <c r="H552" s="139">
        <v>5</v>
      </c>
      <c r="I552" s="139">
        <v>1</v>
      </c>
      <c r="J552" s="139">
        <v>1</v>
      </c>
      <c r="K552" s="128">
        <v>347</v>
      </c>
      <c r="L552" s="128">
        <v>347</v>
      </c>
      <c r="M552" s="128">
        <v>0</v>
      </c>
      <c r="N552" s="128">
        <v>0</v>
      </c>
      <c r="O552" s="129"/>
      <c r="P552" s="128">
        <v>330</v>
      </c>
      <c r="Q552" s="145">
        <f t="shared" si="47"/>
        <v>1.0515151515151515</v>
      </c>
    </row>
    <row r="553" spans="1:17" s="130" customFormat="1" ht="19.5" hidden="1" customHeight="1">
      <c r="A553" s="138">
        <v>43515</v>
      </c>
      <c r="B553" s="139" t="s">
        <v>5</v>
      </c>
      <c r="C553" s="140" t="s">
        <v>735</v>
      </c>
      <c r="D553" s="140"/>
      <c r="E553" s="141" t="s">
        <v>728</v>
      </c>
      <c r="F553" s="140" t="s">
        <v>730</v>
      </c>
      <c r="G553" s="140" t="s">
        <v>722</v>
      </c>
      <c r="H553" s="139">
        <v>25</v>
      </c>
      <c r="I553" s="139">
        <v>3</v>
      </c>
      <c r="J553" s="139">
        <v>3</v>
      </c>
      <c r="K553" s="128">
        <v>347</v>
      </c>
      <c r="L553" s="128">
        <v>330</v>
      </c>
      <c r="M553" s="128">
        <v>3</v>
      </c>
      <c r="N553" s="128">
        <v>14</v>
      </c>
      <c r="O553" s="129"/>
      <c r="P553" s="128">
        <v>330</v>
      </c>
      <c r="Q553" s="145">
        <f t="shared" si="47"/>
        <v>1</v>
      </c>
    </row>
    <row r="554" spans="1:17" s="130" customFormat="1" ht="20.149999999999999" hidden="1" customHeight="1">
      <c r="A554" s="131">
        <v>43515</v>
      </c>
      <c r="B554" s="144" t="s">
        <v>37</v>
      </c>
      <c r="C554" s="144" t="s">
        <v>726</v>
      </c>
      <c r="D554" s="133"/>
      <c r="E554" s="142" t="s">
        <v>728</v>
      </c>
      <c r="F554" s="133" t="s">
        <v>730</v>
      </c>
      <c r="G554" s="133" t="s">
        <v>661</v>
      </c>
      <c r="H554" s="132">
        <v>5</v>
      </c>
      <c r="I554" s="132">
        <v>1</v>
      </c>
      <c r="J554" s="132">
        <v>1</v>
      </c>
      <c r="K554" s="128">
        <v>373</v>
      </c>
      <c r="L554" s="128">
        <v>373</v>
      </c>
      <c r="M554" s="128">
        <v>0</v>
      </c>
      <c r="N554" s="128">
        <v>0</v>
      </c>
      <c r="O554" s="129"/>
      <c r="P554" s="128">
        <v>330</v>
      </c>
      <c r="Q554" s="145">
        <f t="shared" si="47"/>
        <v>1.1303030303030304</v>
      </c>
    </row>
    <row r="555" spans="1:17" s="130" customFormat="1" ht="20.149999999999999" hidden="1" customHeight="1">
      <c r="A555" s="131">
        <v>43515</v>
      </c>
      <c r="B555" s="144" t="s">
        <v>37</v>
      </c>
      <c r="C555" s="144" t="s">
        <v>726</v>
      </c>
      <c r="D555" s="133"/>
      <c r="E555" s="142" t="s">
        <v>728</v>
      </c>
      <c r="F555" s="133" t="s">
        <v>730</v>
      </c>
      <c r="G555" s="133" t="s">
        <v>159</v>
      </c>
      <c r="H555" s="132">
        <v>25</v>
      </c>
      <c r="I555" s="132">
        <v>3</v>
      </c>
      <c r="J555" s="132">
        <v>3</v>
      </c>
      <c r="K555" s="128">
        <v>373</v>
      </c>
      <c r="L555" s="128">
        <v>332</v>
      </c>
      <c r="M555" s="128">
        <v>15</v>
      </c>
      <c r="N555" s="128">
        <v>26</v>
      </c>
      <c r="O555" s="129"/>
      <c r="P555" s="128">
        <v>330</v>
      </c>
      <c r="Q555" s="145">
        <f t="shared" si="47"/>
        <v>1.0060606060606061</v>
      </c>
    </row>
    <row r="556" spans="1:17" s="130" customFormat="1" ht="20.149999999999999" hidden="1" customHeight="1">
      <c r="A556" s="131">
        <v>43515</v>
      </c>
      <c r="B556" s="134" t="s">
        <v>350</v>
      </c>
      <c r="C556" s="135"/>
      <c r="D556" s="135"/>
      <c r="E556" s="135"/>
      <c r="F556" s="136"/>
      <c r="G556" s="137"/>
      <c r="H556" s="143"/>
      <c r="I556" s="137"/>
      <c r="J556" s="137"/>
      <c r="K556" s="137">
        <f>SUBTOTAL(9,K552:K555)</f>
        <v>0</v>
      </c>
      <c r="L556" s="137">
        <f>SUBTOTAL(9,L552:L555)</f>
        <v>0</v>
      </c>
      <c r="M556" s="137">
        <f>SUBTOTAL(9,M552:M555)</f>
        <v>0</v>
      </c>
      <c r="N556" s="137">
        <f>SUBTOTAL(9,N552:N555)</f>
        <v>0</v>
      </c>
      <c r="O556" s="129"/>
      <c r="P556" s="137">
        <f>SUBTOTAL(9,P552:P555)</f>
        <v>0</v>
      </c>
      <c r="Q556" s="145" t="e">
        <f t="shared" si="47"/>
        <v>#DIV/0!</v>
      </c>
    </row>
    <row r="557" spans="1:17" s="130" customFormat="1" ht="19.5" hidden="1" customHeight="1">
      <c r="A557" s="138">
        <v>43515</v>
      </c>
      <c r="B557" s="139" t="s">
        <v>5</v>
      </c>
      <c r="C557" s="140" t="s">
        <v>735</v>
      </c>
      <c r="D557" s="140"/>
      <c r="E557" s="141" t="s">
        <v>728</v>
      </c>
      <c r="F557" s="140" t="s">
        <v>732</v>
      </c>
      <c r="G557" s="140" t="s">
        <v>9</v>
      </c>
      <c r="H557" s="139">
        <v>2</v>
      </c>
      <c r="I557" s="139">
        <v>1</v>
      </c>
      <c r="J557" s="139">
        <v>1</v>
      </c>
      <c r="K557" s="128">
        <v>137</v>
      </c>
      <c r="L557" s="128">
        <v>137</v>
      </c>
      <c r="M557" s="128">
        <v>0</v>
      </c>
      <c r="N557" s="128">
        <v>0</v>
      </c>
      <c r="O557" s="129"/>
      <c r="P557" s="128">
        <v>120</v>
      </c>
      <c r="Q557" s="145">
        <f t="shared" si="47"/>
        <v>1.1416666666666666</v>
      </c>
    </row>
    <row r="558" spans="1:17" s="130" customFormat="1" ht="19.5" hidden="1" customHeight="1">
      <c r="A558" s="138">
        <v>43515</v>
      </c>
      <c r="B558" s="139" t="s">
        <v>5</v>
      </c>
      <c r="C558" s="140" t="s">
        <v>735</v>
      </c>
      <c r="D558" s="140"/>
      <c r="E558" s="141" t="s">
        <v>728</v>
      </c>
      <c r="F558" s="140" t="s">
        <v>732</v>
      </c>
      <c r="G558" s="140" t="s">
        <v>159</v>
      </c>
      <c r="H558" s="139">
        <v>10</v>
      </c>
      <c r="I558" s="139">
        <v>1</v>
      </c>
      <c r="J558" s="139">
        <v>1</v>
      </c>
      <c r="K558" s="128">
        <v>137</v>
      </c>
      <c r="L558" s="128">
        <v>136</v>
      </c>
      <c r="M558" s="128">
        <v>0</v>
      </c>
      <c r="N558" s="128">
        <v>1</v>
      </c>
      <c r="O558" s="129"/>
      <c r="P558" s="128">
        <v>120</v>
      </c>
      <c r="Q558" s="145">
        <f t="shared" si="47"/>
        <v>1.1333333333333333</v>
      </c>
    </row>
    <row r="559" spans="1:17" s="130" customFormat="1" ht="20.149999999999999" hidden="1" customHeight="1">
      <c r="A559" s="131">
        <v>43515</v>
      </c>
      <c r="B559" s="144" t="s">
        <v>7</v>
      </c>
      <c r="C559" s="133" t="s">
        <v>726</v>
      </c>
      <c r="D559" s="133"/>
      <c r="E559" s="142" t="s">
        <v>728</v>
      </c>
      <c r="F559" s="133" t="s">
        <v>732</v>
      </c>
      <c r="G559" s="133" t="s">
        <v>9</v>
      </c>
      <c r="H559" s="132">
        <v>2</v>
      </c>
      <c r="I559" s="132">
        <v>1</v>
      </c>
      <c r="J559" s="132">
        <v>1</v>
      </c>
      <c r="K559" s="128">
        <v>146</v>
      </c>
      <c r="L559" s="128">
        <v>146</v>
      </c>
      <c r="M559" s="128">
        <v>0</v>
      </c>
      <c r="N559" s="128">
        <v>0</v>
      </c>
      <c r="O559" s="129"/>
      <c r="P559" s="128">
        <v>136</v>
      </c>
      <c r="Q559" s="145">
        <f t="shared" si="47"/>
        <v>1.0735294117647058</v>
      </c>
    </row>
    <row r="560" spans="1:17" s="130" customFormat="1" ht="20.149999999999999" hidden="1" customHeight="1">
      <c r="A560" s="131">
        <v>43515</v>
      </c>
      <c r="B560" s="144" t="s">
        <v>7</v>
      </c>
      <c r="C560" s="133" t="s">
        <v>726</v>
      </c>
      <c r="D560" s="133"/>
      <c r="E560" s="142" t="s">
        <v>728</v>
      </c>
      <c r="F560" s="133" t="s">
        <v>732</v>
      </c>
      <c r="G560" s="133" t="s">
        <v>159</v>
      </c>
      <c r="H560" s="132">
        <v>10</v>
      </c>
      <c r="I560" s="132">
        <v>1</v>
      </c>
      <c r="J560" s="132">
        <v>1</v>
      </c>
      <c r="K560" s="128">
        <v>146</v>
      </c>
      <c r="L560" s="128">
        <v>140</v>
      </c>
      <c r="M560" s="128">
        <v>0</v>
      </c>
      <c r="N560" s="128">
        <v>6</v>
      </c>
      <c r="O560" s="129"/>
      <c r="P560" s="128">
        <v>136</v>
      </c>
      <c r="Q560" s="145">
        <f t="shared" si="47"/>
        <v>1.0294117647058822</v>
      </c>
    </row>
    <row r="561" spans="1:17" s="130" customFormat="1" ht="20.149999999999999" hidden="1" customHeight="1">
      <c r="A561" s="131">
        <v>43515</v>
      </c>
      <c r="B561" s="134" t="s">
        <v>350</v>
      </c>
      <c r="C561" s="135"/>
      <c r="D561" s="135"/>
      <c r="E561" s="135"/>
      <c r="F561" s="136"/>
      <c r="G561" s="137"/>
      <c r="H561" s="143"/>
      <c r="I561" s="137"/>
      <c r="J561" s="137"/>
      <c r="K561" s="137">
        <f>SUBTOTAL(9,K557:K560)</f>
        <v>0</v>
      </c>
      <c r="L561" s="137">
        <f>SUBTOTAL(9,L557:L560)</f>
        <v>0</v>
      </c>
      <c r="M561" s="137">
        <f>SUBTOTAL(9,M557:M560)</f>
        <v>0</v>
      </c>
      <c r="N561" s="137">
        <f>SUBTOTAL(9,N557:N560)</f>
        <v>0</v>
      </c>
      <c r="O561" s="129"/>
      <c r="P561" s="137">
        <f>SUBTOTAL(9,P557:P560)</f>
        <v>0</v>
      </c>
      <c r="Q561" s="145" t="e">
        <f t="shared" si="47"/>
        <v>#DIV/0!</v>
      </c>
    </row>
    <row r="562" spans="1:17" s="130" customFormat="1" ht="19.5" hidden="1" customHeight="1">
      <c r="A562" s="138">
        <v>43515</v>
      </c>
      <c r="B562" s="139" t="s">
        <v>5</v>
      </c>
      <c r="C562" s="140" t="s">
        <v>737</v>
      </c>
      <c r="D562" s="140"/>
      <c r="E562" s="141" t="s">
        <v>739</v>
      </c>
      <c r="F562" s="140" t="s">
        <v>333</v>
      </c>
      <c r="G562" s="140" t="s">
        <v>9</v>
      </c>
      <c r="H562" s="139">
        <v>60</v>
      </c>
      <c r="I562" s="139">
        <v>6</v>
      </c>
      <c r="J562" s="139">
        <v>6</v>
      </c>
      <c r="K562" s="128">
        <v>2856</v>
      </c>
      <c r="L562" s="128">
        <v>2826</v>
      </c>
      <c r="M562" s="128">
        <v>0</v>
      </c>
      <c r="N562" s="128">
        <v>30</v>
      </c>
      <c r="O562" s="129"/>
      <c r="P562" s="128">
        <v>3000</v>
      </c>
      <c r="Q562" s="145">
        <f t="shared" si="47"/>
        <v>0.94199999999999995</v>
      </c>
    </row>
    <row r="563" spans="1:17" s="130" customFormat="1" ht="20.149999999999999" hidden="1" customHeight="1">
      <c r="A563" s="131">
        <v>43515</v>
      </c>
      <c r="B563" s="144" t="s">
        <v>7</v>
      </c>
      <c r="C563" s="133" t="s">
        <v>777</v>
      </c>
      <c r="D563" s="133"/>
      <c r="E563" s="142" t="s">
        <v>738</v>
      </c>
      <c r="F563" s="133" t="s">
        <v>740</v>
      </c>
      <c r="G563" s="133" t="s">
        <v>721</v>
      </c>
      <c r="H563" s="132">
        <v>60</v>
      </c>
      <c r="I563" s="132">
        <v>6</v>
      </c>
      <c r="J563" s="132">
        <v>6</v>
      </c>
      <c r="K563" s="128">
        <v>3330</v>
      </c>
      <c r="L563" s="128">
        <v>3300</v>
      </c>
      <c r="M563" s="128">
        <v>0</v>
      </c>
      <c r="N563" s="128">
        <v>30</v>
      </c>
      <c r="O563" s="129"/>
      <c r="P563" s="128">
        <v>3000</v>
      </c>
      <c r="Q563" s="145">
        <f t="shared" si="47"/>
        <v>1.1000000000000001</v>
      </c>
    </row>
    <row r="564" spans="1:17" s="130" customFormat="1" ht="20.149999999999999" hidden="1" customHeight="1">
      <c r="A564" s="131">
        <v>43515</v>
      </c>
      <c r="B564" s="134" t="s">
        <v>350</v>
      </c>
      <c r="C564" s="135"/>
      <c r="D564" s="135"/>
      <c r="E564" s="135"/>
      <c r="F564" s="136"/>
      <c r="G564" s="137"/>
      <c r="H564" s="143"/>
      <c r="I564" s="137"/>
      <c r="J564" s="137"/>
      <c r="K564" s="137">
        <f>SUBTOTAL(9,K562:K563)</f>
        <v>0</v>
      </c>
      <c r="L564" s="137">
        <f>SUBTOTAL(9,L562:L563)</f>
        <v>0</v>
      </c>
      <c r="M564" s="137">
        <f>SUBTOTAL(9,M562:M563)</f>
        <v>0</v>
      </c>
      <c r="N564" s="137">
        <f>SUBTOTAL(9,N562:N563)</f>
        <v>0</v>
      </c>
      <c r="O564" s="129"/>
      <c r="P564" s="137">
        <f>SUBTOTAL(9,P562:P563)</f>
        <v>0</v>
      </c>
      <c r="Q564" s="145" t="e">
        <f t="shared" si="47"/>
        <v>#DIV/0!</v>
      </c>
    </row>
    <row r="565" spans="1:17" s="130" customFormat="1" ht="19.5" hidden="1" customHeight="1">
      <c r="A565" s="138">
        <v>43515</v>
      </c>
      <c r="B565" s="139" t="s">
        <v>5</v>
      </c>
      <c r="C565" s="140" t="s">
        <v>783</v>
      </c>
      <c r="D565" s="140"/>
      <c r="E565" s="141" t="s">
        <v>742</v>
      </c>
      <c r="F565" s="140" t="s">
        <v>261</v>
      </c>
      <c r="G565" s="140" t="s">
        <v>376</v>
      </c>
      <c r="H565" s="139">
        <v>6</v>
      </c>
      <c r="I565" s="139">
        <v>1</v>
      </c>
      <c r="J565" s="139">
        <v>1</v>
      </c>
      <c r="K565" s="128">
        <v>282</v>
      </c>
      <c r="L565" s="128">
        <v>280</v>
      </c>
      <c r="M565" s="128">
        <v>0</v>
      </c>
      <c r="N565" s="128">
        <v>2</v>
      </c>
      <c r="O565" s="129"/>
      <c r="P565" s="128">
        <v>280</v>
      </c>
      <c r="Q565" s="145">
        <f t="shared" si="47"/>
        <v>1</v>
      </c>
    </row>
    <row r="566" spans="1:17" s="130" customFormat="1" ht="19.5" hidden="1" customHeight="1">
      <c r="A566" s="138">
        <v>43515</v>
      </c>
      <c r="B566" s="139" t="s">
        <v>5</v>
      </c>
      <c r="C566" s="140" t="s">
        <v>783</v>
      </c>
      <c r="D566" s="140"/>
      <c r="E566" s="141" t="s">
        <v>742</v>
      </c>
      <c r="F566" s="140" t="s">
        <v>261</v>
      </c>
      <c r="G566" s="140" t="s">
        <v>662</v>
      </c>
      <c r="H566" s="139">
        <v>3</v>
      </c>
      <c r="I566" s="139">
        <v>2</v>
      </c>
      <c r="J566" s="139">
        <v>2</v>
      </c>
      <c r="K566" s="128">
        <v>292</v>
      </c>
      <c r="L566" s="128">
        <v>292</v>
      </c>
      <c r="M566" s="128">
        <v>0</v>
      </c>
      <c r="N566" s="128">
        <v>0</v>
      </c>
      <c r="O566" s="129"/>
      <c r="P566" s="128">
        <v>280</v>
      </c>
      <c r="Q566" s="145">
        <f t="shared" si="47"/>
        <v>1.0428571428571429</v>
      </c>
    </row>
    <row r="567" spans="1:17" s="130" customFormat="1" ht="19.5" hidden="1" customHeight="1">
      <c r="A567" s="138">
        <v>43515</v>
      </c>
      <c r="B567" s="139" t="s">
        <v>5</v>
      </c>
      <c r="C567" s="140" t="s">
        <v>783</v>
      </c>
      <c r="D567" s="140"/>
      <c r="E567" s="141" t="s">
        <v>742</v>
      </c>
      <c r="F567" s="140" t="s">
        <v>261</v>
      </c>
      <c r="G567" s="140" t="s">
        <v>661</v>
      </c>
      <c r="H567" s="139">
        <v>12</v>
      </c>
      <c r="I567" s="139">
        <v>2</v>
      </c>
      <c r="J567" s="139">
        <v>2</v>
      </c>
      <c r="K567" s="128">
        <v>292</v>
      </c>
      <c r="L567" s="128">
        <v>280</v>
      </c>
      <c r="M567" s="128">
        <v>0</v>
      </c>
      <c r="N567" s="128">
        <v>12</v>
      </c>
      <c r="O567" s="129"/>
      <c r="P567" s="128">
        <v>280</v>
      </c>
      <c r="Q567" s="145">
        <f t="shared" si="47"/>
        <v>1</v>
      </c>
    </row>
    <row r="568" spans="1:17" s="130" customFormat="1" ht="19.5" hidden="1" customHeight="1">
      <c r="A568" s="131">
        <v>43515</v>
      </c>
      <c r="B568" s="144" t="s">
        <v>7</v>
      </c>
      <c r="C568" s="133" t="s">
        <v>775</v>
      </c>
      <c r="D568" s="131"/>
      <c r="E568" s="131" t="s">
        <v>742</v>
      </c>
      <c r="F568" s="131" t="s">
        <v>261</v>
      </c>
      <c r="G568" s="131" t="s">
        <v>376</v>
      </c>
      <c r="H568" s="148">
        <v>6</v>
      </c>
      <c r="I568" s="148">
        <v>1</v>
      </c>
      <c r="J568" s="148">
        <v>1</v>
      </c>
      <c r="K568" s="128">
        <v>280</v>
      </c>
      <c r="L568" s="128">
        <v>280</v>
      </c>
      <c r="M568" s="128">
        <v>0</v>
      </c>
      <c r="N568" s="128">
        <v>0</v>
      </c>
      <c r="O568" s="129"/>
      <c r="P568" s="128">
        <v>280</v>
      </c>
      <c r="Q568" s="145">
        <f t="shared" si="47"/>
        <v>1</v>
      </c>
    </row>
    <row r="569" spans="1:17" s="130" customFormat="1" ht="19.5" hidden="1" customHeight="1">
      <c r="A569" s="131">
        <v>43515</v>
      </c>
      <c r="B569" s="144" t="s">
        <v>7</v>
      </c>
      <c r="C569" s="133" t="s">
        <v>775</v>
      </c>
      <c r="D569" s="131"/>
      <c r="E569" s="131" t="s">
        <v>742</v>
      </c>
      <c r="F569" s="131" t="s">
        <v>261</v>
      </c>
      <c r="G569" s="131" t="s">
        <v>662</v>
      </c>
      <c r="H569" s="148">
        <v>3</v>
      </c>
      <c r="I569" s="148">
        <v>1</v>
      </c>
      <c r="J569" s="148">
        <v>1</v>
      </c>
      <c r="K569" s="128">
        <v>292</v>
      </c>
      <c r="L569" s="128">
        <v>292</v>
      </c>
      <c r="M569" s="128">
        <v>0</v>
      </c>
      <c r="N569" s="128">
        <v>0</v>
      </c>
      <c r="O569" s="129"/>
      <c r="P569" s="128">
        <v>280</v>
      </c>
      <c r="Q569" s="145">
        <f t="shared" si="47"/>
        <v>1.0428571428571429</v>
      </c>
    </row>
    <row r="570" spans="1:17" s="130" customFormat="1" ht="19.5" hidden="1" customHeight="1">
      <c r="A570" s="131">
        <v>43515</v>
      </c>
      <c r="B570" s="144" t="s">
        <v>7</v>
      </c>
      <c r="C570" s="133" t="s">
        <v>775</v>
      </c>
      <c r="D570" s="131"/>
      <c r="E570" s="131" t="s">
        <v>742</v>
      </c>
      <c r="F570" s="131" t="s">
        <v>261</v>
      </c>
      <c r="G570" s="131" t="s">
        <v>661</v>
      </c>
      <c r="H570" s="148">
        <v>12</v>
      </c>
      <c r="I570" s="148">
        <v>1</v>
      </c>
      <c r="J570" s="148">
        <v>1</v>
      </c>
      <c r="K570" s="128">
        <v>292</v>
      </c>
      <c r="L570" s="128">
        <v>280</v>
      </c>
      <c r="M570" s="128">
        <v>0</v>
      </c>
      <c r="N570" s="128">
        <v>12</v>
      </c>
      <c r="O570" s="129"/>
      <c r="P570" s="128">
        <v>280</v>
      </c>
      <c r="Q570" s="145">
        <f t="shared" si="47"/>
        <v>1</v>
      </c>
    </row>
    <row r="571" spans="1:17" s="130" customFormat="1" ht="19.5" hidden="1" customHeight="1">
      <c r="A571" s="131">
        <v>43515</v>
      </c>
      <c r="B571" s="134" t="s">
        <v>350</v>
      </c>
      <c r="C571" s="135"/>
      <c r="D571" s="135"/>
      <c r="E571" s="135"/>
      <c r="F571" s="136"/>
      <c r="G571" s="137"/>
      <c r="H571" s="143"/>
      <c r="I571" s="137"/>
      <c r="J571" s="137"/>
      <c r="K571" s="137">
        <f>SUBTOTAL(9,K565:K570)</f>
        <v>0</v>
      </c>
      <c r="L571" s="137">
        <f>SUBTOTAL(9,L565:L570)</f>
        <v>0</v>
      </c>
      <c r="M571" s="137">
        <f>SUBTOTAL(9,M565:M570)</f>
        <v>0</v>
      </c>
      <c r="N571" s="137">
        <f>SUBTOTAL(9,N565:N570)</f>
        <v>0</v>
      </c>
      <c r="O571" s="129"/>
      <c r="P571" s="137">
        <f>SUBTOTAL(9,P565:P570)</f>
        <v>0</v>
      </c>
      <c r="Q571" s="145" t="e">
        <f t="shared" ref="Q571:Q634" si="51">+L571/P571</f>
        <v>#DIV/0!</v>
      </c>
    </row>
    <row r="572" spans="1:17" s="130" customFormat="1" ht="19.5" hidden="1" customHeight="1">
      <c r="A572" s="138">
        <v>43515</v>
      </c>
      <c r="B572" s="139" t="s">
        <v>5</v>
      </c>
      <c r="C572" s="140" t="s">
        <v>800</v>
      </c>
      <c r="D572" s="140"/>
      <c r="E572" s="141" t="s">
        <v>420</v>
      </c>
      <c r="F572" s="140" t="s">
        <v>423</v>
      </c>
      <c r="G572" s="140" t="s">
        <v>376</v>
      </c>
      <c r="H572" s="139">
        <v>2</v>
      </c>
      <c r="I572" s="139">
        <v>1</v>
      </c>
      <c r="J572" s="139">
        <v>1</v>
      </c>
      <c r="K572" s="128">
        <v>608</v>
      </c>
      <c r="L572" s="128">
        <v>608</v>
      </c>
      <c r="M572" s="128">
        <v>0</v>
      </c>
      <c r="N572" s="128">
        <v>0</v>
      </c>
      <c r="O572" s="129"/>
      <c r="P572" s="128">
        <v>660</v>
      </c>
      <c r="Q572" s="145">
        <f t="shared" si="51"/>
        <v>0.92121212121212126</v>
      </c>
    </row>
    <row r="573" spans="1:17" s="130" customFormat="1" ht="19.5" hidden="1" customHeight="1">
      <c r="A573" s="138">
        <v>43515</v>
      </c>
      <c r="B573" s="139" t="s">
        <v>5</v>
      </c>
      <c r="C573" s="140" t="s">
        <v>800</v>
      </c>
      <c r="D573" s="140"/>
      <c r="E573" s="141" t="s">
        <v>420</v>
      </c>
      <c r="F573" s="140" t="s">
        <v>423</v>
      </c>
      <c r="G573" s="140" t="s">
        <v>662</v>
      </c>
      <c r="H573" s="139">
        <v>12</v>
      </c>
      <c r="I573" s="139">
        <v>2</v>
      </c>
      <c r="J573" s="139">
        <v>2</v>
      </c>
      <c r="K573" s="128">
        <v>608</v>
      </c>
      <c r="L573" s="128">
        <v>605</v>
      </c>
      <c r="M573" s="128">
        <v>0</v>
      </c>
      <c r="N573" s="128">
        <v>3</v>
      </c>
      <c r="O573" s="129"/>
      <c r="P573" s="128">
        <v>660</v>
      </c>
      <c r="Q573" s="145">
        <f t="shared" si="51"/>
        <v>0.91666666666666663</v>
      </c>
    </row>
    <row r="574" spans="1:17" s="130" customFormat="1" ht="19.5" hidden="1" customHeight="1">
      <c r="A574" s="138">
        <v>43515</v>
      </c>
      <c r="B574" s="139" t="s">
        <v>5</v>
      </c>
      <c r="C574" s="140" t="s">
        <v>804</v>
      </c>
      <c r="D574" s="140"/>
      <c r="E574" s="141" t="s">
        <v>420</v>
      </c>
      <c r="F574" s="140" t="s">
        <v>423</v>
      </c>
      <c r="G574" s="140" t="s">
        <v>661</v>
      </c>
      <c r="H574" s="139">
        <v>2</v>
      </c>
      <c r="I574" s="139">
        <v>1</v>
      </c>
      <c r="J574" s="139">
        <v>1</v>
      </c>
      <c r="K574" s="128">
        <v>810</v>
      </c>
      <c r="L574" s="128">
        <v>805</v>
      </c>
      <c r="M574" s="128">
        <v>0</v>
      </c>
      <c r="N574" s="128">
        <v>5</v>
      </c>
      <c r="O574" s="129"/>
      <c r="P574" s="128">
        <v>1142</v>
      </c>
      <c r="Q574" s="145">
        <f t="shared" si="51"/>
        <v>0.70490367775831875</v>
      </c>
    </row>
    <row r="575" spans="1:17" s="130" customFormat="1" ht="19.5" hidden="1" customHeight="1">
      <c r="A575" s="138">
        <v>43515</v>
      </c>
      <c r="B575" s="139" t="s">
        <v>5</v>
      </c>
      <c r="C575" s="140" t="s">
        <v>804</v>
      </c>
      <c r="D575" s="140"/>
      <c r="E575" s="141" t="s">
        <v>420</v>
      </c>
      <c r="F575" s="140" t="s">
        <v>423</v>
      </c>
      <c r="G575" s="140" t="s">
        <v>159</v>
      </c>
      <c r="H575" s="139">
        <v>66</v>
      </c>
      <c r="I575" s="139">
        <v>7</v>
      </c>
      <c r="J575" s="139">
        <v>7</v>
      </c>
      <c r="K575" s="128">
        <v>683</v>
      </c>
      <c r="L575" s="128">
        <v>663</v>
      </c>
      <c r="M575" s="128">
        <v>0</v>
      </c>
      <c r="N575" s="128">
        <v>20</v>
      </c>
      <c r="O575" s="129"/>
      <c r="P575" s="128">
        <v>990</v>
      </c>
      <c r="Q575" s="145">
        <f t="shared" si="51"/>
        <v>0.66969696969696968</v>
      </c>
    </row>
    <row r="576" spans="1:17" s="130" customFormat="1" ht="19.5" hidden="1" customHeight="1">
      <c r="A576" s="138">
        <v>43515</v>
      </c>
      <c r="B576" s="139" t="s">
        <v>5</v>
      </c>
      <c r="C576" s="140" t="s">
        <v>830</v>
      </c>
      <c r="D576" s="140"/>
      <c r="E576" s="141" t="s">
        <v>420</v>
      </c>
      <c r="F576" s="140" t="s">
        <v>423</v>
      </c>
      <c r="G576" s="140" t="s">
        <v>376</v>
      </c>
      <c r="H576" s="139">
        <v>2</v>
      </c>
      <c r="I576" s="139">
        <v>1</v>
      </c>
      <c r="J576" s="139">
        <v>1</v>
      </c>
      <c r="K576" s="128">
        <v>552</v>
      </c>
      <c r="L576" s="128">
        <v>552</v>
      </c>
      <c r="M576" s="128">
        <v>0</v>
      </c>
      <c r="N576" s="128">
        <v>0</v>
      </c>
      <c r="O576" s="129"/>
      <c r="P576" s="128">
        <v>550</v>
      </c>
      <c r="Q576" s="145">
        <f t="shared" ref="Q576:Q577" si="52">+L576/P576</f>
        <v>1.0036363636363637</v>
      </c>
    </row>
    <row r="577" spans="1:17" s="130" customFormat="1" ht="19.5" hidden="1" customHeight="1">
      <c r="A577" s="138">
        <v>43515</v>
      </c>
      <c r="B577" s="139" t="s">
        <v>5</v>
      </c>
      <c r="C577" s="140" t="s">
        <v>830</v>
      </c>
      <c r="D577" s="140"/>
      <c r="E577" s="141" t="s">
        <v>420</v>
      </c>
      <c r="F577" s="140" t="s">
        <v>423</v>
      </c>
      <c r="G577" s="140" t="s">
        <v>662</v>
      </c>
      <c r="H577" s="139">
        <v>10</v>
      </c>
      <c r="I577" s="139">
        <v>2</v>
      </c>
      <c r="J577" s="139">
        <v>2</v>
      </c>
      <c r="K577" s="128">
        <v>552</v>
      </c>
      <c r="L577" s="128">
        <v>551</v>
      </c>
      <c r="M577" s="128">
        <v>0</v>
      </c>
      <c r="N577" s="128">
        <v>1</v>
      </c>
      <c r="O577" s="129"/>
      <c r="P577" s="128">
        <v>550</v>
      </c>
      <c r="Q577" s="145">
        <f t="shared" si="52"/>
        <v>1.0018181818181817</v>
      </c>
    </row>
    <row r="578" spans="1:17" s="130" customFormat="1" ht="20.149999999999999" hidden="1" customHeight="1">
      <c r="A578" s="131">
        <v>43515</v>
      </c>
      <c r="B578" s="144" t="s">
        <v>37</v>
      </c>
      <c r="C578" s="133" t="s">
        <v>799</v>
      </c>
      <c r="D578" s="133"/>
      <c r="E578" s="142" t="s">
        <v>420</v>
      </c>
      <c r="F578" s="133" t="s">
        <v>423</v>
      </c>
      <c r="G578" s="133" t="s">
        <v>376</v>
      </c>
      <c r="H578" s="132">
        <v>2</v>
      </c>
      <c r="I578" s="132">
        <v>1</v>
      </c>
      <c r="J578" s="132">
        <v>1</v>
      </c>
      <c r="K578" s="128">
        <v>556</v>
      </c>
      <c r="L578" s="128">
        <v>556</v>
      </c>
      <c r="M578" s="128">
        <v>0</v>
      </c>
      <c r="N578" s="128">
        <v>0</v>
      </c>
      <c r="O578" s="129"/>
      <c r="P578" s="128">
        <v>550</v>
      </c>
      <c r="Q578" s="145">
        <f t="shared" si="51"/>
        <v>1.010909090909091</v>
      </c>
    </row>
    <row r="579" spans="1:17" s="130" customFormat="1" ht="20.149999999999999" hidden="1" customHeight="1">
      <c r="A579" s="131">
        <v>43515</v>
      </c>
      <c r="B579" s="144" t="s">
        <v>37</v>
      </c>
      <c r="C579" s="133" t="s">
        <v>799</v>
      </c>
      <c r="D579" s="133"/>
      <c r="E579" s="142" t="s">
        <v>420</v>
      </c>
      <c r="F579" s="133" t="s">
        <v>423</v>
      </c>
      <c r="G579" s="133" t="s">
        <v>662</v>
      </c>
      <c r="H579" s="132">
        <v>10</v>
      </c>
      <c r="I579" s="132">
        <v>2</v>
      </c>
      <c r="J579" s="132">
        <v>2</v>
      </c>
      <c r="K579" s="128">
        <v>556</v>
      </c>
      <c r="L579" s="128">
        <v>550</v>
      </c>
      <c r="M579" s="128">
        <v>0</v>
      </c>
      <c r="N579" s="128">
        <v>6</v>
      </c>
      <c r="O579" s="129"/>
      <c r="P579" s="128">
        <v>550</v>
      </c>
      <c r="Q579" s="145">
        <f t="shared" si="51"/>
        <v>1</v>
      </c>
    </row>
    <row r="580" spans="1:17" s="130" customFormat="1" ht="20.149999999999999" hidden="1" customHeight="1">
      <c r="A580" s="131">
        <v>43515</v>
      </c>
      <c r="B580" s="144" t="s">
        <v>37</v>
      </c>
      <c r="C580" s="133" t="s">
        <v>832</v>
      </c>
      <c r="D580" s="133"/>
      <c r="E580" s="142" t="s">
        <v>420</v>
      </c>
      <c r="F580" s="133" t="s">
        <v>423</v>
      </c>
      <c r="G580" s="133" t="s">
        <v>831</v>
      </c>
      <c r="H580" s="132">
        <v>22</v>
      </c>
      <c r="I580" s="132">
        <v>4</v>
      </c>
      <c r="J580" s="132">
        <v>4</v>
      </c>
      <c r="K580" s="128">
        <v>943</v>
      </c>
      <c r="L580" s="128">
        <v>941</v>
      </c>
      <c r="M580" s="128">
        <v>0</v>
      </c>
      <c r="N580" s="128">
        <v>2</v>
      </c>
      <c r="O580" s="129"/>
      <c r="P580" s="128">
        <v>990</v>
      </c>
      <c r="Q580" s="145">
        <f t="shared" ref="Q580:Q583" si="53">+L580/P580</f>
        <v>0.95050505050505052</v>
      </c>
    </row>
    <row r="581" spans="1:17" s="130" customFormat="1" ht="20.149999999999999" hidden="1" customHeight="1">
      <c r="A581" s="131">
        <v>43515</v>
      </c>
      <c r="B581" s="144" t="s">
        <v>37</v>
      </c>
      <c r="C581" s="133" t="s">
        <v>832</v>
      </c>
      <c r="D581" s="133"/>
      <c r="E581" s="142" t="s">
        <v>420</v>
      </c>
      <c r="F581" s="133" t="s">
        <v>423</v>
      </c>
      <c r="G581" s="133" t="s">
        <v>159</v>
      </c>
      <c r="H581" s="132">
        <v>66</v>
      </c>
      <c r="I581" s="132">
        <v>7</v>
      </c>
      <c r="J581" s="132">
        <v>7</v>
      </c>
      <c r="K581" s="128">
        <v>891</v>
      </c>
      <c r="L581" s="128">
        <v>871</v>
      </c>
      <c r="M581" s="128">
        <v>0</v>
      </c>
      <c r="N581" s="128">
        <v>20</v>
      </c>
      <c r="O581" s="129"/>
      <c r="P581" s="128">
        <v>990</v>
      </c>
      <c r="Q581" s="145">
        <f t="shared" si="53"/>
        <v>0.8797979797979798</v>
      </c>
    </row>
    <row r="582" spans="1:17" s="130" customFormat="1" ht="20.149999999999999" hidden="1" customHeight="1">
      <c r="A582" s="131">
        <v>43515</v>
      </c>
      <c r="B582" s="144" t="s">
        <v>37</v>
      </c>
      <c r="C582" s="133" t="s">
        <v>827</v>
      </c>
      <c r="D582" s="133"/>
      <c r="E582" s="142" t="s">
        <v>420</v>
      </c>
      <c r="F582" s="133" t="s">
        <v>423</v>
      </c>
      <c r="G582" s="133" t="s">
        <v>376</v>
      </c>
      <c r="H582" s="132">
        <v>2</v>
      </c>
      <c r="I582" s="132">
        <v>1</v>
      </c>
      <c r="J582" s="132">
        <v>1</v>
      </c>
      <c r="K582" s="128">
        <v>552</v>
      </c>
      <c r="L582" s="128">
        <v>552</v>
      </c>
      <c r="M582" s="128">
        <v>0</v>
      </c>
      <c r="N582" s="128">
        <v>0</v>
      </c>
      <c r="O582" s="129"/>
      <c r="P582" s="128">
        <v>610</v>
      </c>
      <c r="Q582" s="145">
        <f t="shared" si="53"/>
        <v>0.90491803278688521</v>
      </c>
    </row>
    <row r="583" spans="1:17" s="130" customFormat="1" ht="20.149999999999999" hidden="1" customHeight="1">
      <c r="A583" s="131">
        <v>43515</v>
      </c>
      <c r="B583" s="144" t="s">
        <v>37</v>
      </c>
      <c r="C583" s="133" t="s">
        <v>827</v>
      </c>
      <c r="D583" s="133"/>
      <c r="E583" s="142" t="s">
        <v>420</v>
      </c>
      <c r="F583" s="133" t="s">
        <v>423</v>
      </c>
      <c r="G583" s="133" t="s">
        <v>662</v>
      </c>
      <c r="H583" s="132">
        <v>12</v>
      </c>
      <c r="I583" s="132">
        <v>3</v>
      </c>
      <c r="J583" s="132">
        <v>3</v>
      </c>
      <c r="K583" s="128">
        <v>552</v>
      </c>
      <c r="L583" s="128">
        <v>551</v>
      </c>
      <c r="M583" s="128">
        <v>0</v>
      </c>
      <c r="N583" s="128">
        <v>1</v>
      </c>
      <c r="O583" s="129"/>
      <c r="P583" s="128">
        <v>610</v>
      </c>
      <c r="Q583" s="145">
        <f t="shared" si="53"/>
        <v>0.90327868852459015</v>
      </c>
    </row>
    <row r="584" spans="1:17" s="130" customFormat="1" ht="20.149999999999999" hidden="1" customHeight="1">
      <c r="A584" s="131">
        <v>43515</v>
      </c>
      <c r="B584" s="134" t="s">
        <v>350</v>
      </c>
      <c r="C584" s="135"/>
      <c r="D584" s="135"/>
      <c r="E584" s="135"/>
      <c r="F584" s="136"/>
      <c r="G584" s="137"/>
      <c r="H584" s="143"/>
      <c r="I584" s="137"/>
      <c r="J584" s="137"/>
      <c r="K584" s="137">
        <f>SUBTOTAL(9,K572:K583)</f>
        <v>0</v>
      </c>
      <c r="L584" s="137">
        <f>SUBTOTAL(9,L572:L583)</f>
        <v>0</v>
      </c>
      <c r="M584" s="137">
        <f>SUBTOTAL(9,M572:M583)</f>
        <v>0</v>
      </c>
      <c r="N584" s="137">
        <f>SUBTOTAL(9,N572:N583)</f>
        <v>0</v>
      </c>
      <c r="O584" s="129"/>
      <c r="P584" s="137">
        <f>SUBTOTAL(9,P572:P583)</f>
        <v>0</v>
      </c>
      <c r="Q584" s="145" t="e">
        <f t="shared" si="51"/>
        <v>#DIV/0!</v>
      </c>
    </row>
    <row r="585" spans="1:17" s="130" customFormat="1" ht="19.5" hidden="1" customHeight="1">
      <c r="A585" s="138">
        <v>43515</v>
      </c>
      <c r="B585" s="139" t="s">
        <v>5</v>
      </c>
      <c r="C585" s="140" t="s">
        <v>784</v>
      </c>
      <c r="D585" s="140"/>
      <c r="E585" s="141" t="s">
        <v>420</v>
      </c>
      <c r="F585" s="140" t="s">
        <v>801</v>
      </c>
      <c r="G585" s="140" t="s">
        <v>376</v>
      </c>
      <c r="H585" s="139">
        <v>12</v>
      </c>
      <c r="I585" s="139">
        <v>2</v>
      </c>
      <c r="J585" s="139">
        <v>2</v>
      </c>
      <c r="K585" s="128">
        <v>116</v>
      </c>
      <c r="L585" s="128">
        <v>116</v>
      </c>
      <c r="M585" s="128">
        <v>0</v>
      </c>
      <c r="N585" s="128">
        <v>0</v>
      </c>
      <c r="O585" s="129"/>
      <c r="P585" s="128">
        <v>540</v>
      </c>
      <c r="Q585" s="145">
        <f t="shared" si="51"/>
        <v>0.21481481481481482</v>
      </c>
    </row>
    <row r="586" spans="1:17" s="130" customFormat="1" ht="19.5" hidden="1" customHeight="1">
      <c r="A586" s="138">
        <v>43515</v>
      </c>
      <c r="B586" s="139" t="s">
        <v>5</v>
      </c>
      <c r="C586" s="140" t="s">
        <v>828</v>
      </c>
      <c r="D586" s="140"/>
      <c r="E586" s="141" t="s">
        <v>420</v>
      </c>
      <c r="F586" s="140" t="s">
        <v>801</v>
      </c>
      <c r="G586" s="140" t="s">
        <v>376</v>
      </c>
      <c r="H586" s="139">
        <v>12</v>
      </c>
      <c r="I586" s="139">
        <v>2</v>
      </c>
      <c r="J586" s="139">
        <v>2</v>
      </c>
      <c r="K586" s="128">
        <v>503</v>
      </c>
      <c r="L586" s="128">
        <v>500</v>
      </c>
      <c r="M586" s="128">
        <v>0</v>
      </c>
      <c r="N586" s="128">
        <v>3</v>
      </c>
      <c r="O586" s="129"/>
      <c r="P586" s="128">
        <v>540</v>
      </c>
      <c r="Q586" s="145">
        <f t="shared" si="51"/>
        <v>0.92592592592592593</v>
      </c>
    </row>
    <row r="587" spans="1:17" s="130" customFormat="1" ht="19.5" hidden="1" customHeight="1">
      <c r="A587" s="138">
        <v>43515</v>
      </c>
      <c r="B587" s="139" t="s">
        <v>5</v>
      </c>
      <c r="C587" s="140" t="s">
        <v>808</v>
      </c>
      <c r="D587" s="140"/>
      <c r="E587" s="141" t="s">
        <v>420</v>
      </c>
      <c r="F587" s="140" t="s">
        <v>801</v>
      </c>
      <c r="G587" s="140" t="s">
        <v>662</v>
      </c>
      <c r="H587" s="139">
        <v>36</v>
      </c>
      <c r="I587" s="139">
        <v>5</v>
      </c>
      <c r="J587" s="139">
        <v>5</v>
      </c>
      <c r="K587" s="128">
        <v>585</v>
      </c>
      <c r="L587" s="128">
        <v>574</v>
      </c>
      <c r="M587" s="128">
        <v>0</v>
      </c>
      <c r="N587" s="128">
        <v>11</v>
      </c>
      <c r="O587" s="129"/>
      <c r="P587" s="128">
        <v>570</v>
      </c>
      <c r="Q587" s="145">
        <f t="shared" ref="Q587" si="54">+L587/P587</f>
        <v>1.0070175438596491</v>
      </c>
    </row>
    <row r="588" spans="1:17" s="130" customFormat="1" ht="20.149999999999999" hidden="1" customHeight="1">
      <c r="A588" s="131">
        <v>43515</v>
      </c>
      <c r="B588" s="144" t="s">
        <v>37</v>
      </c>
      <c r="C588" s="133" t="s">
        <v>826</v>
      </c>
      <c r="D588" s="133"/>
      <c r="E588" s="142" t="s">
        <v>420</v>
      </c>
      <c r="F588" s="133" t="s">
        <v>801</v>
      </c>
      <c r="G588" s="133" t="s">
        <v>762</v>
      </c>
      <c r="H588" s="132">
        <v>24</v>
      </c>
      <c r="I588" s="132">
        <v>4</v>
      </c>
      <c r="J588" s="132">
        <v>4</v>
      </c>
      <c r="K588" s="128">
        <v>812</v>
      </c>
      <c r="L588" s="128">
        <v>804</v>
      </c>
      <c r="M588" s="128">
        <v>0</v>
      </c>
      <c r="N588" s="128">
        <v>8</v>
      </c>
      <c r="O588" s="129"/>
      <c r="P588" s="128">
        <v>1080</v>
      </c>
      <c r="Q588" s="145">
        <f t="shared" si="51"/>
        <v>0.74444444444444446</v>
      </c>
    </row>
    <row r="589" spans="1:17" s="130" customFormat="1" ht="20.149999999999999" hidden="1" customHeight="1">
      <c r="A589" s="131">
        <v>43515</v>
      </c>
      <c r="B589" s="144" t="s">
        <v>37</v>
      </c>
      <c r="C589" s="133" t="s">
        <v>757</v>
      </c>
      <c r="D589" s="133"/>
      <c r="E589" s="142" t="s">
        <v>420</v>
      </c>
      <c r="F589" s="133" t="s">
        <v>801</v>
      </c>
      <c r="G589" s="133" t="s">
        <v>662</v>
      </c>
      <c r="H589" s="132">
        <v>36</v>
      </c>
      <c r="I589" s="132">
        <v>4</v>
      </c>
      <c r="J589" s="132">
        <v>4</v>
      </c>
      <c r="K589" s="128">
        <v>576</v>
      </c>
      <c r="L589" s="128">
        <v>569</v>
      </c>
      <c r="M589" s="128">
        <v>0</v>
      </c>
      <c r="N589" s="128">
        <v>7</v>
      </c>
      <c r="O589" s="129"/>
      <c r="P589" s="128">
        <v>570</v>
      </c>
      <c r="Q589" s="145">
        <f t="shared" si="51"/>
        <v>0.99824561403508771</v>
      </c>
    </row>
    <row r="590" spans="1:17" s="130" customFormat="1" ht="20.149999999999999" hidden="1" customHeight="1">
      <c r="A590" s="138">
        <v>43515</v>
      </c>
      <c r="B590" s="134" t="s">
        <v>350</v>
      </c>
      <c r="C590" s="135"/>
      <c r="D590" s="135"/>
      <c r="E590" s="135"/>
      <c r="F590" s="136"/>
      <c r="G590" s="137"/>
      <c r="H590" s="143"/>
      <c r="I590" s="137"/>
      <c r="J590" s="137"/>
      <c r="K590" s="137">
        <f>SUBTOTAL(9,K585:K589)</f>
        <v>0</v>
      </c>
      <c r="L590" s="137">
        <f>SUBTOTAL(9,L585:L589)</f>
        <v>0</v>
      </c>
      <c r="M590" s="137">
        <f>SUBTOTAL(9,M585:M589)</f>
        <v>0</v>
      </c>
      <c r="N590" s="137">
        <f>SUBTOTAL(9,N585:N589)</f>
        <v>0</v>
      </c>
      <c r="O590" s="129"/>
      <c r="P590" s="137">
        <f>SUBTOTAL(9,P585:P589)</f>
        <v>0</v>
      </c>
      <c r="Q590" s="145" t="e">
        <f t="shared" si="51"/>
        <v>#DIV/0!</v>
      </c>
    </row>
    <row r="591" spans="1:17" s="130" customFormat="1" ht="19.5" hidden="1" customHeight="1">
      <c r="A591" s="138">
        <v>43515</v>
      </c>
      <c r="B591" s="139" t="s">
        <v>5</v>
      </c>
      <c r="C591" s="140" t="s">
        <v>810</v>
      </c>
      <c r="D591" s="140"/>
      <c r="E591" s="141" t="s">
        <v>793</v>
      </c>
      <c r="F591" s="140" t="s">
        <v>701</v>
      </c>
      <c r="G591" s="140" t="s">
        <v>183</v>
      </c>
      <c r="H591" s="139">
        <v>12</v>
      </c>
      <c r="I591" s="139">
        <v>2</v>
      </c>
      <c r="J591" s="139">
        <v>2</v>
      </c>
      <c r="K591" s="128">
        <v>271</v>
      </c>
      <c r="L591" s="128">
        <v>271</v>
      </c>
      <c r="M591" s="128">
        <v>0</v>
      </c>
      <c r="N591" s="128">
        <v>0</v>
      </c>
      <c r="O591" s="129"/>
      <c r="P591" s="128">
        <v>270</v>
      </c>
      <c r="Q591" s="145">
        <f t="shared" si="51"/>
        <v>1.0037037037037038</v>
      </c>
    </row>
    <row r="592" spans="1:17" s="130" customFormat="1" ht="19.5" hidden="1" customHeight="1">
      <c r="A592" s="138">
        <v>43515</v>
      </c>
      <c r="B592" s="134" t="s">
        <v>350</v>
      </c>
      <c r="C592" s="135"/>
      <c r="D592" s="135"/>
      <c r="E592" s="135"/>
      <c r="F592" s="136"/>
      <c r="G592" s="137"/>
      <c r="H592" s="143"/>
      <c r="I592" s="137"/>
      <c r="J592" s="137"/>
      <c r="K592" s="137">
        <f>SUBTOTAL(9,K591:K591)</f>
        <v>0</v>
      </c>
      <c r="L592" s="137">
        <f>SUBTOTAL(9,L591:L591)</f>
        <v>0</v>
      </c>
      <c r="M592" s="137">
        <f>SUBTOTAL(9,M591:M591)</f>
        <v>0</v>
      </c>
      <c r="N592" s="137">
        <f>SUBTOTAL(9,N591:N591)</f>
        <v>0</v>
      </c>
      <c r="O592" s="129"/>
      <c r="P592" s="137">
        <f>SUBTOTAL(9,P591:P591)</f>
        <v>0</v>
      </c>
      <c r="Q592" s="145" t="e">
        <f t="shared" si="51"/>
        <v>#DIV/0!</v>
      </c>
    </row>
    <row r="593" spans="1:17" s="130" customFormat="1" ht="19.5" hidden="1" customHeight="1">
      <c r="A593" s="138">
        <v>43516</v>
      </c>
      <c r="B593" s="139" t="s">
        <v>5</v>
      </c>
      <c r="C593" s="140" t="s">
        <v>774</v>
      </c>
      <c r="D593" s="140"/>
      <c r="E593" s="141" t="s">
        <v>702</v>
      </c>
      <c r="F593" s="140" t="s">
        <v>701</v>
      </c>
      <c r="G593" s="140" t="s">
        <v>376</v>
      </c>
      <c r="H593" s="139">
        <v>36</v>
      </c>
      <c r="I593" s="139">
        <v>11</v>
      </c>
      <c r="J593" s="139">
        <v>11</v>
      </c>
      <c r="K593" s="128">
        <v>767</v>
      </c>
      <c r="L593" s="128">
        <v>767</v>
      </c>
      <c r="M593" s="128">
        <v>0</v>
      </c>
      <c r="N593" s="128">
        <v>0</v>
      </c>
      <c r="O593" s="129" t="s">
        <v>802</v>
      </c>
      <c r="P593" s="128">
        <v>706</v>
      </c>
      <c r="Q593" s="145">
        <f t="shared" si="51"/>
        <v>1.0864022662889519</v>
      </c>
    </row>
    <row r="594" spans="1:17" s="130" customFormat="1" ht="19.5" hidden="1" customHeight="1">
      <c r="A594" s="138">
        <v>43516</v>
      </c>
      <c r="B594" s="139" t="s">
        <v>5</v>
      </c>
      <c r="C594" s="140" t="s">
        <v>774</v>
      </c>
      <c r="D594" s="140"/>
      <c r="E594" s="141" t="s">
        <v>702</v>
      </c>
      <c r="F594" s="140" t="s">
        <v>701</v>
      </c>
      <c r="G594" s="140" t="s">
        <v>662</v>
      </c>
      <c r="H594" s="139">
        <v>72</v>
      </c>
      <c r="I594" s="139">
        <v>11</v>
      </c>
      <c r="J594" s="139">
        <v>11</v>
      </c>
      <c r="K594" s="128">
        <v>767</v>
      </c>
      <c r="L594" s="128">
        <v>767</v>
      </c>
      <c r="M594" s="128">
        <v>0</v>
      </c>
      <c r="N594" s="128">
        <v>0</v>
      </c>
      <c r="O594" s="129" t="s">
        <v>802</v>
      </c>
      <c r="P594" s="128">
        <v>706</v>
      </c>
      <c r="Q594" s="145">
        <f t="shared" si="51"/>
        <v>1.0864022662889519</v>
      </c>
    </row>
    <row r="595" spans="1:17" s="130" customFormat="1" ht="19.5" hidden="1" customHeight="1">
      <c r="A595" s="138">
        <v>43516</v>
      </c>
      <c r="B595" s="139" t="s">
        <v>5</v>
      </c>
      <c r="C595" s="140" t="s">
        <v>774</v>
      </c>
      <c r="D595" s="140"/>
      <c r="E595" s="141" t="s">
        <v>702</v>
      </c>
      <c r="F595" s="140" t="s">
        <v>701</v>
      </c>
      <c r="G595" s="140" t="s">
        <v>661</v>
      </c>
      <c r="H595" s="139">
        <v>36</v>
      </c>
      <c r="I595" s="139">
        <v>11</v>
      </c>
      <c r="J595" s="139">
        <v>11</v>
      </c>
      <c r="K595" s="128">
        <v>767</v>
      </c>
      <c r="L595" s="128">
        <v>752</v>
      </c>
      <c r="M595" s="128">
        <v>0</v>
      </c>
      <c r="N595" s="128">
        <v>15</v>
      </c>
      <c r="O595" s="129" t="s">
        <v>802</v>
      </c>
      <c r="P595" s="128">
        <v>706</v>
      </c>
      <c r="Q595" s="145">
        <f t="shared" si="51"/>
        <v>1.065155807365439</v>
      </c>
    </row>
    <row r="596" spans="1:17" s="130" customFormat="1" ht="19.5" hidden="1" customHeight="1">
      <c r="A596" s="138">
        <v>43516</v>
      </c>
      <c r="B596" s="139" t="s">
        <v>5</v>
      </c>
      <c r="C596" s="140" t="s">
        <v>813</v>
      </c>
      <c r="D596" s="140"/>
      <c r="E596" s="141" t="s">
        <v>702</v>
      </c>
      <c r="F596" s="140" t="s">
        <v>701</v>
      </c>
      <c r="G596" s="140" t="s">
        <v>376</v>
      </c>
      <c r="H596" s="139">
        <v>4</v>
      </c>
      <c r="I596" s="139">
        <v>1</v>
      </c>
      <c r="J596" s="139">
        <v>1</v>
      </c>
      <c r="K596" s="128">
        <v>108</v>
      </c>
      <c r="L596" s="128">
        <v>108</v>
      </c>
      <c r="M596" s="128">
        <v>0</v>
      </c>
      <c r="N596" s="128">
        <v>0</v>
      </c>
      <c r="O596" s="129" t="s">
        <v>749</v>
      </c>
      <c r="P596" s="128">
        <v>104</v>
      </c>
      <c r="Q596" s="145">
        <f t="shared" si="51"/>
        <v>1.0384615384615385</v>
      </c>
    </row>
    <row r="597" spans="1:17" s="130" customFormat="1" ht="19.5" hidden="1" customHeight="1">
      <c r="A597" s="138">
        <v>43516</v>
      </c>
      <c r="B597" s="139" t="s">
        <v>5</v>
      </c>
      <c r="C597" s="140" t="s">
        <v>813</v>
      </c>
      <c r="D597" s="140"/>
      <c r="E597" s="141" t="s">
        <v>702</v>
      </c>
      <c r="F597" s="140" t="s">
        <v>701</v>
      </c>
      <c r="G597" s="140" t="s">
        <v>662</v>
      </c>
      <c r="H597" s="139">
        <v>8</v>
      </c>
      <c r="I597" s="139">
        <v>1</v>
      </c>
      <c r="J597" s="139">
        <v>1</v>
      </c>
      <c r="K597" s="128">
        <v>108</v>
      </c>
      <c r="L597" s="128">
        <v>108</v>
      </c>
      <c r="M597" s="128">
        <v>0</v>
      </c>
      <c r="N597" s="128">
        <v>0</v>
      </c>
      <c r="O597" s="129" t="s">
        <v>749</v>
      </c>
      <c r="P597" s="128">
        <v>104</v>
      </c>
      <c r="Q597" s="145">
        <f t="shared" si="51"/>
        <v>1.0384615384615385</v>
      </c>
    </row>
    <row r="598" spans="1:17" s="130" customFormat="1" ht="19.5" hidden="1" customHeight="1">
      <c r="A598" s="138">
        <v>43516</v>
      </c>
      <c r="B598" s="139" t="s">
        <v>5</v>
      </c>
      <c r="C598" s="140" t="s">
        <v>813</v>
      </c>
      <c r="D598" s="140"/>
      <c r="E598" s="141" t="s">
        <v>702</v>
      </c>
      <c r="F598" s="140" t="s">
        <v>701</v>
      </c>
      <c r="G598" s="140" t="s">
        <v>661</v>
      </c>
      <c r="H598" s="139">
        <v>4</v>
      </c>
      <c r="I598" s="139">
        <v>1</v>
      </c>
      <c r="J598" s="139">
        <v>1</v>
      </c>
      <c r="K598" s="128">
        <v>108</v>
      </c>
      <c r="L598" s="128">
        <v>108</v>
      </c>
      <c r="M598" s="128">
        <v>0</v>
      </c>
      <c r="N598" s="128">
        <v>0</v>
      </c>
      <c r="O598" s="129" t="s">
        <v>749</v>
      </c>
      <c r="P598" s="128">
        <v>104</v>
      </c>
      <c r="Q598" s="145">
        <f t="shared" si="51"/>
        <v>1.0384615384615385</v>
      </c>
    </row>
    <row r="599" spans="1:17" s="130" customFormat="1" ht="19.5" hidden="1" customHeight="1">
      <c r="A599" s="138">
        <v>43516</v>
      </c>
      <c r="B599" s="139" t="s">
        <v>5</v>
      </c>
      <c r="C599" s="140" t="s">
        <v>789</v>
      </c>
      <c r="D599" s="140"/>
      <c r="E599" s="141" t="s">
        <v>702</v>
      </c>
      <c r="F599" s="140" t="s">
        <v>701</v>
      </c>
      <c r="G599" s="140" t="s">
        <v>159</v>
      </c>
      <c r="H599" s="139">
        <v>4</v>
      </c>
      <c r="I599" s="139">
        <v>1</v>
      </c>
      <c r="J599" s="139">
        <v>1</v>
      </c>
      <c r="K599" s="128">
        <v>111</v>
      </c>
      <c r="L599" s="128">
        <v>111</v>
      </c>
      <c r="M599" s="128">
        <v>0</v>
      </c>
      <c r="N599" s="128">
        <v>0</v>
      </c>
      <c r="O599" s="129" t="s">
        <v>749</v>
      </c>
      <c r="P599" s="128">
        <v>108</v>
      </c>
      <c r="Q599" s="145">
        <f t="shared" si="51"/>
        <v>1.0277777777777777</v>
      </c>
    </row>
    <row r="600" spans="1:17" s="130" customFormat="1" ht="19.5" hidden="1" customHeight="1">
      <c r="A600" s="138">
        <v>43516</v>
      </c>
      <c r="B600" s="139" t="s">
        <v>5</v>
      </c>
      <c r="C600" s="140" t="s">
        <v>789</v>
      </c>
      <c r="D600" s="140"/>
      <c r="E600" s="141" t="s">
        <v>702</v>
      </c>
      <c r="F600" s="140" t="s">
        <v>701</v>
      </c>
      <c r="G600" s="140" t="s">
        <v>183</v>
      </c>
      <c r="H600" s="139">
        <v>1</v>
      </c>
      <c r="I600" s="139">
        <v>1</v>
      </c>
      <c r="J600" s="139">
        <v>1</v>
      </c>
      <c r="K600" s="128">
        <v>111</v>
      </c>
      <c r="L600" s="128">
        <v>110</v>
      </c>
      <c r="M600" s="128">
        <v>0</v>
      </c>
      <c r="N600" s="128">
        <v>1</v>
      </c>
      <c r="O600" s="129" t="s">
        <v>749</v>
      </c>
      <c r="P600" s="128">
        <v>108</v>
      </c>
      <c r="Q600" s="145">
        <f t="shared" si="51"/>
        <v>1.0185185185185186</v>
      </c>
    </row>
    <row r="601" spans="1:17" s="130" customFormat="1" ht="20.149999999999999" hidden="1" customHeight="1">
      <c r="A601" s="131">
        <v>43516</v>
      </c>
      <c r="B601" s="144" t="s">
        <v>37</v>
      </c>
      <c r="C601" s="133" t="s">
        <v>836</v>
      </c>
      <c r="D601" s="133"/>
      <c r="E601" s="142" t="s">
        <v>702</v>
      </c>
      <c r="F601" s="133" t="s">
        <v>701</v>
      </c>
      <c r="G601" s="133" t="s">
        <v>762</v>
      </c>
      <c r="H601" s="132">
        <v>10</v>
      </c>
      <c r="I601" s="132">
        <v>3</v>
      </c>
      <c r="J601" s="132">
        <v>3</v>
      </c>
      <c r="K601" s="128">
        <v>273</v>
      </c>
      <c r="L601" s="128">
        <v>273</v>
      </c>
      <c r="M601" s="128">
        <v>0</v>
      </c>
      <c r="N601" s="128">
        <v>0</v>
      </c>
      <c r="O601" s="129" t="s">
        <v>749</v>
      </c>
      <c r="P601" s="128">
        <v>273</v>
      </c>
      <c r="Q601" s="145">
        <f t="shared" si="51"/>
        <v>1</v>
      </c>
    </row>
    <row r="602" spans="1:17" s="130" customFormat="1" ht="20.149999999999999" hidden="1" customHeight="1">
      <c r="A602" s="131">
        <v>43516</v>
      </c>
      <c r="B602" s="144" t="s">
        <v>37</v>
      </c>
      <c r="C602" s="133" t="s">
        <v>836</v>
      </c>
      <c r="D602" s="133"/>
      <c r="E602" s="142" t="s">
        <v>702</v>
      </c>
      <c r="F602" s="133" t="s">
        <v>701</v>
      </c>
      <c r="G602" s="133" t="s">
        <v>763</v>
      </c>
      <c r="H602" s="132">
        <v>20</v>
      </c>
      <c r="I602" s="132">
        <v>3</v>
      </c>
      <c r="J602" s="132">
        <v>3</v>
      </c>
      <c r="K602" s="128">
        <v>273</v>
      </c>
      <c r="L602" s="128">
        <v>273</v>
      </c>
      <c r="M602" s="128">
        <v>0</v>
      </c>
      <c r="N602" s="128">
        <v>0</v>
      </c>
      <c r="O602" s="129" t="s">
        <v>749</v>
      </c>
      <c r="P602" s="128">
        <v>273</v>
      </c>
      <c r="Q602" s="145">
        <f t="shared" si="51"/>
        <v>1</v>
      </c>
    </row>
    <row r="603" spans="1:17" s="130" customFormat="1" ht="20.149999999999999" hidden="1" customHeight="1">
      <c r="A603" s="131">
        <v>43516</v>
      </c>
      <c r="B603" s="144" t="s">
        <v>37</v>
      </c>
      <c r="C603" s="133" t="s">
        <v>836</v>
      </c>
      <c r="D603" s="133"/>
      <c r="E603" s="142" t="s">
        <v>702</v>
      </c>
      <c r="F603" s="133" t="s">
        <v>701</v>
      </c>
      <c r="G603" s="133" t="s">
        <v>721</v>
      </c>
      <c r="H603" s="132">
        <v>10</v>
      </c>
      <c r="I603" s="132">
        <v>3</v>
      </c>
      <c r="J603" s="132">
        <v>3</v>
      </c>
      <c r="K603" s="128">
        <v>273</v>
      </c>
      <c r="L603" s="128">
        <v>273</v>
      </c>
      <c r="M603" s="128">
        <v>0</v>
      </c>
      <c r="N603" s="128">
        <v>0</v>
      </c>
      <c r="O603" s="129" t="s">
        <v>749</v>
      </c>
      <c r="P603" s="128">
        <v>273</v>
      </c>
      <c r="Q603" s="145">
        <f t="shared" si="51"/>
        <v>1</v>
      </c>
    </row>
    <row r="604" spans="1:17" s="130" customFormat="1" ht="20.149999999999999" hidden="1" customHeight="1">
      <c r="A604" s="131">
        <v>43516</v>
      </c>
      <c r="B604" s="144" t="s">
        <v>37</v>
      </c>
      <c r="C604" s="133" t="s">
        <v>837</v>
      </c>
      <c r="D604" s="133"/>
      <c r="E604" s="142" t="s">
        <v>702</v>
      </c>
      <c r="F604" s="133" t="s">
        <v>701</v>
      </c>
      <c r="G604" s="133" t="s">
        <v>159</v>
      </c>
      <c r="H604" s="132">
        <v>4</v>
      </c>
      <c r="I604" s="132">
        <v>1</v>
      </c>
      <c r="J604" s="132">
        <v>1</v>
      </c>
      <c r="K604" s="128">
        <v>111</v>
      </c>
      <c r="L604" s="128">
        <v>111</v>
      </c>
      <c r="M604" s="128">
        <v>0</v>
      </c>
      <c r="N604" s="128">
        <v>0</v>
      </c>
      <c r="O604" s="129" t="s">
        <v>749</v>
      </c>
      <c r="P604" s="128">
        <v>108</v>
      </c>
      <c r="Q604" s="145">
        <f t="shared" si="51"/>
        <v>1.0277777777777777</v>
      </c>
    </row>
    <row r="605" spans="1:17" s="130" customFormat="1" ht="20.149999999999999" hidden="1" customHeight="1">
      <c r="A605" s="131">
        <v>43516</v>
      </c>
      <c r="B605" s="144" t="s">
        <v>37</v>
      </c>
      <c r="C605" s="133" t="s">
        <v>837</v>
      </c>
      <c r="D605" s="133"/>
      <c r="E605" s="142" t="s">
        <v>702</v>
      </c>
      <c r="F605" s="133" t="s">
        <v>701</v>
      </c>
      <c r="G605" s="133" t="s">
        <v>183</v>
      </c>
      <c r="H605" s="132">
        <v>2</v>
      </c>
      <c r="I605" s="132">
        <v>1</v>
      </c>
      <c r="J605" s="132">
        <v>1</v>
      </c>
      <c r="K605" s="128">
        <v>111</v>
      </c>
      <c r="L605" s="128">
        <v>110</v>
      </c>
      <c r="M605" s="128">
        <v>0</v>
      </c>
      <c r="N605" s="128">
        <v>1</v>
      </c>
      <c r="O605" s="129" t="s">
        <v>749</v>
      </c>
      <c r="P605" s="128">
        <v>108</v>
      </c>
      <c r="Q605" s="145">
        <f t="shared" si="51"/>
        <v>1.0185185185185186</v>
      </c>
    </row>
    <row r="606" spans="1:17" s="130" customFormat="1" ht="20.149999999999999" hidden="1" customHeight="1">
      <c r="A606" s="131">
        <v>43516</v>
      </c>
      <c r="B606" s="144" t="s">
        <v>37</v>
      </c>
      <c r="C606" s="133" t="s">
        <v>836</v>
      </c>
      <c r="D606" s="133"/>
      <c r="E606" s="142" t="s">
        <v>702</v>
      </c>
      <c r="F606" s="133" t="s">
        <v>701</v>
      </c>
      <c r="G606" s="133" t="s">
        <v>762</v>
      </c>
      <c r="H606" s="132">
        <v>26</v>
      </c>
      <c r="I606" s="132">
        <v>8</v>
      </c>
      <c r="J606" s="132">
        <v>8</v>
      </c>
      <c r="K606" s="128">
        <v>500</v>
      </c>
      <c r="L606" s="128">
        <v>500</v>
      </c>
      <c r="M606" s="128">
        <v>0</v>
      </c>
      <c r="N606" s="128">
        <v>0</v>
      </c>
      <c r="O606" s="129" t="s">
        <v>802</v>
      </c>
      <c r="P606" s="128">
        <v>550</v>
      </c>
      <c r="Q606" s="145">
        <f t="shared" si="51"/>
        <v>0.90909090909090906</v>
      </c>
    </row>
    <row r="607" spans="1:17" s="130" customFormat="1" ht="20.149999999999999" hidden="1" customHeight="1">
      <c r="A607" s="131">
        <v>43516</v>
      </c>
      <c r="B607" s="144" t="s">
        <v>37</v>
      </c>
      <c r="C607" s="133" t="s">
        <v>836</v>
      </c>
      <c r="D607" s="133"/>
      <c r="E607" s="142" t="s">
        <v>702</v>
      </c>
      <c r="F607" s="133" t="s">
        <v>701</v>
      </c>
      <c r="G607" s="133" t="s">
        <v>763</v>
      </c>
      <c r="H607" s="132">
        <v>52</v>
      </c>
      <c r="I607" s="132">
        <v>8</v>
      </c>
      <c r="J607" s="132">
        <v>8</v>
      </c>
      <c r="K607" s="128">
        <v>500</v>
      </c>
      <c r="L607" s="128">
        <v>500</v>
      </c>
      <c r="M607" s="128">
        <v>0</v>
      </c>
      <c r="N607" s="128">
        <v>0</v>
      </c>
      <c r="O607" s="129" t="s">
        <v>802</v>
      </c>
      <c r="P607" s="128">
        <v>550</v>
      </c>
      <c r="Q607" s="145">
        <f t="shared" si="51"/>
        <v>0.90909090909090906</v>
      </c>
    </row>
    <row r="608" spans="1:17" s="130" customFormat="1" ht="20.149999999999999" hidden="1" customHeight="1">
      <c r="A608" s="131">
        <v>43516</v>
      </c>
      <c r="B608" s="144" t="s">
        <v>37</v>
      </c>
      <c r="C608" s="133" t="s">
        <v>836</v>
      </c>
      <c r="D608" s="133"/>
      <c r="E608" s="142" t="s">
        <v>702</v>
      </c>
      <c r="F608" s="133" t="s">
        <v>701</v>
      </c>
      <c r="G608" s="133" t="s">
        <v>721</v>
      </c>
      <c r="H608" s="132">
        <v>26</v>
      </c>
      <c r="I608" s="132">
        <v>8</v>
      </c>
      <c r="J608" s="132">
        <v>8</v>
      </c>
      <c r="K608" s="128">
        <v>500</v>
      </c>
      <c r="L608" s="128">
        <v>484</v>
      </c>
      <c r="M608" s="128">
        <v>0</v>
      </c>
      <c r="N608" s="128">
        <v>16</v>
      </c>
      <c r="O608" s="129" t="s">
        <v>802</v>
      </c>
      <c r="P608" s="128">
        <v>550</v>
      </c>
      <c r="Q608" s="145">
        <f t="shared" si="51"/>
        <v>0.88</v>
      </c>
    </row>
    <row r="609" spans="1:17" s="130" customFormat="1" ht="20.149999999999999" hidden="1" customHeight="1">
      <c r="A609" s="131">
        <v>43516</v>
      </c>
      <c r="B609" s="134" t="s">
        <v>350</v>
      </c>
      <c r="C609" s="135"/>
      <c r="D609" s="135"/>
      <c r="E609" s="135"/>
      <c r="F609" s="136"/>
      <c r="G609" s="137"/>
      <c r="H609" s="143"/>
      <c r="I609" s="137"/>
      <c r="J609" s="137"/>
      <c r="K609" s="137">
        <f>SUBTOTAL(9,K593:K608)</f>
        <v>0</v>
      </c>
      <c r="L609" s="137">
        <f>SUBTOTAL(9,L593:L608)</f>
        <v>0</v>
      </c>
      <c r="M609" s="137">
        <f>SUBTOTAL(9,M593:M608)</f>
        <v>0</v>
      </c>
      <c r="N609" s="137">
        <f>SUBTOTAL(9,N593:N608)</f>
        <v>0</v>
      </c>
      <c r="O609" s="129"/>
      <c r="P609" s="137">
        <f>SUBTOTAL(9,P593:P608)</f>
        <v>0</v>
      </c>
      <c r="Q609" s="145" t="e">
        <f t="shared" si="51"/>
        <v>#DIV/0!</v>
      </c>
    </row>
    <row r="610" spans="1:17" s="130" customFormat="1" ht="19.5" hidden="1" customHeight="1">
      <c r="A610" s="138">
        <v>43516</v>
      </c>
      <c r="B610" s="139" t="s">
        <v>5</v>
      </c>
      <c r="C610" s="140" t="s">
        <v>835</v>
      </c>
      <c r="D610" s="140"/>
      <c r="E610" s="141" t="s">
        <v>702</v>
      </c>
      <c r="F610" s="140" t="s">
        <v>718</v>
      </c>
      <c r="G610" s="140" t="s">
        <v>376</v>
      </c>
      <c r="H610" s="139">
        <v>7</v>
      </c>
      <c r="I610" s="139">
        <v>1</v>
      </c>
      <c r="J610" s="139">
        <v>1</v>
      </c>
      <c r="K610" s="128">
        <v>282</v>
      </c>
      <c r="L610" s="128">
        <v>282</v>
      </c>
      <c r="M610" s="128">
        <v>0</v>
      </c>
      <c r="N610" s="128">
        <v>0</v>
      </c>
      <c r="O610" s="129"/>
      <c r="P610" s="128">
        <v>280</v>
      </c>
      <c r="Q610" s="145">
        <f t="shared" si="51"/>
        <v>1.0071428571428571</v>
      </c>
    </row>
    <row r="611" spans="1:17" s="130" customFormat="1" ht="19.5" hidden="1" customHeight="1">
      <c r="A611" s="138">
        <v>43516</v>
      </c>
      <c r="B611" s="139" t="s">
        <v>5</v>
      </c>
      <c r="C611" s="140" t="s">
        <v>835</v>
      </c>
      <c r="D611" s="140"/>
      <c r="E611" s="141" t="s">
        <v>702</v>
      </c>
      <c r="F611" s="140" t="s">
        <v>729</v>
      </c>
      <c r="G611" s="140" t="s">
        <v>662</v>
      </c>
      <c r="H611" s="139">
        <v>7</v>
      </c>
      <c r="I611" s="139">
        <v>1</v>
      </c>
      <c r="J611" s="139">
        <v>1</v>
      </c>
      <c r="K611" s="128">
        <v>282</v>
      </c>
      <c r="L611" s="128">
        <v>280</v>
      </c>
      <c r="M611" s="128">
        <v>0</v>
      </c>
      <c r="N611" s="128">
        <v>2</v>
      </c>
      <c r="O611" s="129"/>
      <c r="P611" s="128">
        <v>280</v>
      </c>
      <c r="Q611" s="145">
        <f t="shared" si="51"/>
        <v>1</v>
      </c>
    </row>
    <row r="612" spans="1:17" s="130" customFormat="1" ht="19.5" hidden="1" customHeight="1">
      <c r="A612" s="138">
        <v>43516</v>
      </c>
      <c r="B612" s="139" t="s">
        <v>5</v>
      </c>
      <c r="C612" s="140" t="s">
        <v>821</v>
      </c>
      <c r="D612" s="140"/>
      <c r="E612" s="141" t="s">
        <v>702</v>
      </c>
      <c r="F612" s="140" t="s">
        <v>729</v>
      </c>
      <c r="G612" s="140" t="s">
        <v>661</v>
      </c>
      <c r="H612" s="139">
        <v>10</v>
      </c>
      <c r="I612" s="139">
        <v>1</v>
      </c>
      <c r="J612" s="139">
        <v>1</v>
      </c>
      <c r="K612" s="128">
        <v>287</v>
      </c>
      <c r="L612" s="128">
        <v>275</v>
      </c>
      <c r="M612" s="128">
        <v>11</v>
      </c>
      <c r="N612" s="128">
        <v>1</v>
      </c>
      <c r="O612" s="129"/>
      <c r="P612" s="128">
        <v>281</v>
      </c>
      <c r="Q612" s="145">
        <f t="shared" si="51"/>
        <v>0.97864768683274017</v>
      </c>
    </row>
    <row r="613" spans="1:17" s="130" customFormat="1" ht="19.5" hidden="1" customHeight="1">
      <c r="A613" s="138">
        <v>43516</v>
      </c>
      <c r="B613" s="139" t="s">
        <v>5</v>
      </c>
      <c r="C613" s="140" t="s">
        <v>821</v>
      </c>
      <c r="D613" s="140"/>
      <c r="E613" s="141" t="s">
        <v>702</v>
      </c>
      <c r="F613" s="140" t="s">
        <v>729</v>
      </c>
      <c r="G613" s="140" t="s">
        <v>159</v>
      </c>
      <c r="H613" s="139">
        <v>15</v>
      </c>
      <c r="I613" s="139">
        <v>2</v>
      </c>
      <c r="J613" s="139">
        <v>2</v>
      </c>
      <c r="K613" s="128">
        <v>285</v>
      </c>
      <c r="L613" s="128">
        <v>273</v>
      </c>
      <c r="M613" s="128">
        <v>9</v>
      </c>
      <c r="N613" s="128">
        <v>3</v>
      </c>
      <c r="O613" s="129"/>
      <c r="P613" s="128">
        <v>271</v>
      </c>
      <c r="Q613" s="145">
        <f t="shared" si="51"/>
        <v>1.0073800738007379</v>
      </c>
    </row>
    <row r="614" spans="1:17" s="130" customFormat="1" ht="20.149999999999999" hidden="1" customHeight="1">
      <c r="A614" s="131">
        <v>43516</v>
      </c>
      <c r="B614" s="144" t="s">
        <v>37</v>
      </c>
      <c r="C614" s="133" t="s">
        <v>778</v>
      </c>
      <c r="D614" s="133"/>
      <c r="E614" s="142" t="s">
        <v>702</v>
      </c>
      <c r="F614" s="133" t="s">
        <v>729</v>
      </c>
      <c r="G614" s="133" t="s">
        <v>376</v>
      </c>
      <c r="H614" s="132">
        <v>7</v>
      </c>
      <c r="I614" s="132">
        <v>1</v>
      </c>
      <c r="J614" s="132">
        <v>1</v>
      </c>
      <c r="K614" s="128">
        <v>280</v>
      </c>
      <c r="L614" s="128">
        <v>280</v>
      </c>
      <c r="M614" s="128">
        <v>0</v>
      </c>
      <c r="N614" s="128">
        <v>0</v>
      </c>
      <c r="O614" s="129"/>
      <c r="P614" s="128">
        <v>280</v>
      </c>
      <c r="Q614" s="145">
        <f t="shared" si="51"/>
        <v>1</v>
      </c>
    </row>
    <row r="615" spans="1:17" s="130" customFormat="1" ht="20.149999999999999" hidden="1" customHeight="1">
      <c r="A615" s="131">
        <v>43516</v>
      </c>
      <c r="B615" s="144" t="s">
        <v>37</v>
      </c>
      <c r="C615" s="133" t="s">
        <v>778</v>
      </c>
      <c r="D615" s="133"/>
      <c r="E615" s="142" t="s">
        <v>702</v>
      </c>
      <c r="F615" s="133" t="s">
        <v>718</v>
      </c>
      <c r="G615" s="133" t="s">
        <v>662</v>
      </c>
      <c r="H615" s="132">
        <v>7</v>
      </c>
      <c r="I615" s="132">
        <v>1</v>
      </c>
      <c r="J615" s="132">
        <v>1</v>
      </c>
      <c r="K615" s="128">
        <v>283</v>
      </c>
      <c r="L615" s="128">
        <v>280</v>
      </c>
      <c r="M615" s="128">
        <v>0</v>
      </c>
      <c r="N615" s="128">
        <v>3</v>
      </c>
      <c r="O615" s="129"/>
      <c r="P615" s="128">
        <v>280</v>
      </c>
      <c r="Q615" s="145">
        <f t="shared" si="51"/>
        <v>1</v>
      </c>
    </row>
    <row r="616" spans="1:17" s="130" customFormat="1" ht="20.149999999999999" hidden="1" customHeight="1">
      <c r="A616" s="131">
        <v>43516</v>
      </c>
      <c r="B616" s="144" t="s">
        <v>37</v>
      </c>
      <c r="C616" s="133" t="s">
        <v>822</v>
      </c>
      <c r="D616" s="133"/>
      <c r="E616" s="142" t="s">
        <v>702</v>
      </c>
      <c r="F616" s="133" t="s">
        <v>729</v>
      </c>
      <c r="G616" s="133" t="s">
        <v>661</v>
      </c>
      <c r="H616" s="132">
        <v>10</v>
      </c>
      <c r="I616" s="132">
        <v>1</v>
      </c>
      <c r="J616" s="132">
        <v>1</v>
      </c>
      <c r="K616" s="128">
        <v>281</v>
      </c>
      <c r="L616" s="128">
        <v>281</v>
      </c>
      <c r="M616" s="128">
        <v>0</v>
      </c>
      <c r="N616" s="128">
        <v>0</v>
      </c>
      <c r="O616" s="129"/>
      <c r="P616" s="128">
        <v>281</v>
      </c>
      <c r="Q616" s="145">
        <f t="shared" si="51"/>
        <v>1</v>
      </c>
    </row>
    <row r="617" spans="1:17" s="130" customFormat="1" ht="20.149999999999999" hidden="1" customHeight="1">
      <c r="A617" s="131">
        <v>43516</v>
      </c>
      <c r="B617" s="144" t="s">
        <v>37</v>
      </c>
      <c r="C617" s="133" t="s">
        <v>822</v>
      </c>
      <c r="D617" s="133"/>
      <c r="E617" s="142" t="s">
        <v>702</v>
      </c>
      <c r="F617" s="133" t="s">
        <v>729</v>
      </c>
      <c r="G617" s="133" t="s">
        <v>159</v>
      </c>
      <c r="H617" s="132">
        <v>15</v>
      </c>
      <c r="I617" s="132">
        <v>2</v>
      </c>
      <c r="J617" s="132">
        <v>2</v>
      </c>
      <c r="K617" s="128">
        <v>281</v>
      </c>
      <c r="L617" s="128">
        <v>271</v>
      </c>
      <c r="M617" s="128">
        <v>6</v>
      </c>
      <c r="N617" s="128">
        <v>4</v>
      </c>
      <c r="O617" s="129"/>
      <c r="P617" s="128">
        <v>271</v>
      </c>
      <c r="Q617" s="145">
        <f t="shared" si="51"/>
        <v>1</v>
      </c>
    </row>
    <row r="618" spans="1:17" s="130" customFormat="1" ht="20.149999999999999" hidden="1" customHeight="1">
      <c r="A618" s="131">
        <v>43516</v>
      </c>
      <c r="B618" s="134" t="s">
        <v>350</v>
      </c>
      <c r="C618" s="135"/>
      <c r="D618" s="135"/>
      <c r="E618" s="135"/>
      <c r="F618" s="136"/>
      <c r="G618" s="137"/>
      <c r="H618" s="143"/>
      <c r="I618" s="137"/>
      <c r="J618" s="137"/>
      <c r="K618" s="137">
        <f>SUBTOTAL(9,K610:K617)</f>
        <v>0</v>
      </c>
      <c r="L618" s="137">
        <f>SUBTOTAL(9,L610:L617)</f>
        <v>0</v>
      </c>
      <c r="M618" s="137">
        <f>SUBTOTAL(9,M610:M617)</f>
        <v>0</v>
      </c>
      <c r="N618" s="137">
        <f>SUBTOTAL(9,N610:N617)</f>
        <v>0</v>
      </c>
      <c r="O618" s="129"/>
      <c r="P618" s="137">
        <f>SUBTOTAL(9,P610:P617)</f>
        <v>0</v>
      </c>
      <c r="Q618" s="145" t="e">
        <f t="shared" si="51"/>
        <v>#DIV/0!</v>
      </c>
    </row>
    <row r="619" spans="1:17" s="130" customFormat="1" ht="19.5" hidden="1" customHeight="1">
      <c r="A619" s="138">
        <v>43516</v>
      </c>
      <c r="B619" s="139" t="s">
        <v>5</v>
      </c>
      <c r="C619" s="140" t="s">
        <v>735</v>
      </c>
      <c r="D619" s="140"/>
      <c r="E619" s="141" t="s">
        <v>728</v>
      </c>
      <c r="F619" s="140" t="s">
        <v>730</v>
      </c>
      <c r="G619" s="140" t="s">
        <v>721</v>
      </c>
      <c r="H619" s="139">
        <v>5</v>
      </c>
      <c r="I619" s="139">
        <v>1</v>
      </c>
      <c r="J619" s="139">
        <v>1</v>
      </c>
      <c r="K619" s="128">
        <v>358</v>
      </c>
      <c r="L619" s="128">
        <v>358</v>
      </c>
      <c r="M619" s="128">
        <v>0</v>
      </c>
      <c r="N619" s="128">
        <v>0</v>
      </c>
      <c r="O619" s="129"/>
      <c r="P619" s="128">
        <v>330</v>
      </c>
      <c r="Q619" s="145">
        <f t="shared" si="51"/>
        <v>1.084848484848485</v>
      </c>
    </row>
    <row r="620" spans="1:17" s="130" customFormat="1" ht="19.5" hidden="1" customHeight="1">
      <c r="A620" s="138">
        <v>43516</v>
      </c>
      <c r="B620" s="139" t="s">
        <v>5</v>
      </c>
      <c r="C620" s="140" t="s">
        <v>735</v>
      </c>
      <c r="D620" s="140"/>
      <c r="E620" s="141" t="s">
        <v>728</v>
      </c>
      <c r="F620" s="140" t="s">
        <v>730</v>
      </c>
      <c r="G620" s="140" t="s">
        <v>722</v>
      </c>
      <c r="H620" s="139">
        <v>25</v>
      </c>
      <c r="I620" s="139">
        <v>3</v>
      </c>
      <c r="J620" s="139">
        <v>3</v>
      </c>
      <c r="K620" s="128">
        <v>358</v>
      </c>
      <c r="L620" s="128">
        <v>337</v>
      </c>
      <c r="M620" s="128">
        <v>6</v>
      </c>
      <c r="N620" s="128">
        <v>15</v>
      </c>
      <c r="O620" s="129"/>
      <c r="P620" s="128">
        <v>330</v>
      </c>
      <c r="Q620" s="145">
        <f t="shared" si="51"/>
        <v>1.0212121212121212</v>
      </c>
    </row>
    <row r="621" spans="1:17" s="130" customFormat="1" ht="20.149999999999999" hidden="1" customHeight="1">
      <c r="A621" s="131">
        <v>43516</v>
      </c>
      <c r="B621" s="144" t="s">
        <v>37</v>
      </c>
      <c r="C621" s="144" t="s">
        <v>726</v>
      </c>
      <c r="D621" s="133"/>
      <c r="E621" s="142" t="s">
        <v>728</v>
      </c>
      <c r="F621" s="133" t="s">
        <v>730</v>
      </c>
      <c r="G621" s="133" t="s">
        <v>661</v>
      </c>
      <c r="H621" s="132">
        <v>5</v>
      </c>
      <c r="I621" s="132">
        <v>1</v>
      </c>
      <c r="J621" s="132">
        <v>1</v>
      </c>
      <c r="K621" s="128">
        <v>346</v>
      </c>
      <c r="L621" s="128">
        <v>346</v>
      </c>
      <c r="M621" s="128">
        <v>0</v>
      </c>
      <c r="N621" s="128">
        <v>0</v>
      </c>
      <c r="O621" s="129"/>
      <c r="P621" s="128">
        <v>330</v>
      </c>
      <c r="Q621" s="145">
        <f t="shared" si="51"/>
        <v>1.0484848484848486</v>
      </c>
    </row>
    <row r="622" spans="1:17" s="130" customFormat="1" ht="20.149999999999999" hidden="1" customHeight="1">
      <c r="A622" s="131">
        <v>43516</v>
      </c>
      <c r="B622" s="144" t="s">
        <v>37</v>
      </c>
      <c r="C622" s="144" t="s">
        <v>726</v>
      </c>
      <c r="D622" s="133"/>
      <c r="E622" s="142" t="s">
        <v>728</v>
      </c>
      <c r="F622" s="133" t="s">
        <v>730</v>
      </c>
      <c r="G622" s="133" t="s">
        <v>159</v>
      </c>
      <c r="H622" s="132">
        <v>25</v>
      </c>
      <c r="I622" s="132">
        <v>2</v>
      </c>
      <c r="J622" s="132">
        <v>2</v>
      </c>
      <c r="K622" s="128">
        <v>346</v>
      </c>
      <c r="L622" s="128">
        <v>330</v>
      </c>
      <c r="M622" s="128">
        <v>0</v>
      </c>
      <c r="N622" s="128">
        <v>16</v>
      </c>
      <c r="O622" s="129"/>
      <c r="P622" s="128">
        <v>330</v>
      </c>
      <c r="Q622" s="145">
        <f t="shared" si="51"/>
        <v>1</v>
      </c>
    </row>
    <row r="623" spans="1:17" s="130" customFormat="1" ht="20.149999999999999" hidden="1" customHeight="1">
      <c r="A623" s="131">
        <v>43516</v>
      </c>
      <c r="B623" s="134" t="s">
        <v>350</v>
      </c>
      <c r="C623" s="135"/>
      <c r="D623" s="135"/>
      <c r="E623" s="135"/>
      <c r="F623" s="136"/>
      <c r="G623" s="137"/>
      <c r="H623" s="143"/>
      <c r="I623" s="137"/>
      <c r="J623" s="137"/>
      <c r="K623" s="137">
        <f>SUBTOTAL(9,K619:K622)</f>
        <v>0</v>
      </c>
      <c r="L623" s="137">
        <f>SUBTOTAL(9,L619:L622)</f>
        <v>0</v>
      </c>
      <c r="M623" s="137">
        <f>SUBTOTAL(9,M619:M622)</f>
        <v>0</v>
      </c>
      <c r="N623" s="137">
        <f>SUBTOTAL(9,N619:N622)</f>
        <v>0</v>
      </c>
      <c r="O623" s="129"/>
      <c r="P623" s="137">
        <f>SUBTOTAL(9,P619:P622)</f>
        <v>0</v>
      </c>
      <c r="Q623" s="145" t="e">
        <f t="shared" si="51"/>
        <v>#DIV/0!</v>
      </c>
    </row>
    <row r="624" spans="1:17" s="130" customFormat="1" ht="19.5" hidden="1" customHeight="1">
      <c r="A624" s="138">
        <v>43516</v>
      </c>
      <c r="B624" s="139" t="s">
        <v>5</v>
      </c>
      <c r="C624" s="140" t="s">
        <v>735</v>
      </c>
      <c r="D624" s="140"/>
      <c r="E624" s="141" t="s">
        <v>728</v>
      </c>
      <c r="F624" s="140" t="s">
        <v>732</v>
      </c>
      <c r="G624" s="140" t="s">
        <v>9</v>
      </c>
      <c r="H624" s="139">
        <v>2</v>
      </c>
      <c r="I624" s="139">
        <v>1</v>
      </c>
      <c r="J624" s="139">
        <v>1</v>
      </c>
      <c r="K624" s="128">
        <v>139</v>
      </c>
      <c r="L624" s="128">
        <v>139</v>
      </c>
      <c r="M624" s="128">
        <v>0</v>
      </c>
      <c r="N624" s="128">
        <v>0</v>
      </c>
      <c r="O624" s="129"/>
      <c r="P624" s="128">
        <v>136</v>
      </c>
      <c r="Q624" s="145">
        <f t="shared" si="51"/>
        <v>1.0220588235294117</v>
      </c>
    </row>
    <row r="625" spans="1:17" s="130" customFormat="1" ht="19.5" hidden="1" customHeight="1">
      <c r="A625" s="138">
        <v>43516</v>
      </c>
      <c r="B625" s="139" t="s">
        <v>5</v>
      </c>
      <c r="C625" s="140" t="s">
        <v>735</v>
      </c>
      <c r="D625" s="140"/>
      <c r="E625" s="141" t="s">
        <v>728</v>
      </c>
      <c r="F625" s="140" t="s">
        <v>732</v>
      </c>
      <c r="G625" s="140" t="s">
        <v>159</v>
      </c>
      <c r="H625" s="139">
        <v>10</v>
      </c>
      <c r="I625" s="139">
        <v>1</v>
      </c>
      <c r="J625" s="139">
        <v>1</v>
      </c>
      <c r="K625" s="128">
        <v>139</v>
      </c>
      <c r="L625" s="128">
        <v>136</v>
      </c>
      <c r="M625" s="128">
        <v>0</v>
      </c>
      <c r="N625" s="128">
        <v>3</v>
      </c>
      <c r="O625" s="129"/>
      <c r="P625" s="128">
        <v>136</v>
      </c>
      <c r="Q625" s="145">
        <f t="shared" si="51"/>
        <v>1</v>
      </c>
    </row>
    <row r="626" spans="1:17" s="130" customFormat="1" ht="20.149999999999999" hidden="1" customHeight="1">
      <c r="A626" s="131">
        <v>43516</v>
      </c>
      <c r="B626" s="144" t="s">
        <v>7</v>
      </c>
      <c r="C626" s="133" t="s">
        <v>726</v>
      </c>
      <c r="D626" s="133"/>
      <c r="E626" s="142" t="s">
        <v>728</v>
      </c>
      <c r="F626" s="133" t="s">
        <v>732</v>
      </c>
      <c r="G626" s="133" t="s">
        <v>9</v>
      </c>
      <c r="H626" s="132">
        <v>2</v>
      </c>
      <c r="I626" s="132">
        <v>1</v>
      </c>
      <c r="J626" s="132">
        <v>1</v>
      </c>
      <c r="K626" s="128">
        <v>137</v>
      </c>
      <c r="L626" s="128">
        <v>137</v>
      </c>
      <c r="M626" s="128">
        <v>0</v>
      </c>
      <c r="N626" s="128">
        <v>0</v>
      </c>
      <c r="O626" s="129"/>
      <c r="P626" s="128">
        <v>136</v>
      </c>
      <c r="Q626" s="145">
        <f t="shared" si="51"/>
        <v>1.0073529411764706</v>
      </c>
    </row>
    <row r="627" spans="1:17" s="130" customFormat="1" ht="20.149999999999999" hidden="1" customHeight="1">
      <c r="A627" s="131">
        <v>43516</v>
      </c>
      <c r="B627" s="144" t="s">
        <v>7</v>
      </c>
      <c r="C627" s="133" t="s">
        <v>726</v>
      </c>
      <c r="D627" s="133"/>
      <c r="E627" s="142" t="s">
        <v>728</v>
      </c>
      <c r="F627" s="133" t="s">
        <v>732</v>
      </c>
      <c r="G627" s="133" t="s">
        <v>159</v>
      </c>
      <c r="H627" s="132">
        <v>10</v>
      </c>
      <c r="I627" s="132">
        <v>1</v>
      </c>
      <c r="J627" s="132">
        <v>1</v>
      </c>
      <c r="K627" s="128">
        <v>137</v>
      </c>
      <c r="L627" s="128">
        <v>130</v>
      </c>
      <c r="M627" s="128">
        <v>0</v>
      </c>
      <c r="N627" s="128">
        <v>7</v>
      </c>
      <c r="O627" s="129"/>
      <c r="P627" s="128">
        <v>136</v>
      </c>
      <c r="Q627" s="145">
        <f t="shared" si="51"/>
        <v>0.95588235294117652</v>
      </c>
    </row>
    <row r="628" spans="1:17" s="130" customFormat="1" ht="20.149999999999999" hidden="1" customHeight="1">
      <c r="A628" s="131">
        <v>43516</v>
      </c>
      <c r="B628" s="134" t="s">
        <v>350</v>
      </c>
      <c r="C628" s="135"/>
      <c r="D628" s="135"/>
      <c r="E628" s="135"/>
      <c r="F628" s="136"/>
      <c r="G628" s="137"/>
      <c r="H628" s="143"/>
      <c r="I628" s="137"/>
      <c r="J628" s="137"/>
      <c r="K628" s="137">
        <f>SUBTOTAL(9,K624:K627)</f>
        <v>0</v>
      </c>
      <c r="L628" s="137">
        <f>SUBTOTAL(9,L624:L627)</f>
        <v>0</v>
      </c>
      <c r="M628" s="137">
        <f>SUBTOTAL(9,M624:M627)</f>
        <v>0</v>
      </c>
      <c r="N628" s="137">
        <f>SUBTOTAL(9,N624:N627)</f>
        <v>0</v>
      </c>
      <c r="O628" s="129"/>
      <c r="P628" s="137">
        <f>SUBTOTAL(9,P624:P627)</f>
        <v>0</v>
      </c>
      <c r="Q628" s="145" t="e">
        <f t="shared" si="51"/>
        <v>#DIV/0!</v>
      </c>
    </row>
    <row r="629" spans="1:17" s="130" customFormat="1" ht="19.5" hidden="1" customHeight="1">
      <c r="A629" s="138">
        <v>43516</v>
      </c>
      <c r="B629" s="139" t="s">
        <v>5</v>
      </c>
      <c r="C629" s="140" t="s">
        <v>737</v>
      </c>
      <c r="D629" s="140"/>
      <c r="E629" s="141" t="s">
        <v>739</v>
      </c>
      <c r="F629" s="140" t="s">
        <v>333</v>
      </c>
      <c r="G629" s="140" t="s">
        <v>9</v>
      </c>
      <c r="H629" s="139">
        <v>60</v>
      </c>
      <c r="I629" s="139">
        <v>6</v>
      </c>
      <c r="J629" s="139">
        <v>6</v>
      </c>
      <c r="K629" s="128">
        <v>2798</v>
      </c>
      <c r="L629" s="128">
        <v>2770</v>
      </c>
      <c r="M629" s="128">
        <v>0</v>
      </c>
      <c r="N629" s="128">
        <v>28</v>
      </c>
      <c r="O629" s="129"/>
      <c r="P629" s="128">
        <v>3000</v>
      </c>
      <c r="Q629" s="145">
        <f t="shared" si="51"/>
        <v>0.92333333333333334</v>
      </c>
    </row>
    <row r="630" spans="1:17" s="130" customFormat="1" ht="20.149999999999999" hidden="1" customHeight="1">
      <c r="A630" s="131">
        <v>43516</v>
      </c>
      <c r="B630" s="144" t="s">
        <v>7</v>
      </c>
      <c r="C630" s="133" t="s">
        <v>777</v>
      </c>
      <c r="D630" s="133"/>
      <c r="E630" s="142" t="s">
        <v>738</v>
      </c>
      <c r="F630" s="133" t="s">
        <v>740</v>
      </c>
      <c r="G630" s="133" t="s">
        <v>721</v>
      </c>
      <c r="H630" s="132">
        <v>60</v>
      </c>
      <c r="I630" s="132">
        <v>6</v>
      </c>
      <c r="J630" s="132">
        <v>6</v>
      </c>
      <c r="K630" s="128">
        <v>2778</v>
      </c>
      <c r="L630" s="128">
        <v>2760</v>
      </c>
      <c r="M630" s="128">
        <v>0</v>
      </c>
      <c r="N630" s="128">
        <v>18</v>
      </c>
      <c r="O630" s="129"/>
      <c r="P630" s="128">
        <v>3000</v>
      </c>
      <c r="Q630" s="145">
        <f t="shared" si="51"/>
        <v>0.92</v>
      </c>
    </row>
    <row r="631" spans="1:17" s="130" customFormat="1" ht="20.149999999999999" hidden="1" customHeight="1">
      <c r="A631" s="131">
        <v>43516</v>
      </c>
      <c r="B631" s="134" t="s">
        <v>350</v>
      </c>
      <c r="C631" s="135"/>
      <c r="D631" s="135"/>
      <c r="E631" s="135"/>
      <c r="F631" s="136"/>
      <c r="G631" s="137"/>
      <c r="H631" s="143"/>
      <c r="I631" s="137"/>
      <c r="J631" s="137"/>
      <c r="K631" s="137">
        <f>SUBTOTAL(9,K629:K630)</f>
        <v>0</v>
      </c>
      <c r="L631" s="137">
        <f>SUBTOTAL(9,L629:L630)</f>
        <v>0</v>
      </c>
      <c r="M631" s="137">
        <f>SUBTOTAL(9,M629:M630)</f>
        <v>0</v>
      </c>
      <c r="N631" s="137">
        <f>SUBTOTAL(9,N629:N630)</f>
        <v>0</v>
      </c>
      <c r="O631" s="129"/>
      <c r="P631" s="137">
        <f>SUBTOTAL(9,P629:P630)</f>
        <v>0</v>
      </c>
      <c r="Q631" s="145" t="e">
        <f t="shared" si="51"/>
        <v>#DIV/0!</v>
      </c>
    </row>
    <row r="632" spans="1:17" s="130" customFormat="1" ht="19.5" hidden="1" customHeight="1">
      <c r="A632" s="138">
        <v>43516</v>
      </c>
      <c r="B632" s="139" t="s">
        <v>5</v>
      </c>
      <c r="C632" s="140" t="s">
        <v>783</v>
      </c>
      <c r="D632" s="140"/>
      <c r="E632" s="141" t="s">
        <v>742</v>
      </c>
      <c r="F632" s="140" t="s">
        <v>261</v>
      </c>
      <c r="G632" s="140" t="s">
        <v>376</v>
      </c>
      <c r="H632" s="139">
        <v>6</v>
      </c>
      <c r="I632" s="139">
        <v>1</v>
      </c>
      <c r="J632" s="139">
        <v>1</v>
      </c>
      <c r="K632" s="128">
        <v>282</v>
      </c>
      <c r="L632" s="128">
        <v>282</v>
      </c>
      <c r="M632" s="128">
        <v>0</v>
      </c>
      <c r="N632" s="128">
        <v>0</v>
      </c>
      <c r="O632" s="129"/>
      <c r="P632" s="128">
        <v>280</v>
      </c>
      <c r="Q632" s="145">
        <f t="shared" si="51"/>
        <v>1.0071428571428571</v>
      </c>
    </row>
    <row r="633" spans="1:17" s="130" customFormat="1" ht="19.5" hidden="1" customHeight="1">
      <c r="A633" s="138">
        <v>43516</v>
      </c>
      <c r="B633" s="139" t="s">
        <v>5</v>
      </c>
      <c r="C633" s="140" t="s">
        <v>783</v>
      </c>
      <c r="D633" s="140"/>
      <c r="E633" s="141" t="s">
        <v>742</v>
      </c>
      <c r="F633" s="140" t="s">
        <v>261</v>
      </c>
      <c r="G633" s="140" t="s">
        <v>662</v>
      </c>
      <c r="H633" s="139">
        <v>3</v>
      </c>
      <c r="I633" s="139">
        <v>2</v>
      </c>
      <c r="J633" s="139">
        <v>2</v>
      </c>
      <c r="K633" s="128">
        <v>288</v>
      </c>
      <c r="L633" s="128">
        <v>288</v>
      </c>
      <c r="M633" s="128">
        <v>0</v>
      </c>
      <c r="N633" s="128">
        <v>0</v>
      </c>
      <c r="O633" s="129"/>
      <c r="P633" s="128">
        <v>280</v>
      </c>
      <c r="Q633" s="145">
        <f t="shared" si="51"/>
        <v>1.0285714285714285</v>
      </c>
    </row>
    <row r="634" spans="1:17" s="130" customFormat="1" ht="19.5" hidden="1" customHeight="1">
      <c r="A634" s="138">
        <v>43516</v>
      </c>
      <c r="B634" s="139" t="s">
        <v>5</v>
      </c>
      <c r="C634" s="140" t="s">
        <v>783</v>
      </c>
      <c r="D634" s="140"/>
      <c r="E634" s="141" t="s">
        <v>742</v>
      </c>
      <c r="F634" s="140" t="s">
        <v>261</v>
      </c>
      <c r="G634" s="140" t="s">
        <v>661</v>
      </c>
      <c r="H634" s="139">
        <v>12</v>
      </c>
      <c r="I634" s="139">
        <v>2</v>
      </c>
      <c r="J634" s="139">
        <v>2</v>
      </c>
      <c r="K634" s="128">
        <v>288</v>
      </c>
      <c r="L634" s="128">
        <v>280</v>
      </c>
      <c r="M634" s="128">
        <v>0</v>
      </c>
      <c r="N634" s="128">
        <v>8</v>
      </c>
      <c r="O634" s="129"/>
      <c r="P634" s="128">
        <v>280</v>
      </c>
      <c r="Q634" s="145">
        <f t="shared" si="51"/>
        <v>1</v>
      </c>
    </row>
    <row r="635" spans="1:17" s="130" customFormat="1" ht="19.5" hidden="1" customHeight="1">
      <c r="A635" s="131">
        <v>43516</v>
      </c>
      <c r="B635" s="144" t="s">
        <v>7</v>
      </c>
      <c r="C635" s="133" t="s">
        <v>775</v>
      </c>
      <c r="D635" s="131"/>
      <c r="E635" s="131" t="s">
        <v>742</v>
      </c>
      <c r="F635" s="131" t="s">
        <v>261</v>
      </c>
      <c r="G635" s="131" t="s">
        <v>376</v>
      </c>
      <c r="H635" s="148">
        <v>6</v>
      </c>
      <c r="I635" s="148">
        <v>1</v>
      </c>
      <c r="J635" s="148">
        <v>1</v>
      </c>
      <c r="K635" s="128">
        <v>280</v>
      </c>
      <c r="L635" s="128">
        <v>280</v>
      </c>
      <c r="M635" s="128">
        <v>0</v>
      </c>
      <c r="N635" s="128">
        <v>0</v>
      </c>
      <c r="O635" s="129"/>
      <c r="P635" s="128">
        <v>280</v>
      </c>
      <c r="Q635" s="145">
        <f t="shared" ref="Q635:Q706" si="55">+L635/P635</f>
        <v>1</v>
      </c>
    </row>
    <row r="636" spans="1:17" s="130" customFormat="1" ht="19.5" hidden="1" customHeight="1">
      <c r="A636" s="131">
        <v>43516</v>
      </c>
      <c r="B636" s="134" t="s">
        <v>350</v>
      </c>
      <c r="C636" s="135"/>
      <c r="D636" s="135"/>
      <c r="E636" s="135"/>
      <c r="F636" s="136"/>
      <c r="G636" s="137"/>
      <c r="H636" s="143"/>
      <c r="I636" s="137"/>
      <c r="J636" s="137"/>
      <c r="K636" s="137">
        <f>SUBTOTAL(9,K632:K635)</f>
        <v>0</v>
      </c>
      <c r="L636" s="137">
        <f>SUBTOTAL(9,L632:L635)</f>
        <v>0</v>
      </c>
      <c r="M636" s="137">
        <f>SUBTOTAL(9,M632:M635)</f>
        <v>0</v>
      </c>
      <c r="N636" s="137">
        <f>SUBTOTAL(9,N632:N635)</f>
        <v>0</v>
      </c>
      <c r="O636" s="129"/>
      <c r="P636" s="137">
        <f>SUBTOTAL(9,P632:P635)</f>
        <v>0</v>
      </c>
      <c r="Q636" s="145" t="e">
        <f t="shared" si="55"/>
        <v>#DIV/0!</v>
      </c>
    </row>
    <row r="637" spans="1:17" s="130" customFormat="1" ht="19.5" hidden="1" customHeight="1">
      <c r="A637" s="138">
        <v>43516</v>
      </c>
      <c r="B637" s="139" t="s">
        <v>5</v>
      </c>
      <c r="C637" s="140" t="s">
        <v>800</v>
      </c>
      <c r="D637" s="140"/>
      <c r="E637" s="141" t="s">
        <v>420</v>
      </c>
      <c r="F637" s="140" t="s">
        <v>423</v>
      </c>
      <c r="G637" s="140" t="s">
        <v>376</v>
      </c>
      <c r="H637" s="139">
        <v>2</v>
      </c>
      <c r="I637" s="139">
        <v>1</v>
      </c>
      <c r="J637" s="139">
        <v>1</v>
      </c>
      <c r="K637" s="128">
        <v>609</v>
      </c>
      <c r="L637" s="128">
        <v>609</v>
      </c>
      <c r="M637" s="128">
        <v>0</v>
      </c>
      <c r="N637" s="128">
        <v>0</v>
      </c>
      <c r="O637" s="129"/>
      <c r="P637" s="128">
        <v>660</v>
      </c>
      <c r="Q637" s="145">
        <f t="shared" si="55"/>
        <v>0.92272727272727273</v>
      </c>
    </row>
    <row r="638" spans="1:17" s="130" customFormat="1" ht="19.5" hidden="1" customHeight="1">
      <c r="A638" s="138">
        <v>43516</v>
      </c>
      <c r="B638" s="139" t="s">
        <v>5</v>
      </c>
      <c r="C638" s="140" t="s">
        <v>800</v>
      </c>
      <c r="D638" s="140"/>
      <c r="E638" s="141" t="s">
        <v>420</v>
      </c>
      <c r="F638" s="140" t="s">
        <v>423</v>
      </c>
      <c r="G638" s="140" t="s">
        <v>662</v>
      </c>
      <c r="H638" s="139">
        <v>12</v>
      </c>
      <c r="I638" s="139">
        <v>2</v>
      </c>
      <c r="J638" s="139">
        <v>2</v>
      </c>
      <c r="K638" s="128">
        <v>609</v>
      </c>
      <c r="L638" s="128">
        <v>607</v>
      </c>
      <c r="M638" s="128">
        <v>0</v>
      </c>
      <c r="N638" s="128">
        <v>2</v>
      </c>
      <c r="O638" s="129"/>
      <c r="P638" s="128">
        <v>660</v>
      </c>
      <c r="Q638" s="145">
        <f t="shared" si="55"/>
        <v>0.91969696969696968</v>
      </c>
    </row>
    <row r="639" spans="1:17" s="130" customFormat="1" ht="19.5" hidden="1" customHeight="1">
      <c r="A639" s="138">
        <v>43516</v>
      </c>
      <c r="B639" s="139" t="s">
        <v>5</v>
      </c>
      <c r="C639" s="140" t="s">
        <v>804</v>
      </c>
      <c r="D639" s="140"/>
      <c r="E639" s="141" t="s">
        <v>420</v>
      </c>
      <c r="F639" s="140" t="s">
        <v>423</v>
      </c>
      <c r="G639" s="140" t="s">
        <v>661</v>
      </c>
      <c r="H639" s="139">
        <v>22</v>
      </c>
      <c r="I639" s="139">
        <v>3</v>
      </c>
      <c r="J639" s="139">
        <v>3</v>
      </c>
      <c r="K639" s="128">
        <v>1126</v>
      </c>
      <c r="L639" s="128">
        <v>1122</v>
      </c>
      <c r="M639" s="128">
        <v>0</v>
      </c>
      <c r="N639" s="128">
        <v>4</v>
      </c>
      <c r="O639" s="129"/>
      <c r="P639" s="128">
        <v>1143</v>
      </c>
      <c r="Q639" s="145">
        <f t="shared" si="55"/>
        <v>0.98162729658792647</v>
      </c>
    </row>
    <row r="640" spans="1:17" s="130" customFormat="1" ht="19.5" hidden="1" customHeight="1">
      <c r="A640" s="138">
        <v>43516</v>
      </c>
      <c r="B640" s="139" t="s">
        <v>5</v>
      </c>
      <c r="C640" s="140" t="s">
        <v>804</v>
      </c>
      <c r="D640" s="140"/>
      <c r="E640" s="141" t="s">
        <v>420</v>
      </c>
      <c r="F640" s="140" t="s">
        <v>423</v>
      </c>
      <c r="G640" s="140" t="s">
        <v>159</v>
      </c>
      <c r="H640" s="139">
        <v>66</v>
      </c>
      <c r="I640" s="139">
        <v>7</v>
      </c>
      <c r="J640" s="139">
        <v>7</v>
      </c>
      <c r="K640" s="128">
        <v>882</v>
      </c>
      <c r="L640" s="128">
        <v>863</v>
      </c>
      <c r="M640" s="128">
        <v>0</v>
      </c>
      <c r="N640" s="128">
        <v>19</v>
      </c>
      <c r="O640" s="129"/>
      <c r="P640" s="128">
        <v>990</v>
      </c>
      <c r="Q640" s="145">
        <f t="shared" si="55"/>
        <v>0.87171717171717167</v>
      </c>
    </row>
    <row r="641" spans="1:17" s="130" customFormat="1" ht="19.5" hidden="1" customHeight="1">
      <c r="A641" s="138">
        <v>43516</v>
      </c>
      <c r="B641" s="139" t="s">
        <v>5</v>
      </c>
      <c r="C641" s="140" t="s">
        <v>784</v>
      </c>
      <c r="D641" s="140"/>
      <c r="E641" s="141" t="s">
        <v>420</v>
      </c>
      <c r="F641" s="140" t="s">
        <v>423</v>
      </c>
      <c r="G641" s="140" t="s">
        <v>376</v>
      </c>
      <c r="H641" s="139">
        <v>2</v>
      </c>
      <c r="I641" s="139">
        <v>1</v>
      </c>
      <c r="J641" s="139">
        <v>1</v>
      </c>
      <c r="K641" s="128">
        <v>553</v>
      </c>
      <c r="L641" s="128">
        <v>553</v>
      </c>
      <c r="M641" s="128">
        <v>0</v>
      </c>
      <c r="N641" s="128">
        <v>0</v>
      </c>
      <c r="O641" s="129"/>
      <c r="P641" s="128">
        <v>550</v>
      </c>
      <c r="Q641" s="145">
        <f t="shared" si="55"/>
        <v>1.0054545454545454</v>
      </c>
    </row>
    <row r="642" spans="1:17" s="130" customFormat="1" ht="19.5" hidden="1" customHeight="1">
      <c r="A642" s="138">
        <v>43516</v>
      </c>
      <c r="B642" s="139" t="s">
        <v>5</v>
      </c>
      <c r="C642" s="140" t="s">
        <v>784</v>
      </c>
      <c r="D642" s="140"/>
      <c r="E642" s="141" t="s">
        <v>420</v>
      </c>
      <c r="F642" s="140" t="s">
        <v>423</v>
      </c>
      <c r="G642" s="140" t="s">
        <v>662</v>
      </c>
      <c r="H642" s="139">
        <v>10</v>
      </c>
      <c r="I642" s="139">
        <v>2</v>
      </c>
      <c r="J642" s="139">
        <v>2</v>
      </c>
      <c r="K642" s="128">
        <v>553</v>
      </c>
      <c r="L642" s="128">
        <v>550</v>
      </c>
      <c r="M642" s="128">
        <v>0</v>
      </c>
      <c r="N642" s="128">
        <v>3</v>
      </c>
      <c r="O642" s="129"/>
      <c r="P642" s="128">
        <v>550</v>
      </c>
      <c r="Q642" s="145">
        <f t="shared" si="55"/>
        <v>1</v>
      </c>
    </row>
    <row r="643" spans="1:17" s="130" customFormat="1" ht="20.149999999999999" hidden="1" customHeight="1">
      <c r="A643" s="131">
        <v>43516</v>
      </c>
      <c r="B643" s="144" t="s">
        <v>37</v>
      </c>
      <c r="C643" s="133" t="s">
        <v>826</v>
      </c>
      <c r="D643" s="133"/>
      <c r="E643" s="142" t="s">
        <v>420</v>
      </c>
      <c r="F643" s="133" t="s">
        <v>423</v>
      </c>
      <c r="G643" s="133" t="s">
        <v>376</v>
      </c>
      <c r="H643" s="132">
        <v>2</v>
      </c>
      <c r="I643" s="132">
        <v>1</v>
      </c>
      <c r="J643" s="132">
        <v>1</v>
      </c>
      <c r="K643" s="128">
        <v>549</v>
      </c>
      <c r="L643" s="128">
        <v>549</v>
      </c>
      <c r="M643" s="128">
        <v>0</v>
      </c>
      <c r="N643" s="128">
        <v>0</v>
      </c>
      <c r="O643" s="129"/>
      <c r="P643" s="128">
        <v>605</v>
      </c>
      <c r="Q643" s="145">
        <f t="shared" si="55"/>
        <v>0.90743801652892564</v>
      </c>
    </row>
    <row r="644" spans="1:17" s="130" customFormat="1" ht="20.149999999999999" hidden="1" customHeight="1">
      <c r="A644" s="131">
        <v>43516</v>
      </c>
      <c r="B644" s="144" t="s">
        <v>37</v>
      </c>
      <c r="C644" s="133" t="s">
        <v>826</v>
      </c>
      <c r="D644" s="133"/>
      <c r="E644" s="142" t="s">
        <v>420</v>
      </c>
      <c r="F644" s="133" t="s">
        <v>423</v>
      </c>
      <c r="G644" s="133" t="s">
        <v>662</v>
      </c>
      <c r="H644" s="132">
        <v>11</v>
      </c>
      <c r="I644" s="132">
        <v>3</v>
      </c>
      <c r="J644" s="132">
        <v>3</v>
      </c>
      <c r="K644" s="128">
        <v>549</v>
      </c>
      <c r="L644" s="128">
        <v>548</v>
      </c>
      <c r="M644" s="128">
        <v>0</v>
      </c>
      <c r="N644" s="128">
        <v>1</v>
      </c>
      <c r="O644" s="129"/>
      <c r="P644" s="128">
        <v>605</v>
      </c>
      <c r="Q644" s="145">
        <f t="shared" si="55"/>
        <v>0.90578512396694211</v>
      </c>
    </row>
    <row r="645" spans="1:17" s="130" customFormat="1" ht="20.149999999999999" hidden="1" customHeight="1">
      <c r="A645" s="131">
        <v>43516</v>
      </c>
      <c r="B645" s="144" t="s">
        <v>37</v>
      </c>
      <c r="C645" s="133" t="s">
        <v>832</v>
      </c>
      <c r="D645" s="133"/>
      <c r="E645" s="142" t="s">
        <v>420</v>
      </c>
      <c r="F645" s="133" t="s">
        <v>423</v>
      </c>
      <c r="G645" s="133" t="s">
        <v>661</v>
      </c>
      <c r="H645" s="132">
        <v>22</v>
      </c>
      <c r="I645" s="132">
        <v>4</v>
      </c>
      <c r="J645" s="132">
        <v>4</v>
      </c>
      <c r="K645" s="128">
        <v>938</v>
      </c>
      <c r="L645" s="128">
        <v>934</v>
      </c>
      <c r="M645" s="128">
        <v>0</v>
      </c>
      <c r="N645" s="128">
        <v>4</v>
      </c>
      <c r="O645" s="129"/>
      <c r="P645" s="128">
        <v>1815</v>
      </c>
      <c r="Q645" s="145">
        <f t="shared" si="55"/>
        <v>0.51460055096418733</v>
      </c>
    </row>
    <row r="646" spans="1:17" s="130" customFormat="1" ht="20.149999999999999" hidden="1" customHeight="1">
      <c r="A646" s="131">
        <v>43516</v>
      </c>
      <c r="B646" s="144" t="s">
        <v>37</v>
      </c>
      <c r="C646" s="133" t="s">
        <v>832</v>
      </c>
      <c r="D646" s="133"/>
      <c r="E646" s="142" t="s">
        <v>420</v>
      </c>
      <c r="F646" s="133" t="s">
        <v>423</v>
      </c>
      <c r="G646" s="133" t="s">
        <v>159</v>
      </c>
      <c r="H646" s="132">
        <v>66</v>
      </c>
      <c r="I646" s="132">
        <v>8</v>
      </c>
      <c r="J646" s="132">
        <v>8</v>
      </c>
      <c r="K646" s="128">
        <v>976</v>
      </c>
      <c r="L646" s="128">
        <v>956</v>
      </c>
      <c r="M646" s="128">
        <v>0</v>
      </c>
      <c r="N646" s="128">
        <v>20</v>
      </c>
      <c r="O646" s="129"/>
      <c r="P646" s="128">
        <v>1080</v>
      </c>
      <c r="Q646" s="145">
        <f t="shared" si="55"/>
        <v>0.88518518518518519</v>
      </c>
    </row>
    <row r="647" spans="1:17" s="130" customFormat="1" ht="20.149999999999999" hidden="1" customHeight="1">
      <c r="A647" s="131">
        <v>43516</v>
      </c>
      <c r="B647" s="144" t="s">
        <v>37</v>
      </c>
      <c r="C647" s="133" t="s">
        <v>799</v>
      </c>
      <c r="D647" s="133"/>
      <c r="E647" s="142" t="s">
        <v>420</v>
      </c>
      <c r="F647" s="133" t="s">
        <v>423</v>
      </c>
      <c r="G647" s="133" t="s">
        <v>376</v>
      </c>
      <c r="H647" s="132">
        <v>2</v>
      </c>
      <c r="I647" s="132">
        <v>1</v>
      </c>
      <c r="J647" s="132">
        <v>1</v>
      </c>
      <c r="K647" s="128">
        <v>557</v>
      </c>
      <c r="L647" s="128">
        <v>557</v>
      </c>
      <c r="M647" s="128">
        <v>0</v>
      </c>
      <c r="N647" s="128">
        <v>0</v>
      </c>
      <c r="O647" s="129"/>
      <c r="P647" s="128">
        <v>550</v>
      </c>
      <c r="Q647" s="145">
        <f t="shared" si="55"/>
        <v>1.0127272727272727</v>
      </c>
    </row>
    <row r="648" spans="1:17" s="130" customFormat="1" ht="20.149999999999999" hidden="1" customHeight="1">
      <c r="A648" s="131">
        <v>43516</v>
      </c>
      <c r="B648" s="144" t="s">
        <v>37</v>
      </c>
      <c r="C648" s="133" t="s">
        <v>799</v>
      </c>
      <c r="D648" s="133"/>
      <c r="E648" s="142" t="s">
        <v>420</v>
      </c>
      <c r="F648" s="133" t="s">
        <v>423</v>
      </c>
      <c r="G648" s="133" t="s">
        <v>662</v>
      </c>
      <c r="H648" s="132">
        <v>10</v>
      </c>
      <c r="I648" s="132">
        <v>2</v>
      </c>
      <c r="J648" s="132">
        <v>2</v>
      </c>
      <c r="K648" s="128">
        <v>557</v>
      </c>
      <c r="L648" s="128">
        <v>555</v>
      </c>
      <c r="M648" s="128">
        <v>0</v>
      </c>
      <c r="N648" s="128">
        <v>2</v>
      </c>
      <c r="O648" s="129"/>
      <c r="P648" s="128">
        <v>550</v>
      </c>
      <c r="Q648" s="145">
        <f t="shared" si="55"/>
        <v>1.009090909090909</v>
      </c>
    </row>
    <row r="649" spans="1:17" s="130" customFormat="1" ht="20.149999999999999" hidden="1" customHeight="1">
      <c r="A649" s="131">
        <v>43516</v>
      </c>
      <c r="B649" s="134" t="s">
        <v>350</v>
      </c>
      <c r="C649" s="135"/>
      <c r="D649" s="135"/>
      <c r="E649" s="135"/>
      <c r="F649" s="136"/>
      <c r="G649" s="137"/>
      <c r="H649" s="143"/>
      <c r="I649" s="137"/>
      <c r="J649" s="137"/>
      <c r="K649" s="137">
        <f>SUBTOTAL(9,K637:K648)</f>
        <v>0</v>
      </c>
      <c r="L649" s="137">
        <f>SUBTOTAL(9,L637:L648)</f>
        <v>0</v>
      </c>
      <c r="M649" s="137">
        <f>SUBTOTAL(9,M637:M648)</f>
        <v>0</v>
      </c>
      <c r="N649" s="137">
        <f>SUBTOTAL(9,N637:N648)</f>
        <v>0</v>
      </c>
      <c r="O649" s="129"/>
      <c r="P649" s="137">
        <f>SUBTOTAL(9,P637:P648)</f>
        <v>0</v>
      </c>
      <c r="Q649" s="145" t="e">
        <f t="shared" si="55"/>
        <v>#DIV/0!</v>
      </c>
    </row>
    <row r="650" spans="1:17" s="130" customFormat="1" ht="19.5" hidden="1" customHeight="1">
      <c r="A650" s="138">
        <v>43516</v>
      </c>
      <c r="B650" s="139" t="s">
        <v>5</v>
      </c>
      <c r="C650" s="140" t="s">
        <v>784</v>
      </c>
      <c r="D650" s="140"/>
      <c r="E650" s="141" t="s">
        <v>420</v>
      </c>
      <c r="F650" s="140" t="s">
        <v>801</v>
      </c>
      <c r="G650" s="140" t="s">
        <v>376</v>
      </c>
      <c r="H650" s="139">
        <v>12</v>
      </c>
      <c r="I650" s="139">
        <v>2</v>
      </c>
      <c r="J650" s="139">
        <v>2</v>
      </c>
      <c r="K650" s="128">
        <v>509</v>
      </c>
      <c r="L650" s="128">
        <v>501</v>
      </c>
      <c r="M650" s="128">
        <v>0</v>
      </c>
      <c r="N650" s="128">
        <v>8</v>
      </c>
      <c r="O650" s="129"/>
      <c r="P650" s="128">
        <v>540</v>
      </c>
      <c r="Q650" s="145">
        <f t="shared" si="55"/>
        <v>0.92777777777777781</v>
      </c>
    </row>
    <row r="651" spans="1:17" s="130" customFormat="1" ht="19.5" hidden="1" customHeight="1">
      <c r="A651" s="138">
        <v>43516</v>
      </c>
      <c r="B651" s="139" t="s">
        <v>5</v>
      </c>
      <c r="C651" s="140" t="s">
        <v>828</v>
      </c>
      <c r="D651" s="140"/>
      <c r="E651" s="141" t="s">
        <v>420</v>
      </c>
      <c r="F651" s="140" t="s">
        <v>801</v>
      </c>
      <c r="G651" s="140" t="s">
        <v>376</v>
      </c>
      <c r="H651" s="139">
        <v>12</v>
      </c>
      <c r="I651" s="139">
        <v>2</v>
      </c>
      <c r="J651" s="139">
        <v>2</v>
      </c>
      <c r="K651" s="128">
        <v>420</v>
      </c>
      <c r="L651" s="128">
        <v>419</v>
      </c>
      <c r="M651" s="128">
        <v>0</v>
      </c>
      <c r="N651" s="128">
        <v>1</v>
      </c>
      <c r="O651" s="129"/>
      <c r="P651" s="128">
        <v>500</v>
      </c>
      <c r="Q651" s="145">
        <f t="shared" si="55"/>
        <v>0.83799999999999997</v>
      </c>
    </row>
    <row r="652" spans="1:17" s="130" customFormat="1" ht="19.5" hidden="1" customHeight="1">
      <c r="A652" s="138">
        <v>43516</v>
      </c>
      <c r="B652" s="139" t="s">
        <v>5</v>
      </c>
      <c r="C652" s="140" t="s">
        <v>808</v>
      </c>
      <c r="D652" s="140"/>
      <c r="E652" s="141" t="s">
        <v>420</v>
      </c>
      <c r="F652" s="140" t="s">
        <v>801</v>
      </c>
      <c r="G652" s="140" t="s">
        <v>662</v>
      </c>
      <c r="H652" s="139">
        <v>36</v>
      </c>
      <c r="I652" s="139">
        <v>5</v>
      </c>
      <c r="J652" s="139">
        <v>5</v>
      </c>
      <c r="K652" s="128">
        <v>594</v>
      </c>
      <c r="L652" s="128">
        <v>582</v>
      </c>
      <c r="M652" s="128">
        <v>0</v>
      </c>
      <c r="N652" s="128">
        <v>12</v>
      </c>
      <c r="O652" s="129"/>
      <c r="P652" s="128">
        <v>570</v>
      </c>
      <c r="Q652" s="145">
        <f t="shared" si="55"/>
        <v>1.0210526315789474</v>
      </c>
    </row>
    <row r="653" spans="1:17" s="130" customFormat="1" ht="20.149999999999999" hidden="1" customHeight="1">
      <c r="A653" s="131">
        <v>43516</v>
      </c>
      <c r="B653" s="144" t="s">
        <v>37</v>
      </c>
      <c r="C653" s="133" t="s">
        <v>799</v>
      </c>
      <c r="D653" s="133"/>
      <c r="E653" s="142" t="s">
        <v>420</v>
      </c>
      <c r="F653" s="133" t="s">
        <v>801</v>
      </c>
      <c r="G653" s="133" t="s">
        <v>762</v>
      </c>
      <c r="H653" s="132">
        <v>12</v>
      </c>
      <c r="I653" s="132">
        <v>2</v>
      </c>
      <c r="J653" s="132">
        <v>2</v>
      </c>
      <c r="K653" s="128">
        <v>428</v>
      </c>
      <c r="L653" s="128">
        <v>423</v>
      </c>
      <c r="M653" s="128">
        <v>0</v>
      </c>
      <c r="N653" s="128">
        <v>5</v>
      </c>
      <c r="O653" s="129"/>
      <c r="P653" s="128">
        <v>540</v>
      </c>
      <c r="Q653" s="145">
        <f t="shared" si="55"/>
        <v>0.78333333333333333</v>
      </c>
    </row>
    <row r="654" spans="1:17" s="130" customFormat="1" ht="20.149999999999999" hidden="1" customHeight="1">
      <c r="A654" s="131">
        <v>43516</v>
      </c>
      <c r="B654" s="144" t="s">
        <v>37</v>
      </c>
      <c r="C654" s="133" t="s">
        <v>833</v>
      </c>
      <c r="D654" s="133"/>
      <c r="E654" s="142" t="s">
        <v>420</v>
      </c>
      <c r="F654" s="133" t="s">
        <v>801</v>
      </c>
      <c r="G654" s="133" t="s">
        <v>762</v>
      </c>
      <c r="H654" s="132">
        <v>12</v>
      </c>
      <c r="I654" s="132">
        <v>2</v>
      </c>
      <c r="J654" s="132">
        <v>2</v>
      </c>
      <c r="K654" s="128">
        <v>555</v>
      </c>
      <c r="L654" s="128">
        <v>553</v>
      </c>
      <c r="M654" s="128">
        <v>0</v>
      </c>
      <c r="N654" s="128">
        <v>2</v>
      </c>
      <c r="O654" s="129"/>
      <c r="P654" s="128">
        <v>540</v>
      </c>
      <c r="Q654" s="145">
        <f t="shared" ref="Q654" si="56">+L654/P654</f>
        <v>1.0240740740740741</v>
      </c>
    </row>
    <row r="655" spans="1:17" s="130" customFormat="1" ht="20.149999999999999" hidden="1" customHeight="1">
      <c r="A655" s="131">
        <v>43516</v>
      </c>
      <c r="B655" s="144" t="s">
        <v>37</v>
      </c>
      <c r="C655" s="133" t="s">
        <v>757</v>
      </c>
      <c r="D655" s="133"/>
      <c r="E655" s="142" t="s">
        <v>420</v>
      </c>
      <c r="F655" s="133" t="s">
        <v>801</v>
      </c>
      <c r="G655" s="133" t="s">
        <v>834</v>
      </c>
      <c r="H655" s="132">
        <v>36</v>
      </c>
      <c r="I655" s="132">
        <v>4</v>
      </c>
      <c r="J655" s="132">
        <v>4</v>
      </c>
      <c r="K655" s="128">
        <v>595</v>
      </c>
      <c r="L655" s="128">
        <v>584</v>
      </c>
      <c r="M655" s="128">
        <v>0</v>
      </c>
      <c r="N655" s="128">
        <v>11</v>
      </c>
      <c r="O655" s="129"/>
      <c r="P655" s="128">
        <v>570</v>
      </c>
      <c r="Q655" s="145">
        <f t="shared" ref="Q655" si="57">+L655/P655</f>
        <v>1.024561403508772</v>
      </c>
    </row>
    <row r="656" spans="1:17" s="130" customFormat="1" ht="20.149999999999999" hidden="1" customHeight="1">
      <c r="A656" s="138">
        <v>43516</v>
      </c>
      <c r="B656" s="134" t="s">
        <v>350</v>
      </c>
      <c r="C656" s="135"/>
      <c r="D656" s="135"/>
      <c r="E656" s="135"/>
      <c r="F656" s="136"/>
      <c r="G656" s="137"/>
      <c r="H656" s="143"/>
      <c r="I656" s="137"/>
      <c r="J656" s="137"/>
      <c r="K656" s="137">
        <f>SUBTOTAL(9,K650:K655)</f>
        <v>0</v>
      </c>
      <c r="L656" s="137">
        <f>SUBTOTAL(9,L650:L655)</f>
        <v>0</v>
      </c>
      <c r="M656" s="137">
        <f>SUBTOTAL(9,M650:M655)</f>
        <v>0</v>
      </c>
      <c r="N656" s="137">
        <f>SUBTOTAL(9,N650:N655)</f>
        <v>0</v>
      </c>
      <c r="O656" s="129"/>
      <c r="P656" s="137">
        <f>SUBTOTAL(9,P650:P655)</f>
        <v>0</v>
      </c>
      <c r="Q656" s="145" t="e">
        <f t="shared" si="55"/>
        <v>#DIV/0!</v>
      </c>
    </row>
    <row r="657" spans="1:17" s="130" customFormat="1" ht="19.5" hidden="1" customHeight="1">
      <c r="A657" s="138">
        <v>43516</v>
      </c>
      <c r="B657" s="139" t="s">
        <v>5</v>
      </c>
      <c r="C657" s="140" t="s">
        <v>800</v>
      </c>
      <c r="D657" s="140"/>
      <c r="E657" s="141" t="s">
        <v>420</v>
      </c>
      <c r="F657" s="140" t="s">
        <v>421</v>
      </c>
      <c r="G657" s="140" t="s">
        <v>376</v>
      </c>
      <c r="H657" s="139">
        <v>1</v>
      </c>
      <c r="I657" s="139">
        <v>1</v>
      </c>
      <c r="J657" s="139">
        <v>1</v>
      </c>
      <c r="K657" s="128">
        <v>131</v>
      </c>
      <c r="L657" s="128">
        <v>131</v>
      </c>
      <c r="M657" s="128">
        <v>0</v>
      </c>
      <c r="N657" s="128">
        <v>0</v>
      </c>
      <c r="O657" s="129"/>
      <c r="P657" s="128">
        <v>540</v>
      </c>
      <c r="Q657" s="145">
        <f t="shared" ref="Q657:Q661" si="58">+L657/P657</f>
        <v>0.24259259259259258</v>
      </c>
    </row>
    <row r="658" spans="1:17" s="130" customFormat="1" ht="19.5" hidden="1" customHeight="1">
      <c r="A658" s="138">
        <v>43516</v>
      </c>
      <c r="B658" s="139" t="s">
        <v>5</v>
      </c>
      <c r="C658" s="140" t="s">
        <v>800</v>
      </c>
      <c r="D658" s="140"/>
      <c r="E658" s="141" t="s">
        <v>420</v>
      </c>
      <c r="F658" s="140" t="s">
        <v>421</v>
      </c>
      <c r="G658" s="140" t="s">
        <v>662</v>
      </c>
      <c r="H658" s="139">
        <v>6</v>
      </c>
      <c r="I658" s="139">
        <v>1</v>
      </c>
      <c r="J658" s="139">
        <v>1</v>
      </c>
      <c r="K658" s="128">
        <v>131</v>
      </c>
      <c r="L658" s="128">
        <v>86</v>
      </c>
      <c r="M658" s="128">
        <v>42</v>
      </c>
      <c r="N658" s="128">
        <v>3</v>
      </c>
      <c r="O658" s="129"/>
      <c r="P658" s="128">
        <v>330</v>
      </c>
      <c r="Q658" s="145">
        <f t="shared" si="58"/>
        <v>0.26060606060606062</v>
      </c>
    </row>
    <row r="659" spans="1:17" s="130" customFormat="1" ht="20.149999999999999" hidden="1" customHeight="1">
      <c r="A659" s="131">
        <v>43516</v>
      </c>
      <c r="B659" s="144" t="s">
        <v>37</v>
      </c>
      <c r="C659" s="133" t="s">
        <v>833</v>
      </c>
      <c r="D659" s="133"/>
      <c r="E659" s="142" t="s">
        <v>420</v>
      </c>
      <c r="F659" s="133" t="s">
        <v>803</v>
      </c>
      <c r="G659" s="133" t="s">
        <v>762</v>
      </c>
      <c r="H659" s="132">
        <v>1</v>
      </c>
      <c r="I659" s="132">
        <v>1</v>
      </c>
      <c r="J659" s="132">
        <v>1</v>
      </c>
      <c r="K659" s="128">
        <v>218</v>
      </c>
      <c r="L659" s="128">
        <v>218</v>
      </c>
      <c r="M659" s="128">
        <v>0</v>
      </c>
      <c r="N659" s="128">
        <v>0</v>
      </c>
      <c r="O659" s="129"/>
      <c r="P659" s="128">
        <v>330</v>
      </c>
      <c r="Q659" s="145">
        <f t="shared" si="58"/>
        <v>0.66060606060606064</v>
      </c>
    </row>
    <row r="660" spans="1:17" s="130" customFormat="1" ht="20.149999999999999" hidden="1" customHeight="1">
      <c r="A660" s="131">
        <v>43516</v>
      </c>
      <c r="B660" s="144" t="s">
        <v>37</v>
      </c>
      <c r="C660" s="133" t="s">
        <v>757</v>
      </c>
      <c r="D660" s="133"/>
      <c r="E660" s="142" t="s">
        <v>420</v>
      </c>
      <c r="F660" s="133" t="s">
        <v>803</v>
      </c>
      <c r="G660" s="133" t="s">
        <v>834</v>
      </c>
      <c r="H660" s="132">
        <v>6</v>
      </c>
      <c r="I660" s="132">
        <v>1</v>
      </c>
      <c r="J660" s="132">
        <v>1</v>
      </c>
      <c r="K660" s="128">
        <v>218</v>
      </c>
      <c r="L660" s="128">
        <v>197</v>
      </c>
      <c r="M660" s="128">
        <v>0</v>
      </c>
      <c r="N660" s="128">
        <v>21</v>
      </c>
      <c r="O660" s="129"/>
      <c r="P660" s="128">
        <v>330</v>
      </c>
      <c r="Q660" s="145">
        <f t="shared" si="58"/>
        <v>0.59696969696969693</v>
      </c>
    </row>
    <row r="661" spans="1:17" s="130" customFormat="1" ht="20.149999999999999" hidden="1" customHeight="1">
      <c r="A661" s="138">
        <v>43516</v>
      </c>
      <c r="B661" s="134" t="s">
        <v>350</v>
      </c>
      <c r="C661" s="135"/>
      <c r="D661" s="135"/>
      <c r="E661" s="135"/>
      <c r="F661" s="136"/>
      <c r="G661" s="137"/>
      <c r="H661" s="143"/>
      <c r="I661" s="137"/>
      <c r="J661" s="137"/>
      <c r="K661" s="137">
        <f>SUBTOTAL(9,K657:K660)</f>
        <v>0</v>
      </c>
      <c r="L661" s="137">
        <f>SUBTOTAL(9,L657:L660)</f>
        <v>0</v>
      </c>
      <c r="M661" s="137">
        <f>SUBTOTAL(9,M657:M660)</f>
        <v>0</v>
      </c>
      <c r="N661" s="137">
        <f>SUBTOTAL(9,N657:N660)</f>
        <v>0</v>
      </c>
      <c r="O661" s="129"/>
      <c r="P661" s="137">
        <f>SUBTOTAL(9,P657:P660)</f>
        <v>0</v>
      </c>
      <c r="Q661" s="145" t="e">
        <f t="shared" si="58"/>
        <v>#DIV/0!</v>
      </c>
    </row>
    <row r="662" spans="1:17" s="130" customFormat="1" ht="19.5" hidden="1" customHeight="1">
      <c r="A662" s="138">
        <v>43516</v>
      </c>
      <c r="B662" s="139" t="s">
        <v>5</v>
      </c>
      <c r="C662" s="140" t="s">
        <v>810</v>
      </c>
      <c r="D662" s="140"/>
      <c r="E662" s="141" t="s">
        <v>793</v>
      </c>
      <c r="F662" s="140" t="s">
        <v>701</v>
      </c>
      <c r="G662" s="140" t="s">
        <v>183</v>
      </c>
      <c r="H662" s="139">
        <v>6</v>
      </c>
      <c r="I662" s="139">
        <v>1</v>
      </c>
      <c r="J662" s="139">
        <v>1</v>
      </c>
      <c r="K662" s="128">
        <v>181</v>
      </c>
      <c r="L662" s="128">
        <v>180</v>
      </c>
      <c r="M662" s="128">
        <v>0</v>
      </c>
      <c r="N662" s="128">
        <v>1</v>
      </c>
      <c r="O662" s="129"/>
      <c r="P662" s="128">
        <v>180</v>
      </c>
      <c r="Q662" s="145">
        <f t="shared" si="55"/>
        <v>1</v>
      </c>
    </row>
    <row r="663" spans="1:17" s="130" customFormat="1" ht="20.149999999999999" hidden="1" customHeight="1">
      <c r="A663" s="131">
        <v>43516</v>
      </c>
      <c r="B663" s="144" t="s">
        <v>37</v>
      </c>
      <c r="C663" s="133" t="s">
        <v>795</v>
      </c>
      <c r="D663" s="133"/>
      <c r="E663" s="142" t="s">
        <v>838</v>
      </c>
      <c r="F663" s="133" t="s">
        <v>701</v>
      </c>
      <c r="G663" s="133" t="s">
        <v>183</v>
      </c>
      <c r="H663" s="132">
        <v>6</v>
      </c>
      <c r="I663" s="132">
        <v>1</v>
      </c>
      <c r="J663" s="132">
        <v>1</v>
      </c>
      <c r="K663" s="128">
        <v>184</v>
      </c>
      <c r="L663" s="128">
        <v>180</v>
      </c>
      <c r="M663" s="128">
        <v>0</v>
      </c>
      <c r="N663" s="128">
        <v>4</v>
      </c>
      <c r="O663" s="129"/>
      <c r="P663" s="128">
        <v>160</v>
      </c>
      <c r="Q663" s="145">
        <f t="shared" ref="Q663" si="59">+L663/P663</f>
        <v>1.125</v>
      </c>
    </row>
    <row r="664" spans="1:17" s="130" customFormat="1" ht="19.5" hidden="1" customHeight="1">
      <c r="A664" s="131">
        <v>43516</v>
      </c>
      <c r="B664" s="134" t="s">
        <v>350</v>
      </c>
      <c r="C664" s="135"/>
      <c r="D664" s="135"/>
      <c r="E664" s="135"/>
      <c r="F664" s="136"/>
      <c r="G664" s="137"/>
      <c r="H664" s="143"/>
      <c r="I664" s="137"/>
      <c r="J664" s="137"/>
      <c r="K664" s="137">
        <f>SUBTOTAL(9,K662:K663)</f>
        <v>0</v>
      </c>
      <c r="L664" s="137">
        <f>SUBTOTAL(9,L662:L663)</f>
        <v>0</v>
      </c>
      <c r="M664" s="137">
        <f>SUBTOTAL(9,M662:M663)</f>
        <v>0</v>
      </c>
      <c r="N664" s="137">
        <f>SUBTOTAL(9,N662:N663)</f>
        <v>0</v>
      </c>
      <c r="O664" s="129"/>
      <c r="P664" s="137">
        <f>SUBTOTAL(9,P662:P663)</f>
        <v>0</v>
      </c>
      <c r="Q664" s="145" t="e">
        <f t="shared" si="55"/>
        <v>#DIV/0!</v>
      </c>
    </row>
    <row r="665" spans="1:17" s="130" customFormat="1" ht="19.5" hidden="1" customHeight="1">
      <c r="A665" s="138">
        <v>43517</v>
      </c>
      <c r="B665" s="139" t="s">
        <v>5</v>
      </c>
      <c r="C665" s="140" t="s">
        <v>840</v>
      </c>
      <c r="D665" s="140"/>
      <c r="E665" s="141" t="s">
        <v>702</v>
      </c>
      <c r="F665" s="140" t="s">
        <v>701</v>
      </c>
      <c r="G665" s="140" t="s">
        <v>376</v>
      </c>
      <c r="H665" s="139">
        <v>22</v>
      </c>
      <c r="I665" s="139">
        <v>8</v>
      </c>
      <c r="J665" s="139">
        <v>8</v>
      </c>
      <c r="K665" s="128">
        <v>483</v>
      </c>
      <c r="L665" s="128">
        <v>483</v>
      </c>
      <c r="M665" s="128">
        <v>0</v>
      </c>
      <c r="N665" s="128">
        <v>0</v>
      </c>
      <c r="O665" s="129" t="s">
        <v>802</v>
      </c>
      <c r="P665" s="128">
        <v>446</v>
      </c>
      <c r="Q665" s="145">
        <f t="shared" si="55"/>
        <v>1.0829596412556053</v>
      </c>
    </row>
    <row r="666" spans="1:17" s="130" customFormat="1" ht="19.5" hidden="1" customHeight="1">
      <c r="A666" s="138">
        <v>43517</v>
      </c>
      <c r="B666" s="139" t="s">
        <v>5</v>
      </c>
      <c r="C666" s="140" t="s">
        <v>840</v>
      </c>
      <c r="D666" s="140"/>
      <c r="E666" s="141" t="s">
        <v>702</v>
      </c>
      <c r="F666" s="140" t="s">
        <v>701</v>
      </c>
      <c r="G666" s="140" t="s">
        <v>662</v>
      </c>
      <c r="H666" s="139">
        <v>44</v>
      </c>
      <c r="I666" s="139">
        <v>8</v>
      </c>
      <c r="J666" s="139">
        <v>8</v>
      </c>
      <c r="K666" s="128">
        <v>483</v>
      </c>
      <c r="L666" s="128">
        <v>483</v>
      </c>
      <c r="M666" s="128">
        <v>0</v>
      </c>
      <c r="N666" s="128">
        <v>0</v>
      </c>
      <c r="O666" s="129" t="s">
        <v>802</v>
      </c>
      <c r="P666" s="128">
        <v>446</v>
      </c>
      <c r="Q666" s="145">
        <f t="shared" si="55"/>
        <v>1.0829596412556053</v>
      </c>
    </row>
    <row r="667" spans="1:17" s="130" customFormat="1" ht="19.5" hidden="1" customHeight="1">
      <c r="A667" s="138">
        <v>43517</v>
      </c>
      <c r="B667" s="139" t="s">
        <v>5</v>
      </c>
      <c r="C667" s="140" t="s">
        <v>840</v>
      </c>
      <c r="D667" s="140"/>
      <c r="E667" s="141" t="s">
        <v>702</v>
      </c>
      <c r="F667" s="140" t="s">
        <v>701</v>
      </c>
      <c r="G667" s="140" t="s">
        <v>661</v>
      </c>
      <c r="H667" s="139">
        <v>22</v>
      </c>
      <c r="I667" s="139">
        <v>8</v>
      </c>
      <c r="J667" s="139">
        <v>8</v>
      </c>
      <c r="K667" s="128">
        <v>483</v>
      </c>
      <c r="L667" s="128">
        <v>470</v>
      </c>
      <c r="M667" s="128">
        <v>0</v>
      </c>
      <c r="N667" s="128">
        <v>13</v>
      </c>
      <c r="O667" s="129" t="s">
        <v>802</v>
      </c>
      <c r="P667" s="128">
        <v>446</v>
      </c>
      <c r="Q667" s="145">
        <f t="shared" si="55"/>
        <v>1.053811659192825</v>
      </c>
    </row>
    <row r="668" spans="1:17" s="130" customFormat="1" ht="19.5" hidden="1" customHeight="1">
      <c r="A668" s="138">
        <v>43517</v>
      </c>
      <c r="B668" s="139" t="s">
        <v>5</v>
      </c>
      <c r="C668" s="140" t="s">
        <v>840</v>
      </c>
      <c r="D668" s="140"/>
      <c r="E668" s="141" t="s">
        <v>702</v>
      </c>
      <c r="F668" s="140" t="s">
        <v>701</v>
      </c>
      <c r="G668" s="140" t="s">
        <v>376</v>
      </c>
      <c r="H668" s="139">
        <v>14</v>
      </c>
      <c r="I668" s="139">
        <v>4</v>
      </c>
      <c r="J668" s="139">
        <v>4</v>
      </c>
      <c r="K668" s="128">
        <v>258</v>
      </c>
      <c r="L668" s="128">
        <v>258</v>
      </c>
      <c r="M668" s="128">
        <v>0</v>
      </c>
      <c r="N668" s="128">
        <v>0</v>
      </c>
      <c r="O668" s="129" t="s">
        <v>749</v>
      </c>
      <c r="P668" s="128">
        <v>364</v>
      </c>
      <c r="Q668" s="145">
        <f t="shared" si="55"/>
        <v>0.70879120879120883</v>
      </c>
    </row>
    <row r="669" spans="1:17" s="130" customFormat="1" ht="19.5" hidden="1" customHeight="1">
      <c r="A669" s="138">
        <v>43517</v>
      </c>
      <c r="B669" s="139" t="s">
        <v>5</v>
      </c>
      <c r="C669" s="140" t="s">
        <v>840</v>
      </c>
      <c r="D669" s="140"/>
      <c r="E669" s="141" t="s">
        <v>702</v>
      </c>
      <c r="F669" s="140" t="s">
        <v>701</v>
      </c>
      <c r="G669" s="140" t="s">
        <v>662</v>
      </c>
      <c r="H669" s="139">
        <v>28</v>
      </c>
      <c r="I669" s="139">
        <v>4</v>
      </c>
      <c r="J669" s="139">
        <v>4</v>
      </c>
      <c r="K669" s="128">
        <v>258</v>
      </c>
      <c r="L669" s="128">
        <v>258</v>
      </c>
      <c r="M669" s="128">
        <v>0</v>
      </c>
      <c r="N669" s="128">
        <v>0</v>
      </c>
      <c r="O669" s="129" t="s">
        <v>749</v>
      </c>
      <c r="P669" s="128">
        <v>364</v>
      </c>
      <c r="Q669" s="145">
        <f t="shared" si="55"/>
        <v>0.70879120879120883</v>
      </c>
    </row>
    <row r="670" spans="1:17" s="130" customFormat="1" ht="19.5" hidden="1" customHeight="1">
      <c r="A670" s="138">
        <v>43517</v>
      </c>
      <c r="B670" s="139" t="s">
        <v>5</v>
      </c>
      <c r="C670" s="140" t="s">
        <v>840</v>
      </c>
      <c r="D670" s="140"/>
      <c r="E670" s="141" t="s">
        <v>702</v>
      </c>
      <c r="F670" s="140" t="s">
        <v>701</v>
      </c>
      <c r="G670" s="140" t="s">
        <v>661</v>
      </c>
      <c r="H670" s="139">
        <v>14</v>
      </c>
      <c r="I670" s="139">
        <v>1</v>
      </c>
      <c r="J670" s="139">
        <v>1</v>
      </c>
      <c r="K670" s="128">
        <v>258</v>
      </c>
      <c r="L670" s="128">
        <v>253</v>
      </c>
      <c r="M670" s="128">
        <v>0</v>
      </c>
      <c r="N670" s="128">
        <v>5</v>
      </c>
      <c r="O670" s="129" t="s">
        <v>749</v>
      </c>
      <c r="P670" s="128">
        <v>364</v>
      </c>
      <c r="Q670" s="145">
        <f t="shared" si="55"/>
        <v>0.69505494505494503</v>
      </c>
    </row>
    <row r="671" spans="1:17" s="130" customFormat="1" ht="19.5" hidden="1" customHeight="1">
      <c r="A671" s="138">
        <v>43517</v>
      </c>
      <c r="B671" s="139" t="s">
        <v>5</v>
      </c>
      <c r="C671" s="140" t="s">
        <v>789</v>
      </c>
      <c r="D671" s="140"/>
      <c r="E671" s="141" t="s">
        <v>702</v>
      </c>
      <c r="F671" s="140" t="s">
        <v>701</v>
      </c>
      <c r="G671" s="140" t="s">
        <v>159</v>
      </c>
      <c r="H671" s="139">
        <v>5</v>
      </c>
      <c r="I671" s="139">
        <v>1</v>
      </c>
      <c r="J671" s="139">
        <v>1</v>
      </c>
      <c r="K671" s="128">
        <v>132</v>
      </c>
      <c r="L671" s="128">
        <v>132</v>
      </c>
      <c r="M671" s="128">
        <v>0</v>
      </c>
      <c r="N671" s="128">
        <v>0</v>
      </c>
      <c r="O671" s="129" t="s">
        <v>841</v>
      </c>
      <c r="P671" s="128">
        <v>135</v>
      </c>
      <c r="Q671" s="145">
        <f t="shared" ref="Q671:Q672" si="60">+L671/P671</f>
        <v>0.97777777777777775</v>
      </c>
    </row>
    <row r="672" spans="1:17" s="130" customFormat="1" ht="19.5" hidden="1" customHeight="1">
      <c r="A672" s="138">
        <v>43517</v>
      </c>
      <c r="B672" s="139" t="s">
        <v>5</v>
      </c>
      <c r="C672" s="140" t="s">
        <v>789</v>
      </c>
      <c r="D672" s="140"/>
      <c r="E672" s="141" t="s">
        <v>702</v>
      </c>
      <c r="F672" s="140" t="s">
        <v>701</v>
      </c>
      <c r="G672" s="140" t="s">
        <v>183</v>
      </c>
      <c r="H672" s="139">
        <v>2</v>
      </c>
      <c r="I672" s="139">
        <v>1</v>
      </c>
      <c r="J672" s="139">
        <v>1</v>
      </c>
      <c r="K672" s="128">
        <v>132</v>
      </c>
      <c r="L672" s="128">
        <v>130</v>
      </c>
      <c r="M672" s="128">
        <v>0</v>
      </c>
      <c r="N672" s="128">
        <v>2</v>
      </c>
      <c r="O672" s="129" t="s">
        <v>841</v>
      </c>
      <c r="P672" s="128">
        <v>135</v>
      </c>
      <c r="Q672" s="145">
        <f t="shared" si="60"/>
        <v>0.96296296296296291</v>
      </c>
    </row>
    <row r="673" spans="1:17" s="130" customFormat="1" ht="19.5" hidden="1" customHeight="1">
      <c r="A673" s="138">
        <v>43517</v>
      </c>
      <c r="B673" s="139" t="s">
        <v>5</v>
      </c>
      <c r="C673" s="140" t="s">
        <v>789</v>
      </c>
      <c r="D673" s="140"/>
      <c r="E673" s="141" t="s">
        <v>702</v>
      </c>
      <c r="F673" s="140" t="s">
        <v>701</v>
      </c>
      <c r="G673" s="140" t="s">
        <v>159</v>
      </c>
      <c r="H673" s="139">
        <v>4</v>
      </c>
      <c r="I673" s="139">
        <v>1</v>
      </c>
      <c r="J673" s="139">
        <v>1</v>
      </c>
      <c r="K673" s="128">
        <v>196</v>
      </c>
      <c r="L673" s="128">
        <v>196</v>
      </c>
      <c r="M673" s="128">
        <v>0</v>
      </c>
      <c r="N673" s="128">
        <v>0</v>
      </c>
      <c r="O673" s="129" t="s">
        <v>749</v>
      </c>
      <c r="P673" s="128">
        <v>162</v>
      </c>
      <c r="Q673" s="145">
        <f t="shared" si="55"/>
        <v>1.2098765432098766</v>
      </c>
    </row>
    <row r="674" spans="1:17" s="130" customFormat="1" ht="19.5" hidden="1" customHeight="1">
      <c r="A674" s="138">
        <v>43517</v>
      </c>
      <c r="B674" s="139" t="s">
        <v>5</v>
      </c>
      <c r="C674" s="140" t="s">
        <v>789</v>
      </c>
      <c r="D674" s="140"/>
      <c r="E674" s="141" t="s">
        <v>702</v>
      </c>
      <c r="F674" s="140" t="s">
        <v>701</v>
      </c>
      <c r="G674" s="140" t="s">
        <v>183</v>
      </c>
      <c r="H674" s="139">
        <v>1</v>
      </c>
      <c r="I674" s="139">
        <v>1</v>
      </c>
      <c r="J674" s="139">
        <v>1</v>
      </c>
      <c r="K674" s="128">
        <v>196</v>
      </c>
      <c r="L674" s="128">
        <v>193</v>
      </c>
      <c r="M674" s="128">
        <v>0</v>
      </c>
      <c r="N674" s="128">
        <v>3</v>
      </c>
      <c r="O674" s="129" t="s">
        <v>749</v>
      </c>
      <c r="P674" s="128">
        <v>162</v>
      </c>
      <c r="Q674" s="145">
        <f t="shared" si="55"/>
        <v>1.191358024691358</v>
      </c>
    </row>
    <row r="675" spans="1:17" s="130" customFormat="1" ht="19.5" hidden="1" customHeight="1">
      <c r="A675" s="138">
        <v>43517</v>
      </c>
      <c r="B675" s="139" t="s">
        <v>5</v>
      </c>
      <c r="C675" s="140" t="s">
        <v>789</v>
      </c>
      <c r="D675" s="140"/>
      <c r="E675" s="141" t="s">
        <v>702</v>
      </c>
      <c r="F675" s="140" t="s">
        <v>701</v>
      </c>
      <c r="G675" s="140" t="s">
        <v>159</v>
      </c>
      <c r="H675" s="139">
        <v>11</v>
      </c>
      <c r="I675" s="139">
        <v>1</v>
      </c>
      <c r="J675" s="139">
        <v>1</v>
      </c>
      <c r="K675" s="128">
        <v>294</v>
      </c>
      <c r="L675" s="128">
        <v>294</v>
      </c>
      <c r="M675" s="128">
        <v>0</v>
      </c>
      <c r="N675" s="128">
        <v>0</v>
      </c>
      <c r="O675" s="129" t="s">
        <v>802</v>
      </c>
      <c r="P675" s="128">
        <v>297</v>
      </c>
      <c r="Q675" s="145">
        <f t="shared" ref="Q675:Q676" si="61">+L675/P675</f>
        <v>0.98989898989898994</v>
      </c>
    </row>
    <row r="676" spans="1:17" s="130" customFormat="1" ht="19.5" hidden="1" customHeight="1">
      <c r="A676" s="138">
        <v>43517</v>
      </c>
      <c r="B676" s="139" t="s">
        <v>5</v>
      </c>
      <c r="C676" s="140" t="s">
        <v>789</v>
      </c>
      <c r="D676" s="140"/>
      <c r="E676" s="141" t="s">
        <v>702</v>
      </c>
      <c r="F676" s="140" t="s">
        <v>701</v>
      </c>
      <c r="G676" s="140" t="s">
        <v>183</v>
      </c>
      <c r="H676" s="139">
        <v>2</v>
      </c>
      <c r="I676" s="139">
        <v>1</v>
      </c>
      <c r="J676" s="139">
        <v>1</v>
      </c>
      <c r="K676" s="128">
        <v>294</v>
      </c>
      <c r="L676" s="128">
        <v>289</v>
      </c>
      <c r="M676" s="128">
        <v>0</v>
      </c>
      <c r="N676" s="128">
        <v>5</v>
      </c>
      <c r="O676" s="129" t="s">
        <v>802</v>
      </c>
      <c r="P676" s="128">
        <v>297</v>
      </c>
      <c r="Q676" s="145">
        <f t="shared" si="61"/>
        <v>0.97306397306397308</v>
      </c>
    </row>
    <row r="677" spans="1:17" s="130" customFormat="1" ht="20.149999999999999" hidden="1" customHeight="1">
      <c r="A677" s="131">
        <v>43517</v>
      </c>
      <c r="B677" s="144" t="s">
        <v>37</v>
      </c>
      <c r="C677" s="133" t="s">
        <v>836</v>
      </c>
      <c r="D677" s="133"/>
      <c r="E677" s="142" t="s">
        <v>702</v>
      </c>
      <c r="F677" s="133" t="s">
        <v>701</v>
      </c>
      <c r="G677" s="133" t="s">
        <v>762</v>
      </c>
      <c r="H677" s="132">
        <v>14</v>
      </c>
      <c r="I677" s="132">
        <v>4</v>
      </c>
      <c r="J677" s="132">
        <v>4</v>
      </c>
      <c r="K677" s="128">
        <v>397</v>
      </c>
      <c r="L677" s="128">
        <v>397</v>
      </c>
      <c r="M677" s="128">
        <v>0</v>
      </c>
      <c r="N677" s="128">
        <v>0</v>
      </c>
      <c r="O677" s="129" t="s">
        <v>749</v>
      </c>
      <c r="P677" s="128">
        <v>364</v>
      </c>
      <c r="Q677" s="145">
        <f t="shared" si="55"/>
        <v>1.0906593406593406</v>
      </c>
    </row>
    <row r="678" spans="1:17" s="130" customFormat="1" ht="20.149999999999999" hidden="1" customHeight="1">
      <c r="A678" s="131">
        <v>43517</v>
      </c>
      <c r="B678" s="144" t="s">
        <v>37</v>
      </c>
      <c r="C678" s="133" t="s">
        <v>836</v>
      </c>
      <c r="D678" s="133"/>
      <c r="E678" s="142" t="s">
        <v>702</v>
      </c>
      <c r="F678" s="133" t="s">
        <v>701</v>
      </c>
      <c r="G678" s="133" t="s">
        <v>763</v>
      </c>
      <c r="H678" s="132">
        <v>28</v>
      </c>
      <c r="I678" s="132">
        <v>4</v>
      </c>
      <c r="J678" s="132">
        <v>4</v>
      </c>
      <c r="K678" s="128">
        <v>397</v>
      </c>
      <c r="L678" s="128">
        <v>397</v>
      </c>
      <c r="M678" s="128">
        <v>0</v>
      </c>
      <c r="N678" s="128">
        <v>0</v>
      </c>
      <c r="O678" s="129" t="s">
        <v>749</v>
      </c>
      <c r="P678" s="128">
        <v>364</v>
      </c>
      <c r="Q678" s="145">
        <f t="shared" si="55"/>
        <v>1.0906593406593406</v>
      </c>
    </row>
    <row r="679" spans="1:17" s="130" customFormat="1" ht="20.149999999999999" hidden="1" customHeight="1">
      <c r="A679" s="131">
        <v>43517</v>
      </c>
      <c r="B679" s="144" t="s">
        <v>37</v>
      </c>
      <c r="C679" s="133" t="s">
        <v>836</v>
      </c>
      <c r="D679" s="133"/>
      <c r="E679" s="142" t="s">
        <v>702</v>
      </c>
      <c r="F679" s="133" t="s">
        <v>701</v>
      </c>
      <c r="G679" s="133" t="s">
        <v>721</v>
      </c>
      <c r="H679" s="132">
        <v>14</v>
      </c>
      <c r="I679" s="132">
        <v>4</v>
      </c>
      <c r="J679" s="132">
        <v>4</v>
      </c>
      <c r="K679" s="128">
        <v>397</v>
      </c>
      <c r="L679" s="128">
        <v>394</v>
      </c>
      <c r="M679" s="128">
        <v>0</v>
      </c>
      <c r="N679" s="128">
        <v>3</v>
      </c>
      <c r="O679" s="129" t="s">
        <v>749</v>
      </c>
      <c r="P679" s="128">
        <v>364</v>
      </c>
      <c r="Q679" s="145">
        <f t="shared" si="55"/>
        <v>1.0824175824175823</v>
      </c>
    </row>
    <row r="680" spans="1:17" s="130" customFormat="1" ht="20.149999999999999" hidden="1" customHeight="1">
      <c r="A680" s="131">
        <v>43517</v>
      </c>
      <c r="B680" s="144" t="s">
        <v>37</v>
      </c>
      <c r="C680" s="133" t="s">
        <v>751</v>
      </c>
      <c r="D680" s="133"/>
      <c r="E680" s="142" t="s">
        <v>702</v>
      </c>
      <c r="F680" s="133" t="s">
        <v>701</v>
      </c>
      <c r="G680" s="133" t="s">
        <v>159</v>
      </c>
      <c r="H680" s="132">
        <v>7</v>
      </c>
      <c r="I680" s="132">
        <v>1</v>
      </c>
      <c r="J680" s="132">
        <v>1</v>
      </c>
      <c r="K680" s="128">
        <v>179</v>
      </c>
      <c r="L680" s="128">
        <v>179</v>
      </c>
      <c r="M680" s="128">
        <v>0</v>
      </c>
      <c r="N680" s="128">
        <v>0</v>
      </c>
      <c r="O680" s="129" t="s">
        <v>749</v>
      </c>
      <c r="P680" s="128">
        <v>189</v>
      </c>
      <c r="Q680" s="145">
        <f t="shared" si="55"/>
        <v>0.94708994708994709</v>
      </c>
    </row>
    <row r="681" spans="1:17" s="130" customFormat="1" ht="20.149999999999999" hidden="1" customHeight="1">
      <c r="A681" s="131">
        <v>43517</v>
      </c>
      <c r="B681" s="144" t="s">
        <v>37</v>
      </c>
      <c r="C681" s="133" t="s">
        <v>751</v>
      </c>
      <c r="D681" s="133"/>
      <c r="E681" s="142" t="s">
        <v>702</v>
      </c>
      <c r="F681" s="133" t="s">
        <v>701</v>
      </c>
      <c r="G681" s="133" t="s">
        <v>183</v>
      </c>
      <c r="H681" s="132">
        <v>2</v>
      </c>
      <c r="I681" s="132">
        <v>1</v>
      </c>
      <c r="J681" s="132">
        <v>1</v>
      </c>
      <c r="K681" s="128">
        <v>179</v>
      </c>
      <c r="L681" s="128">
        <v>177</v>
      </c>
      <c r="M681" s="128">
        <v>0</v>
      </c>
      <c r="N681" s="128">
        <v>2</v>
      </c>
      <c r="O681" s="129" t="s">
        <v>749</v>
      </c>
      <c r="P681" s="128">
        <v>189</v>
      </c>
      <c r="Q681" s="145">
        <f t="shared" si="55"/>
        <v>0.93650793650793651</v>
      </c>
    </row>
    <row r="682" spans="1:17" s="130" customFormat="1" ht="20.149999999999999" hidden="1" customHeight="1">
      <c r="A682" s="131">
        <v>43517</v>
      </c>
      <c r="B682" s="144" t="s">
        <v>37</v>
      </c>
      <c r="C682" s="133" t="s">
        <v>836</v>
      </c>
      <c r="D682" s="133"/>
      <c r="E682" s="142" t="s">
        <v>702</v>
      </c>
      <c r="F682" s="133" t="s">
        <v>701</v>
      </c>
      <c r="G682" s="133" t="s">
        <v>762</v>
      </c>
      <c r="H682" s="132">
        <v>22</v>
      </c>
      <c r="I682" s="132">
        <v>8</v>
      </c>
      <c r="J682" s="132">
        <v>8</v>
      </c>
      <c r="K682" s="128">
        <v>363</v>
      </c>
      <c r="L682" s="128">
        <v>363</v>
      </c>
      <c r="M682" s="128">
        <v>0</v>
      </c>
      <c r="N682" s="128">
        <v>0</v>
      </c>
      <c r="O682" s="129" t="s">
        <v>802</v>
      </c>
      <c r="P682" s="128">
        <v>446</v>
      </c>
      <c r="Q682" s="145">
        <f t="shared" si="55"/>
        <v>0.81390134529147984</v>
      </c>
    </row>
    <row r="683" spans="1:17" s="130" customFormat="1" ht="20.149999999999999" hidden="1" customHeight="1">
      <c r="A683" s="131">
        <v>43517</v>
      </c>
      <c r="B683" s="144" t="s">
        <v>37</v>
      </c>
      <c r="C683" s="133" t="s">
        <v>836</v>
      </c>
      <c r="D683" s="133"/>
      <c r="E683" s="142" t="s">
        <v>702</v>
      </c>
      <c r="F683" s="133" t="s">
        <v>701</v>
      </c>
      <c r="G683" s="133" t="s">
        <v>763</v>
      </c>
      <c r="H683" s="132">
        <v>44</v>
      </c>
      <c r="I683" s="132">
        <v>8</v>
      </c>
      <c r="J683" s="132">
        <v>8</v>
      </c>
      <c r="K683" s="128">
        <v>363</v>
      </c>
      <c r="L683" s="128">
        <v>363</v>
      </c>
      <c r="M683" s="128">
        <v>0</v>
      </c>
      <c r="N683" s="128">
        <v>0</v>
      </c>
      <c r="O683" s="129" t="s">
        <v>802</v>
      </c>
      <c r="P683" s="128">
        <v>446</v>
      </c>
      <c r="Q683" s="145">
        <f t="shared" si="55"/>
        <v>0.81390134529147984</v>
      </c>
    </row>
    <row r="684" spans="1:17" s="130" customFormat="1" ht="20.149999999999999" hidden="1" customHeight="1">
      <c r="A684" s="131">
        <v>43517</v>
      </c>
      <c r="B684" s="144" t="s">
        <v>37</v>
      </c>
      <c r="C684" s="133" t="s">
        <v>836</v>
      </c>
      <c r="D684" s="133"/>
      <c r="E684" s="142" t="s">
        <v>702</v>
      </c>
      <c r="F684" s="133" t="s">
        <v>701</v>
      </c>
      <c r="G684" s="133" t="s">
        <v>721</v>
      </c>
      <c r="H684" s="132">
        <v>22</v>
      </c>
      <c r="I684" s="132">
        <v>8</v>
      </c>
      <c r="J684" s="132">
        <v>8</v>
      </c>
      <c r="K684" s="128">
        <v>363</v>
      </c>
      <c r="L684" s="128">
        <v>357</v>
      </c>
      <c r="M684" s="128">
        <v>0</v>
      </c>
      <c r="N684" s="128">
        <v>6</v>
      </c>
      <c r="O684" s="129" t="s">
        <v>802</v>
      </c>
      <c r="P684" s="128">
        <v>446</v>
      </c>
      <c r="Q684" s="145">
        <f t="shared" si="55"/>
        <v>0.80044843049327352</v>
      </c>
    </row>
    <row r="685" spans="1:17" s="130" customFormat="1" ht="20.149999999999999" hidden="1" customHeight="1">
      <c r="A685" s="131">
        <v>43517</v>
      </c>
      <c r="B685" s="144" t="s">
        <v>37</v>
      </c>
      <c r="C685" s="133" t="s">
        <v>751</v>
      </c>
      <c r="D685" s="133"/>
      <c r="E685" s="142" t="s">
        <v>702</v>
      </c>
      <c r="F685" s="133" t="s">
        <v>701</v>
      </c>
      <c r="G685" s="133" t="s">
        <v>159</v>
      </c>
      <c r="H685" s="132">
        <v>11</v>
      </c>
      <c r="I685" s="132">
        <v>1</v>
      </c>
      <c r="J685" s="132">
        <v>1</v>
      </c>
      <c r="K685" s="128">
        <v>284</v>
      </c>
      <c r="L685" s="128">
        <v>284</v>
      </c>
      <c r="M685" s="128">
        <v>0</v>
      </c>
      <c r="N685" s="128">
        <v>0</v>
      </c>
      <c r="O685" s="129" t="s">
        <v>802</v>
      </c>
      <c r="P685" s="128">
        <v>297</v>
      </c>
      <c r="Q685" s="145">
        <f t="shared" ref="Q685:Q686" si="62">+L685/P685</f>
        <v>0.95622895622895621</v>
      </c>
    </row>
    <row r="686" spans="1:17" s="130" customFormat="1" ht="20.149999999999999" hidden="1" customHeight="1">
      <c r="A686" s="131">
        <v>43517</v>
      </c>
      <c r="B686" s="144" t="s">
        <v>37</v>
      </c>
      <c r="C686" s="133" t="s">
        <v>751</v>
      </c>
      <c r="D686" s="133"/>
      <c r="E686" s="142" t="s">
        <v>702</v>
      </c>
      <c r="F686" s="133" t="s">
        <v>701</v>
      </c>
      <c r="G686" s="133" t="s">
        <v>183</v>
      </c>
      <c r="H686" s="132">
        <v>2</v>
      </c>
      <c r="I686" s="132">
        <v>1</v>
      </c>
      <c r="J686" s="132">
        <v>1</v>
      </c>
      <c r="K686" s="128">
        <v>284</v>
      </c>
      <c r="L686" s="128">
        <v>280</v>
      </c>
      <c r="M686" s="128">
        <v>0</v>
      </c>
      <c r="N686" s="128">
        <v>4</v>
      </c>
      <c r="O686" s="129" t="s">
        <v>802</v>
      </c>
      <c r="P686" s="128">
        <v>297</v>
      </c>
      <c r="Q686" s="145">
        <f t="shared" si="62"/>
        <v>0.9427609427609428</v>
      </c>
    </row>
    <row r="687" spans="1:17" s="130" customFormat="1" ht="20.149999999999999" hidden="1" customHeight="1">
      <c r="A687" s="131">
        <v>43517</v>
      </c>
      <c r="B687" s="144" t="s">
        <v>37</v>
      </c>
      <c r="C687" s="133" t="s">
        <v>751</v>
      </c>
      <c r="D687" s="133"/>
      <c r="E687" s="142" t="s">
        <v>702</v>
      </c>
      <c r="F687" s="133" t="s">
        <v>701</v>
      </c>
      <c r="G687" s="133" t="s">
        <v>159</v>
      </c>
      <c r="H687" s="132">
        <v>5</v>
      </c>
      <c r="I687" s="132">
        <v>1</v>
      </c>
      <c r="J687" s="132">
        <v>1</v>
      </c>
      <c r="K687" s="128">
        <v>124</v>
      </c>
      <c r="L687" s="128">
        <v>124</v>
      </c>
      <c r="M687" s="128">
        <v>0</v>
      </c>
      <c r="N687" s="128">
        <v>0</v>
      </c>
      <c r="O687" s="129" t="s">
        <v>842</v>
      </c>
      <c r="P687" s="128">
        <v>135</v>
      </c>
      <c r="Q687" s="145">
        <f t="shared" ref="Q687:Q688" si="63">+L687/P687</f>
        <v>0.91851851851851851</v>
      </c>
    </row>
    <row r="688" spans="1:17" s="130" customFormat="1" ht="20.149999999999999" hidden="1" customHeight="1">
      <c r="A688" s="131">
        <v>43517</v>
      </c>
      <c r="B688" s="144" t="s">
        <v>37</v>
      </c>
      <c r="C688" s="133" t="s">
        <v>751</v>
      </c>
      <c r="D688" s="133"/>
      <c r="E688" s="142" t="s">
        <v>702</v>
      </c>
      <c r="F688" s="133" t="s">
        <v>701</v>
      </c>
      <c r="G688" s="133" t="s">
        <v>183</v>
      </c>
      <c r="H688" s="132">
        <v>1</v>
      </c>
      <c r="I688" s="132">
        <v>1</v>
      </c>
      <c r="J688" s="132">
        <v>1</v>
      </c>
      <c r="K688" s="128">
        <v>124</v>
      </c>
      <c r="L688" s="128">
        <v>124</v>
      </c>
      <c r="M688" s="128">
        <v>0</v>
      </c>
      <c r="N688" s="128">
        <v>0</v>
      </c>
      <c r="O688" s="129" t="s">
        <v>842</v>
      </c>
      <c r="P688" s="128">
        <v>135</v>
      </c>
      <c r="Q688" s="145">
        <f t="shared" si="63"/>
        <v>0.91851851851851851</v>
      </c>
    </row>
    <row r="689" spans="1:17" s="130" customFormat="1" ht="20.149999999999999" hidden="1" customHeight="1">
      <c r="A689" s="131">
        <v>43517</v>
      </c>
      <c r="B689" s="134" t="s">
        <v>350</v>
      </c>
      <c r="C689" s="135"/>
      <c r="D689" s="135"/>
      <c r="E689" s="135"/>
      <c r="F689" s="136"/>
      <c r="G689" s="137"/>
      <c r="H689" s="143"/>
      <c r="I689" s="137"/>
      <c r="J689" s="137"/>
      <c r="K689" s="137">
        <f>SUBTOTAL(9,K665:K688)</f>
        <v>0</v>
      </c>
      <c r="L689" s="137">
        <f>SUBTOTAL(9,L665:L688)</f>
        <v>0</v>
      </c>
      <c r="M689" s="137">
        <f>SUBTOTAL(9,M665:M688)</f>
        <v>0</v>
      </c>
      <c r="N689" s="137">
        <f>SUBTOTAL(9,N665:N688)</f>
        <v>0</v>
      </c>
      <c r="O689" s="129"/>
      <c r="P689" s="137">
        <f>SUBTOTAL(9,P665:P688)</f>
        <v>0</v>
      </c>
      <c r="Q689" s="145" t="e">
        <f t="shared" si="55"/>
        <v>#DIV/0!</v>
      </c>
    </row>
    <row r="690" spans="1:17" s="130" customFormat="1" ht="19.5" hidden="1" customHeight="1">
      <c r="A690" s="138">
        <v>43517</v>
      </c>
      <c r="B690" s="139" t="s">
        <v>5</v>
      </c>
      <c r="C690" s="140" t="s">
        <v>839</v>
      </c>
      <c r="D690" s="140"/>
      <c r="E690" s="141" t="s">
        <v>702</v>
      </c>
      <c r="F690" s="140" t="s">
        <v>718</v>
      </c>
      <c r="G690" s="140" t="s">
        <v>376</v>
      </c>
      <c r="H690" s="139">
        <v>7</v>
      </c>
      <c r="I690" s="139">
        <v>1</v>
      </c>
      <c r="J690" s="139">
        <v>1</v>
      </c>
      <c r="K690" s="128">
        <v>283</v>
      </c>
      <c r="L690" s="128">
        <v>283</v>
      </c>
      <c r="M690" s="128">
        <v>0</v>
      </c>
      <c r="N690" s="128">
        <v>0</v>
      </c>
      <c r="O690" s="129"/>
      <c r="P690" s="128">
        <v>280</v>
      </c>
      <c r="Q690" s="145">
        <f t="shared" si="55"/>
        <v>1.0107142857142857</v>
      </c>
    </row>
    <row r="691" spans="1:17" s="130" customFormat="1" ht="19.5" hidden="1" customHeight="1">
      <c r="A691" s="138">
        <v>43517</v>
      </c>
      <c r="B691" s="139" t="s">
        <v>5</v>
      </c>
      <c r="C691" s="140" t="s">
        <v>839</v>
      </c>
      <c r="D691" s="140"/>
      <c r="E691" s="141" t="s">
        <v>702</v>
      </c>
      <c r="F691" s="140" t="s">
        <v>729</v>
      </c>
      <c r="G691" s="140" t="s">
        <v>662</v>
      </c>
      <c r="H691" s="139">
        <v>7</v>
      </c>
      <c r="I691" s="139">
        <v>1</v>
      </c>
      <c r="J691" s="139">
        <v>1</v>
      </c>
      <c r="K691" s="128">
        <v>283</v>
      </c>
      <c r="L691" s="128">
        <v>280</v>
      </c>
      <c r="M691" s="128">
        <v>0</v>
      </c>
      <c r="N691" s="128">
        <v>3</v>
      </c>
      <c r="O691" s="129"/>
      <c r="P691" s="128">
        <v>280</v>
      </c>
      <c r="Q691" s="145">
        <f t="shared" si="55"/>
        <v>1</v>
      </c>
    </row>
    <row r="692" spans="1:17" s="130" customFormat="1" ht="19.5" hidden="1" customHeight="1">
      <c r="A692" s="138">
        <v>43517</v>
      </c>
      <c r="B692" s="139" t="s">
        <v>5</v>
      </c>
      <c r="C692" s="140" t="s">
        <v>821</v>
      </c>
      <c r="D692" s="140"/>
      <c r="E692" s="141" t="s">
        <v>702</v>
      </c>
      <c r="F692" s="140" t="s">
        <v>729</v>
      </c>
      <c r="G692" s="140" t="s">
        <v>661</v>
      </c>
      <c r="H692" s="139">
        <v>10</v>
      </c>
      <c r="I692" s="139">
        <v>1</v>
      </c>
      <c r="J692" s="139">
        <v>1</v>
      </c>
      <c r="K692" s="128">
        <v>286</v>
      </c>
      <c r="L692" s="128">
        <v>270</v>
      </c>
      <c r="M692" s="128">
        <v>16</v>
      </c>
      <c r="N692" s="128">
        <v>0</v>
      </c>
      <c r="O692" s="129"/>
      <c r="P692" s="128">
        <v>281</v>
      </c>
      <c r="Q692" s="145">
        <f t="shared" si="55"/>
        <v>0.96085409252669041</v>
      </c>
    </row>
    <row r="693" spans="1:17" s="130" customFormat="1" ht="19.5" hidden="1" customHeight="1">
      <c r="A693" s="138">
        <v>43517</v>
      </c>
      <c r="B693" s="139" t="s">
        <v>5</v>
      </c>
      <c r="C693" s="140" t="s">
        <v>821</v>
      </c>
      <c r="D693" s="140"/>
      <c r="E693" s="141" t="s">
        <v>702</v>
      </c>
      <c r="F693" s="140" t="s">
        <v>729</v>
      </c>
      <c r="G693" s="140" t="s">
        <v>159</v>
      </c>
      <c r="H693" s="139">
        <v>15</v>
      </c>
      <c r="I693" s="139">
        <v>2</v>
      </c>
      <c r="J693" s="139">
        <v>2</v>
      </c>
      <c r="K693" s="128">
        <v>278</v>
      </c>
      <c r="L693" s="128">
        <v>272</v>
      </c>
      <c r="M693" s="128">
        <v>4</v>
      </c>
      <c r="N693" s="128">
        <v>2</v>
      </c>
      <c r="O693" s="129"/>
      <c r="P693" s="128">
        <v>271</v>
      </c>
      <c r="Q693" s="145">
        <f t="shared" si="55"/>
        <v>1.003690036900369</v>
      </c>
    </row>
    <row r="694" spans="1:17" s="130" customFormat="1" ht="20.149999999999999" hidden="1" customHeight="1">
      <c r="A694" s="131">
        <v>43517</v>
      </c>
      <c r="B694" s="144" t="s">
        <v>37</v>
      </c>
      <c r="C694" s="133" t="s">
        <v>778</v>
      </c>
      <c r="D694" s="133"/>
      <c r="E694" s="142" t="s">
        <v>702</v>
      </c>
      <c r="F694" s="133" t="s">
        <v>729</v>
      </c>
      <c r="G694" s="133" t="s">
        <v>376</v>
      </c>
      <c r="H694" s="132">
        <v>7</v>
      </c>
      <c r="I694" s="132">
        <v>1</v>
      </c>
      <c r="J694" s="132">
        <v>1</v>
      </c>
      <c r="K694" s="128">
        <v>280</v>
      </c>
      <c r="L694" s="128">
        <v>280</v>
      </c>
      <c r="M694" s="128">
        <v>0</v>
      </c>
      <c r="N694" s="128">
        <v>0</v>
      </c>
      <c r="O694" s="129"/>
      <c r="P694" s="128">
        <v>280</v>
      </c>
      <c r="Q694" s="145">
        <f t="shared" si="55"/>
        <v>1</v>
      </c>
    </row>
    <row r="695" spans="1:17" s="130" customFormat="1" ht="20.149999999999999" hidden="1" customHeight="1">
      <c r="A695" s="131">
        <v>43517</v>
      </c>
      <c r="B695" s="144" t="s">
        <v>37</v>
      </c>
      <c r="C695" s="133" t="s">
        <v>778</v>
      </c>
      <c r="D695" s="133"/>
      <c r="E695" s="142" t="s">
        <v>702</v>
      </c>
      <c r="F695" s="133" t="s">
        <v>718</v>
      </c>
      <c r="G695" s="133" t="s">
        <v>662</v>
      </c>
      <c r="H695" s="132">
        <v>7</v>
      </c>
      <c r="I695" s="132">
        <v>1</v>
      </c>
      <c r="J695" s="132">
        <v>1</v>
      </c>
      <c r="K695" s="128">
        <v>282</v>
      </c>
      <c r="L695" s="128">
        <v>280</v>
      </c>
      <c r="M695" s="128">
        <v>0</v>
      </c>
      <c r="N695" s="128">
        <v>2</v>
      </c>
      <c r="O695" s="129"/>
      <c r="P695" s="128">
        <v>280</v>
      </c>
      <c r="Q695" s="145">
        <f t="shared" si="55"/>
        <v>1</v>
      </c>
    </row>
    <row r="696" spans="1:17" s="130" customFormat="1" ht="20.149999999999999" hidden="1" customHeight="1">
      <c r="A696" s="131">
        <v>43517</v>
      </c>
      <c r="B696" s="144" t="s">
        <v>37</v>
      </c>
      <c r="C696" s="133" t="s">
        <v>822</v>
      </c>
      <c r="D696" s="133"/>
      <c r="E696" s="142" t="s">
        <v>702</v>
      </c>
      <c r="F696" s="133" t="s">
        <v>729</v>
      </c>
      <c r="G696" s="133" t="s">
        <v>661</v>
      </c>
      <c r="H696" s="132">
        <v>10</v>
      </c>
      <c r="I696" s="132">
        <v>1</v>
      </c>
      <c r="J696" s="132">
        <v>1</v>
      </c>
      <c r="K696" s="128">
        <v>290</v>
      </c>
      <c r="L696" s="128">
        <v>281</v>
      </c>
      <c r="M696" s="128">
        <v>9</v>
      </c>
      <c r="N696" s="128">
        <v>0</v>
      </c>
      <c r="O696" s="129"/>
      <c r="P696" s="128">
        <v>281</v>
      </c>
      <c r="Q696" s="145">
        <f t="shared" si="55"/>
        <v>1</v>
      </c>
    </row>
    <row r="697" spans="1:17" s="130" customFormat="1" ht="20.149999999999999" hidden="1" customHeight="1">
      <c r="A697" s="131">
        <v>43517</v>
      </c>
      <c r="B697" s="144" t="s">
        <v>37</v>
      </c>
      <c r="C697" s="133" t="s">
        <v>822</v>
      </c>
      <c r="D697" s="133"/>
      <c r="E697" s="142" t="s">
        <v>702</v>
      </c>
      <c r="F697" s="133" t="s">
        <v>729</v>
      </c>
      <c r="G697" s="133" t="s">
        <v>159</v>
      </c>
      <c r="H697" s="132">
        <v>15</v>
      </c>
      <c r="I697" s="132">
        <v>2</v>
      </c>
      <c r="J697" s="132">
        <v>2</v>
      </c>
      <c r="K697" s="128">
        <v>271</v>
      </c>
      <c r="L697" s="128">
        <v>261</v>
      </c>
      <c r="M697" s="128">
        <v>7</v>
      </c>
      <c r="N697" s="128">
        <v>3</v>
      </c>
      <c r="O697" s="129"/>
      <c r="P697" s="128">
        <v>271</v>
      </c>
      <c r="Q697" s="145">
        <f t="shared" si="55"/>
        <v>0.96309963099630991</v>
      </c>
    </row>
    <row r="698" spans="1:17" s="130" customFormat="1" ht="20.149999999999999" hidden="1" customHeight="1">
      <c r="A698" s="131">
        <v>43517</v>
      </c>
      <c r="B698" s="134" t="s">
        <v>350</v>
      </c>
      <c r="C698" s="135"/>
      <c r="D698" s="135"/>
      <c r="E698" s="135"/>
      <c r="F698" s="136"/>
      <c r="G698" s="137"/>
      <c r="H698" s="143"/>
      <c r="I698" s="137"/>
      <c r="J698" s="137"/>
      <c r="K698" s="137">
        <f>SUBTOTAL(9,K690:K697)</f>
        <v>0</v>
      </c>
      <c r="L698" s="137">
        <f>SUBTOTAL(9,L690:L697)</f>
        <v>0</v>
      </c>
      <c r="M698" s="137">
        <f>SUBTOTAL(9,M690:M697)</f>
        <v>0</v>
      </c>
      <c r="N698" s="137">
        <f>SUBTOTAL(9,N690:N697)</f>
        <v>0</v>
      </c>
      <c r="O698" s="129"/>
      <c r="P698" s="137">
        <f>SUBTOTAL(9,P690:P697)</f>
        <v>0</v>
      </c>
      <c r="Q698" s="145" t="e">
        <f t="shared" si="55"/>
        <v>#DIV/0!</v>
      </c>
    </row>
    <row r="699" spans="1:17" s="130" customFormat="1" ht="19.5" hidden="1" customHeight="1">
      <c r="A699" s="138">
        <v>43517</v>
      </c>
      <c r="B699" s="139" t="s">
        <v>5</v>
      </c>
      <c r="C699" s="140" t="s">
        <v>735</v>
      </c>
      <c r="D699" s="140"/>
      <c r="E699" s="141" t="s">
        <v>728</v>
      </c>
      <c r="F699" s="140" t="s">
        <v>730</v>
      </c>
      <c r="G699" s="140" t="s">
        <v>721</v>
      </c>
      <c r="H699" s="139">
        <v>5</v>
      </c>
      <c r="I699" s="139">
        <v>1</v>
      </c>
      <c r="J699" s="139">
        <v>1</v>
      </c>
      <c r="K699" s="128">
        <v>300</v>
      </c>
      <c r="L699" s="128">
        <v>299</v>
      </c>
      <c r="M699" s="128">
        <v>0</v>
      </c>
      <c r="N699" s="128">
        <v>1</v>
      </c>
      <c r="O699" s="129"/>
      <c r="P699" s="128">
        <v>330</v>
      </c>
      <c r="Q699" s="145">
        <f t="shared" si="55"/>
        <v>0.90606060606060601</v>
      </c>
    </row>
    <row r="700" spans="1:17" s="130" customFormat="1" ht="19.5" hidden="1" customHeight="1">
      <c r="A700" s="138">
        <v>43517</v>
      </c>
      <c r="B700" s="139" t="s">
        <v>5</v>
      </c>
      <c r="C700" s="140" t="s">
        <v>735</v>
      </c>
      <c r="D700" s="140"/>
      <c r="E700" s="141" t="s">
        <v>728</v>
      </c>
      <c r="F700" s="140" t="s">
        <v>730</v>
      </c>
      <c r="G700" s="140" t="s">
        <v>722</v>
      </c>
      <c r="H700" s="139">
        <v>25</v>
      </c>
      <c r="I700" s="139">
        <v>3</v>
      </c>
      <c r="J700" s="139">
        <v>3</v>
      </c>
      <c r="K700" s="128">
        <v>299</v>
      </c>
      <c r="L700" s="128">
        <v>281</v>
      </c>
      <c r="M700" s="128">
        <v>10</v>
      </c>
      <c r="N700" s="128">
        <v>8</v>
      </c>
      <c r="O700" s="129"/>
      <c r="P700" s="128">
        <v>330</v>
      </c>
      <c r="Q700" s="145">
        <f t="shared" si="55"/>
        <v>0.85151515151515156</v>
      </c>
    </row>
    <row r="701" spans="1:17" s="130" customFormat="1" ht="20.149999999999999" hidden="1" customHeight="1">
      <c r="A701" s="131">
        <v>43517</v>
      </c>
      <c r="B701" s="144" t="s">
        <v>37</v>
      </c>
      <c r="C701" s="144" t="s">
        <v>726</v>
      </c>
      <c r="D701" s="133"/>
      <c r="E701" s="142" t="s">
        <v>728</v>
      </c>
      <c r="F701" s="133" t="s">
        <v>730</v>
      </c>
      <c r="G701" s="133" t="s">
        <v>661</v>
      </c>
      <c r="H701" s="132">
        <v>5</v>
      </c>
      <c r="I701" s="132">
        <v>1</v>
      </c>
      <c r="J701" s="132">
        <v>1</v>
      </c>
      <c r="K701" s="128">
        <v>346</v>
      </c>
      <c r="L701" s="128">
        <v>346</v>
      </c>
      <c r="M701" s="128">
        <v>0</v>
      </c>
      <c r="N701" s="128">
        <v>0</v>
      </c>
      <c r="O701" s="129"/>
      <c r="P701" s="128">
        <v>330</v>
      </c>
      <c r="Q701" s="145">
        <f t="shared" si="55"/>
        <v>1.0484848484848486</v>
      </c>
    </row>
    <row r="702" spans="1:17" s="130" customFormat="1" ht="20.149999999999999" hidden="1" customHeight="1">
      <c r="A702" s="131">
        <v>43517</v>
      </c>
      <c r="B702" s="144" t="s">
        <v>37</v>
      </c>
      <c r="C702" s="144" t="s">
        <v>726</v>
      </c>
      <c r="D702" s="133"/>
      <c r="E702" s="142" t="s">
        <v>728</v>
      </c>
      <c r="F702" s="133" t="s">
        <v>730</v>
      </c>
      <c r="G702" s="133" t="s">
        <v>159</v>
      </c>
      <c r="H702" s="132">
        <v>25</v>
      </c>
      <c r="I702" s="132">
        <v>2</v>
      </c>
      <c r="J702" s="132">
        <v>2</v>
      </c>
      <c r="K702" s="128">
        <v>346</v>
      </c>
      <c r="L702" s="128">
        <v>331</v>
      </c>
      <c r="M702" s="128">
        <v>0</v>
      </c>
      <c r="N702" s="128">
        <v>15</v>
      </c>
      <c r="O702" s="129"/>
      <c r="P702" s="128">
        <v>330</v>
      </c>
      <c r="Q702" s="145">
        <f t="shared" si="55"/>
        <v>1.0030303030303029</v>
      </c>
    </row>
    <row r="703" spans="1:17" s="130" customFormat="1" ht="20.149999999999999" hidden="1" customHeight="1">
      <c r="A703" s="131">
        <v>43517</v>
      </c>
      <c r="B703" s="134" t="s">
        <v>350</v>
      </c>
      <c r="C703" s="135"/>
      <c r="D703" s="135"/>
      <c r="E703" s="135"/>
      <c r="F703" s="136"/>
      <c r="G703" s="137"/>
      <c r="H703" s="143"/>
      <c r="I703" s="137"/>
      <c r="J703" s="137"/>
      <c r="K703" s="137">
        <f>SUBTOTAL(9,K699:K702)</f>
        <v>0</v>
      </c>
      <c r="L703" s="137">
        <f>SUBTOTAL(9,L699:L702)</f>
        <v>0</v>
      </c>
      <c r="M703" s="137">
        <f>SUBTOTAL(9,M699:M702)</f>
        <v>0</v>
      </c>
      <c r="N703" s="137">
        <f>SUBTOTAL(9,N699:N702)</f>
        <v>0</v>
      </c>
      <c r="O703" s="129"/>
      <c r="P703" s="137">
        <f>SUBTOTAL(9,P699:P702)</f>
        <v>0</v>
      </c>
      <c r="Q703" s="145" t="e">
        <f t="shared" si="55"/>
        <v>#DIV/0!</v>
      </c>
    </row>
    <row r="704" spans="1:17" s="130" customFormat="1" ht="19.5" hidden="1" customHeight="1">
      <c r="A704" s="138">
        <v>43517</v>
      </c>
      <c r="B704" s="139" t="s">
        <v>5</v>
      </c>
      <c r="C704" s="140" t="s">
        <v>735</v>
      </c>
      <c r="D704" s="140"/>
      <c r="E704" s="141" t="s">
        <v>728</v>
      </c>
      <c r="F704" s="140" t="s">
        <v>732</v>
      </c>
      <c r="G704" s="140" t="s">
        <v>9</v>
      </c>
      <c r="H704" s="139">
        <v>2</v>
      </c>
      <c r="I704" s="139">
        <v>1</v>
      </c>
      <c r="J704" s="139">
        <v>1</v>
      </c>
      <c r="K704" s="128">
        <v>138</v>
      </c>
      <c r="L704" s="128">
        <v>138</v>
      </c>
      <c r="M704" s="128">
        <v>0</v>
      </c>
      <c r="N704" s="128">
        <v>0</v>
      </c>
      <c r="O704" s="129"/>
      <c r="P704" s="128">
        <v>136</v>
      </c>
      <c r="Q704" s="145">
        <f t="shared" si="55"/>
        <v>1.0147058823529411</v>
      </c>
    </row>
    <row r="705" spans="1:17" s="130" customFormat="1" ht="19.5" hidden="1" customHeight="1">
      <c r="A705" s="138">
        <v>43517</v>
      </c>
      <c r="B705" s="139" t="s">
        <v>5</v>
      </c>
      <c r="C705" s="140" t="s">
        <v>735</v>
      </c>
      <c r="D705" s="140"/>
      <c r="E705" s="141" t="s">
        <v>728</v>
      </c>
      <c r="F705" s="140" t="s">
        <v>732</v>
      </c>
      <c r="G705" s="140" t="s">
        <v>159</v>
      </c>
      <c r="H705" s="139">
        <v>10</v>
      </c>
      <c r="I705" s="139">
        <v>1</v>
      </c>
      <c r="J705" s="139">
        <v>1</v>
      </c>
      <c r="K705" s="128">
        <v>138</v>
      </c>
      <c r="L705" s="128">
        <v>136</v>
      </c>
      <c r="M705" s="128">
        <v>0</v>
      </c>
      <c r="N705" s="128">
        <v>2</v>
      </c>
      <c r="O705" s="129"/>
      <c r="P705" s="128">
        <v>136</v>
      </c>
      <c r="Q705" s="145">
        <f t="shared" si="55"/>
        <v>1</v>
      </c>
    </row>
    <row r="706" spans="1:17" s="130" customFormat="1" ht="20.149999999999999" hidden="1" customHeight="1">
      <c r="A706" s="131">
        <v>43517</v>
      </c>
      <c r="B706" s="144" t="s">
        <v>7</v>
      </c>
      <c r="C706" s="133" t="s">
        <v>726</v>
      </c>
      <c r="D706" s="133"/>
      <c r="E706" s="142" t="s">
        <v>728</v>
      </c>
      <c r="F706" s="133" t="s">
        <v>732</v>
      </c>
      <c r="G706" s="133" t="s">
        <v>9</v>
      </c>
      <c r="H706" s="132">
        <v>2</v>
      </c>
      <c r="I706" s="132">
        <v>1</v>
      </c>
      <c r="J706" s="132">
        <v>1</v>
      </c>
      <c r="K706" s="128">
        <v>138</v>
      </c>
      <c r="L706" s="128">
        <v>138</v>
      </c>
      <c r="M706" s="128">
        <v>0</v>
      </c>
      <c r="N706" s="128">
        <v>0</v>
      </c>
      <c r="O706" s="129"/>
      <c r="P706" s="128">
        <v>136</v>
      </c>
      <c r="Q706" s="145">
        <f t="shared" si="55"/>
        <v>1.0147058823529411</v>
      </c>
    </row>
    <row r="707" spans="1:17" s="130" customFormat="1" ht="20.149999999999999" hidden="1" customHeight="1">
      <c r="A707" s="131">
        <v>43517</v>
      </c>
      <c r="B707" s="144" t="s">
        <v>7</v>
      </c>
      <c r="C707" s="133" t="s">
        <v>726</v>
      </c>
      <c r="D707" s="133"/>
      <c r="E707" s="142" t="s">
        <v>728</v>
      </c>
      <c r="F707" s="133" t="s">
        <v>732</v>
      </c>
      <c r="G707" s="133" t="s">
        <v>159</v>
      </c>
      <c r="H707" s="132">
        <v>10</v>
      </c>
      <c r="I707" s="132">
        <v>1</v>
      </c>
      <c r="J707" s="132">
        <v>1</v>
      </c>
      <c r="K707" s="128">
        <v>138</v>
      </c>
      <c r="L707" s="128">
        <v>130</v>
      </c>
      <c r="M707" s="128">
        <v>0</v>
      </c>
      <c r="N707" s="128">
        <v>8</v>
      </c>
      <c r="O707" s="129"/>
      <c r="P707" s="128">
        <v>136</v>
      </c>
      <c r="Q707" s="145">
        <f t="shared" ref="Q707:Q770" si="64">+L707/P707</f>
        <v>0.95588235294117652</v>
      </c>
    </row>
    <row r="708" spans="1:17" s="130" customFormat="1" ht="20.149999999999999" hidden="1" customHeight="1">
      <c r="A708" s="131">
        <v>43517</v>
      </c>
      <c r="B708" s="134" t="s">
        <v>350</v>
      </c>
      <c r="C708" s="135"/>
      <c r="D708" s="135"/>
      <c r="E708" s="135"/>
      <c r="F708" s="136"/>
      <c r="G708" s="137"/>
      <c r="H708" s="143"/>
      <c r="I708" s="137"/>
      <c r="J708" s="137"/>
      <c r="K708" s="137">
        <f>SUBTOTAL(9,K704:K707)</f>
        <v>0</v>
      </c>
      <c r="L708" s="137">
        <f>SUBTOTAL(9,L704:L707)</f>
        <v>0</v>
      </c>
      <c r="M708" s="137">
        <f>SUBTOTAL(9,M704:M707)</f>
        <v>0</v>
      </c>
      <c r="N708" s="137">
        <f>SUBTOTAL(9,N704:N707)</f>
        <v>0</v>
      </c>
      <c r="O708" s="129"/>
      <c r="P708" s="137">
        <f>SUBTOTAL(9,P704:P707)</f>
        <v>0</v>
      </c>
      <c r="Q708" s="145" t="e">
        <f t="shared" si="64"/>
        <v>#DIV/0!</v>
      </c>
    </row>
    <row r="709" spans="1:17" s="130" customFormat="1" ht="19.5" hidden="1" customHeight="1">
      <c r="A709" s="138">
        <v>43517</v>
      </c>
      <c r="B709" s="139" t="s">
        <v>5</v>
      </c>
      <c r="C709" s="140" t="s">
        <v>737</v>
      </c>
      <c r="D709" s="140"/>
      <c r="E709" s="141" t="s">
        <v>739</v>
      </c>
      <c r="F709" s="140" t="s">
        <v>333</v>
      </c>
      <c r="G709" s="140" t="s">
        <v>9</v>
      </c>
      <c r="H709" s="139">
        <v>60</v>
      </c>
      <c r="I709" s="139">
        <v>6</v>
      </c>
      <c r="J709" s="139">
        <v>6</v>
      </c>
      <c r="K709" s="128">
        <v>2806</v>
      </c>
      <c r="L709" s="128">
        <v>2780</v>
      </c>
      <c r="M709" s="128">
        <v>0</v>
      </c>
      <c r="N709" s="128">
        <v>26</v>
      </c>
      <c r="O709" s="129"/>
      <c r="P709" s="128">
        <v>3000</v>
      </c>
      <c r="Q709" s="145">
        <f t="shared" si="64"/>
        <v>0.92666666666666664</v>
      </c>
    </row>
    <row r="710" spans="1:17" s="130" customFormat="1" ht="20.149999999999999" hidden="1" customHeight="1">
      <c r="A710" s="131">
        <v>43517</v>
      </c>
      <c r="B710" s="144" t="s">
        <v>7</v>
      </c>
      <c r="C710" s="133" t="s">
        <v>777</v>
      </c>
      <c r="D710" s="133"/>
      <c r="E710" s="142" t="s">
        <v>738</v>
      </c>
      <c r="F710" s="133" t="s">
        <v>740</v>
      </c>
      <c r="G710" s="133" t="s">
        <v>721</v>
      </c>
      <c r="H710" s="132">
        <v>60</v>
      </c>
      <c r="I710" s="132">
        <v>6</v>
      </c>
      <c r="J710" s="132">
        <v>6</v>
      </c>
      <c r="K710" s="128">
        <v>3324</v>
      </c>
      <c r="L710" s="128">
        <v>3297</v>
      </c>
      <c r="M710" s="128">
        <v>0</v>
      </c>
      <c r="N710" s="128">
        <v>27</v>
      </c>
      <c r="O710" s="129"/>
      <c r="P710" s="128">
        <v>3000</v>
      </c>
      <c r="Q710" s="145">
        <f t="shared" si="64"/>
        <v>1.099</v>
      </c>
    </row>
    <row r="711" spans="1:17" s="130" customFormat="1" ht="20.149999999999999" hidden="1" customHeight="1">
      <c r="A711" s="131">
        <v>43517</v>
      </c>
      <c r="B711" s="134" t="s">
        <v>350</v>
      </c>
      <c r="C711" s="135"/>
      <c r="D711" s="135"/>
      <c r="E711" s="135"/>
      <c r="F711" s="136"/>
      <c r="G711" s="137"/>
      <c r="H711" s="143"/>
      <c r="I711" s="137"/>
      <c r="J711" s="137"/>
      <c r="K711" s="137">
        <f>SUBTOTAL(9,K709:K710)</f>
        <v>0</v>
      </c>
      <c r="L711" s="137">
        <f>SUBTOTAL(9,L709:L710)</f>
        <v>0</v>
      </c>
      <c r="M711" s="137">
        <f>SUBTOTAL(9,M709:M710)</f>
        <v>0</v>
      </c>
      <c r="N711" s="137">
        <f>SUBTOTAL(9,N709:N710)</f>
        <v>0</v>
      </c>
      <c r="O711" s="129"/>
      <c r="P711" s="137">
        <f>SUBTOTAL(9,P709:P710)</f>
        <v>0</v>
      </c>
      <c r="Q711" s="145" t="e">
        <f t="shared" si="64"/>
        <v>#DIV/0!</v>
      </c>
    </row>
    <row r="712" spans="1:17" s="130" customFormat="1" ht="19.5" hidden="1" customHeight="1">
      <c r="A712" s="138">
        <v>43517</v>
      </c>
      <c r="B712" s="139" t="s">
        <v>5</v>
      </c>
      <c r="C712" s="140" t="s">
        <v>756</v>
      </c>
      <c r="D712" s="140"/>
      <c r="E712" s="141" t="s">
        <v>742</v>
      </c>
      <c r="F712" s="140" t="s">
        <v>261</v>
      </c>
      <c r="G712" s="140" t="s">
        <v>376</v>
      </c>
      <c r="H712" s="139">
        <v>6</v>
      </c>
      <c r="I712" s="139">
        <v>1</v>
      </c>
      <c r="J712" s="139">
        <v>1</v>
      </c>
      <c r="K712" s="128">
        <v>280</v>
      </c>
      <c r="L712" s="128">
        <v>280</v>
      </c>
      <c r="M712" s="128">
        <v>0</v>
      </c>
      <c r="N712" s="128">
        <v>0</v>
      </c>
      <c r="O712" s="129"/>
      <c r="P712" s="128">
        <v>280</v>
      </c>
      <c r="Q712" s="145">
        <f t="shared" si="64"/>
        <v>1</v>
      </c>
    </row>
    <row r="713" spans="1:17" s="130" customFormat="1" ht="19.5" hidden="1" customHeight="1">
      <c r="A713" s="138">
        <v>43517</v>
      </c>
      <c r="B713" s="139" t="s">
        <v>5</v>
      </c>
      <c r="C713" s="140" t="s">
        <v>756</v>
      </c>
      <c r="D713" s="140"/>
      <c r="E713" s="141" t="s">
        <v>742</v>
      </c>
      <c r="F713" s="140" t="s">
        <v>261</v>
      </c>
      <c r="G713" s="140" t="s">
        <v>662</v>
      </c>
      <c r="H713" s="139">
        <v>3</v>
      </c>
      <c r="I713" s="139">
        <v>2</v>
      </c>
      <c r="J713" s="139">
        <v>2</v>
      </c>
      <c r="K713" s="128">
        <v>288</v>
      </c>
      <c r="L713" s="128">
        <v>288</v>
      </c>
      <c r="M713" s="128">
        <v>0</v>
      </c>
      <c r="N713" s="128">
        <v>0</v>
      </c>
      <c r="O713" s="129"/>
      <c r="P713" s="128">
        <v>280</v>
      </c>
      <c r="Q713" s="145">
        <f t="shared" si="64"/>
        <v>1.0285714285714285</v>
      </c>
    </row>
    <row r="714" spans="1:17" s="130" customFormat="1" ht="19.5" hidden="1" customHeight="1">
      <c r="A714" s="138">
        <v>43517</v>
      </c>
      <c r="B714" s="139" t="s">
        <v>5</v>
      </c>
      <c r="C714" s="140" t="s">
        <v>756</v>
      </c>
      <c r="D714" s="140"/>
      <c r="E714" s="141" t="s">
        <v>742</v>
      </c>
      <c r="F714" s="140" t="s">
        <v>261</v>
      </c>
      <c r="G714" s="140" t="s">
        <v>661</v>
      </c>
      <c r="H714" s="139">
        <v>12</v>
      </c>
      <c r="I714" s="139">
        <v>2</v>
      </c>
      <c r="J714" s="139">
        <v>2</v>
      </c>
      <c r="K714" s="128">
        <v>288</v>
      </c>
      <c r="L714" s="128">
        <v>280</v>
      </c>
      <c r="M714" s="128">
        <v>0</v>
      </c>
      <c r="N714" s="128">
        <v>8</v>
      </c>
      <c r="O714" s="129"/>
      <c r="P714" s="128">
        <v>280</v>
      </c>
      <c r="Q714" s="145">
        <f t="shared" si="64"/>
        <v>1</v>
      </c>
    </row>
    <row r="715" spans="1:17" s="130" customFormat="1" ht="19.5" hidden="1" customHeight="1">
      <c r="A715" s="131">
        <v>43517</v>
      </c>
      <c r="B715" s="144" t="s">
        <v>7</v>
      </c>
      <c r="C715" s="133" t="s">
        <v>775</v>
      </c>
      <c r="D715" s="131"/>
      <c r="E715" s="131" t="s">
        <v>742</v>
      </c>
      <c r="F715" s="131" t="s">
        <v>261</v>
      </c>
      <c r="G715" s="131" t="s">
        <v>762</v>
      </c>
      <c r="H715" s="148">
        <v>6</v>
      </c>
      <c r="I715" s="148">
        <v>1</v>
      </c>
      <c r="J715" s="148">
        <v>1</v>
      </c>
      <c r="K715" s="128">
        <v>280</v>
      </c>
      <c r="L715" s="128">
        <v>280</v>
      </c>
      <c r="M715" s="128">
        <v>0</v>
      </c>
      <c r="N715" s="128">
        <v>0</v>
      </c>
      <c r="O715" s="129"/>
      <c r="P715" s="128">
        <v>280</v>
      </c>
      <c r="Q715" s="145">
        <f t="shared" si="64"/>
        <v>1</v>
      </c>
    </row>
    <row r="716" spans="1:17" s="130" customFormat="1" ht="19.5" hidden="1" customHeight="1">
      <c r="A716" s="131">
        <v>43517</v>
      </c>
      <c r="B716" s="144" t="s">
        <v>7</v>
      </c>
      <c r="C716" s="133" t="s">
        <v>775</v>
      </c>
      <c r="D716" s="131"/>
      <c r="E716" s="131" t="s">
        <v>742</v>
      </c>
      <c r="F716" s="131" t="s">
        <v>261</v>
      </c>
      <c r="G716" s="131" t="s">
        <v>763</v>
      </c>
      <c r="H716" s="148">
        <v>3</v>
      </c>
      <c r="I716" s="148">
        <v>1</v>
      </c>
      <c r="J716" s="148">
        <v>1</v>
      </c>
      <c r="K716" s="128">
        <v>286</v>
      </c>
      <c r="L716" s="128">
        <v>286</v>
      </c>
      <c r="M716" s="128">
        <v>0</v>
      </c>
      <c r="N716" s="128">
        <v>0</v>
      </c>
      <c r="O716" s="129"/>
      <c r="P716" s="128">
        <v>280</v>
      </c>
      <c r="Q716" s="145">
        <f t="shared" si="64"/>
        <v>1.0214285714285714</v>
      </c>
    </row>
    <row r="717" spans="1:17" s="130" customFormat="1" ht="19.5" hidden="1" customHeight="1">
      <c r="A717" s="131">
        <v>43517</v>
      </c>
      <c r="B717" s="144" t="s">
        <v>7</v>
      </c>
      <c r="C717" s="133" t="s">
        <v>775</v>
      </c>
      <c r="D717" s="131"/>
      <c r="E717" s="131" t="s">
        <v>742</v>
      </c>
      <c r="F717" s="131" t="s">
        <v>261</v>
      </c>
      <c r="G717" s="131" t="s">
        <v>721</v>
      </c>
      <c r="H717" s="148">
        <v>12</v>
      </c>
      <c r="I717" s="148">
        <v>1</v>
      </c>
      <c r="J717" s="148">
        <v>1</v>
      </c>
      <c r="K717" s="128">
        <v>286</v>
      </c>
      <c r="L717" s="128">
        <v>280</v>
      </c>
      <c r="M717" s="128">
        <v>0</v>
      </c>
      <c r="N717" s="128">
        <v>6</v>
      </c>
      <c r="O717" s="129"/>
      <c r="P717" s="128">
        <v>280</v>
      </c>
      <c r="Q717" s="145">
        <f t="shared" ref="Q717" si="65">+L717/P717</f>
        <v>1</v>
      </c>
    </row>
    <row r="718" spans="1:17" s="130" customFormat="1" ht="19.5" hidden="1" customHeight="1">
      <c r="A718" s="131">
        <v>43517</v>
      </c>
      <c r="B718" s="134" t="s">
        <v>350</v>
      </c>
      <c r="C718" s="135"/>
      <c r="D718" s="135"/>
      <c r="E718" s="135"/>
      <c r="F718" s="136"/>
      <c r="G718" s="137"/>
      <c r="H718" s="143"/>
      <c r="I718" s="137"/>
      <c r="J718" s="137"/>
      <c r="K718" s="137">
        <f>SUBTOTAL(9,K712:K717)</f>
        <v>0</v>
      </c>
      <c r="L718" s="137">
        <f>SUBTOTAL(9,L712:L717)</f>
        <v>0</v>
      </c>
      <c r="M718" s="137">
        <f>SUBTOTAL(9,M712:M717)</f>
        <v>0</v>
      </c>
      <c r="N718" s="137">
        <f>SUBTOTAL(9,N712:N717)</f>
        <v>0</v>
      </c>
      <c r="O718" s="129"/>
      <c r="P718" s="137">
        <f>SUBTOTAL(9,P712:P717)</f>
        <v>0</v>
      </c>
      <c r="Q718" s="145" t="e">
        <f t="shared" si="64"/>
        <v>#DIV/0!</v>
      </c>
    </row>
    <row r="719" spans="1:17" s="130" customFormat="1" ht="19.5" hidden="1" customHeight="1">
      <c r="A719" s="138">
        <v>43517</v>
      </c>
      <c r="B719" s="139" t="s">
        <v>5</v>
      </c>
      <c r="C719" s="140" t="s">
        <v>800</v>
      </c>
      <c r="D719" s="140"/>
      <c r="E719" s="141" t="s">
        <v>420</v>
      </c>
      <c r="F719" s="140" t="s">
        <v>423</v>
      </c>
      <c r="G719" s="140" t="s">
        <v>376</v>
      </c>
      <c r="H719" s="139">
        <v>2</v>
      </c>
      <c r="I719" s="139">
        <v>1</v>
      </c>
      <c r="J719" s="139">
        <v>1</v>
      </c>
      <c r="K719" s="128">
        <v>606</v>
      </c>
      <c r="L719" s="128">
        <v>606</v>
      </c>
      <c r="M719" s="128">
        <v>0</v>
      </c>
      <c r="N719" s="128">
        <v>0</v>
      </c>
      <c r="O719" s="129"/>
      <c r="P719" s="128">
        <v>660</v>
      </c>
      <c r="Q719" s="145">
        <f t="shared" si="64"/>
        <v>0.91818181818181821</v>
      </c>
    </row>
    <row r="720" spans="1:17" s="130" customFormat="1" ht="19.5" hidden="1" customHeight="1">
      <c r="A720" s="138">
        <v>43517</v>
      </c>
      <c r="B720" s="139" t="s">
        <v>5</v>
      </c>
      <c r="C720" s="140" t="s">
        <v>800</v>
      </c>
      <c r="D720" s="140"/>
      <c r="E720" s="141" t="s">
        <v>420</v>
      </c>
      <c r="F720" s="140" t="s">
        <v>423</v>
      </c>
      <c r="G720" s="140" t="s">
        <v>662</v>
      </c>
      <c r="H720" s="139">
        <v>12</v>
      </c>
      <c r="I720" s="139">
        <v>2</v>
      </c>
      <c r="J720" s="139">
        <v>2</v>
      </c>
      <c r="K720" s="128">
        <v>606</v>
      </c>
      <c r="L720" s="128">
        <v>600</v>
      </c>
      <c r="M720" s="128">
        <v>0</v>
      </c>
      <c r="N720" s="128">
        <v>6</v>
      </c>
      <c r="O720" s="129"/>
      <c r="P720" s="128">
        <v>660</v>
      </c>
      <c r="Q720" s="145">
        <f t="shared" si="64"/>
        <v>0.90909090909090906</v>
      </c>
    </row>
    <row r="721" spans="1:17" s="130" customFormat="1" ht="19.5" hidden="1" customHeight="1">
      <c r="A721" s="138">
        <v>43517</v>
      </c>
      <c r="B721" s="139" t="s">
        <v>5</v>
      </c>
      <c r="C721" s="140" t="s">
        <v>804</v>
      </c>
      <c r="D721" s="140"/>
      <c r="E721" s="141" t="s">
        <v>420</v>
      </c>
      <c r="F721" s="140" t="s">
        <v>423</v>
      </c>
      <c r="G721" s="140" t="s">
        <v>661</v>
      </c>
      <c r="H721" s="139">
        <v>22</v>
      </c>
      <c r="I721" s="139">
        <v>3</v>
      </c>
      <c r="J721" s="139">
        <v>3</v>
      </c>
      <c r="K721" s="128">
        <v>1091</v>
      </c>
      <c r="L721" s="128">
        <v>1091</v>
      </c>
      <c r="M721" s="128">
        <v>0</v>
      </c>
      <c r="N721" s="128">
        <v>0</v>
      </c>
      <c r="O721" s="129"/>
      <c r="P721" s="128">
        <v>1147</v>
      </c>
      <c r="Q721" s="145">
        <f t="shared" si="64"/>
        <v>0.95117698343504797</v>
      </c>
    </row>
    <row r="722" spans="1:17" s="130" customFormat="1" ht="19.5" hidden="1" customHeight="1">
      <c r="A722" s="138">
        <v>43517</v>
      </c>
      <c r="B722" s="139" t="s">
        <v>5</v>
      </c>
      <c r="C722" s="140" t="s">
        <v>804</v>
      </c>
      <c r="D722" s="140"/>
      <c r="E722" s="141" t="s">
        <v>420</v>
      </c>
      <c r="F722" s="140" t="s">
        <v>423</v>
      </c>
      <c r="G722" s="140" t="s">
        <v>159</v>
      </c>
      <c r="H722" s="139">
        <v>66</v>
      </c>
      <c r="I722" s="139">
        <v>7</v>
      </c>
      <c r="J722" s="139">
        <v>7</v>
      </c>
      <c r="K722" s="128">
        <v>1083</v>
      </c>
      <c r="L722" s="128">
        <v>1062</v>
      </c>
      <c r="M722" s="128">
        <v>0</v>
      </c>
      <c r="N722" s="128">
        <v>21</v>
      </c>
      <c r="O722" s="129"/>
      <c r="P722" s="128">
        <v>1080</v>
      </c>
      <c r="Q722" s="145">
        <f t="shared" si="64"/>
        <v>0.98333333333333328</v>
      </c>
    </row>
    <row r="723" spans="1:17" s="130" customFormat="1" ht="19.5" hidden="1" customHeight="1">
      <c r="A723" s="138">
        <v>43517</v>
      </c>
      <c r="B723" s="139" t="s">
        <v>5</v>
      </c>
      <c r="C723" s="140" t="s">
        <v>784</v>
      </c>
      <c r="D723" s="140"/>
      <c r="E723" s="141" t="s">
        <v>420</v>
      </c>
      <c r="F723" s="140" t="s">
        <v>423</v>
      </c>
      <c r="G723" s="140" t="s">
        <v>376</v>
      </c>
      <c r="H723" s="139">
        <v>2</v>
      </c>
      <c r="I723" s="139">
        <v>1</v>
      </c>
      <c r="J723" s="139">
        <v>1</v>
      </c>
      <c r="K723" s="128">
        <v>552</v>
      </c>
      <c r="L723" s="128">
        <v>552</v>
      </c>
      <c r="M723" s="128">
        <v>0</v>
      </c>
      <c r="N723" s="128">
        <v>0</v>
      </c>
      <c r="O723" s="129"/>
      <c r="P723" s="128">
        <v>550</v>
      </c>
      <c r="Q723" s="145">
        <f t="shared" si="64"/>
        <v>1.0036363636363637</v>
      </c>
    </row>
    <row r="724" spans="1:17" s="130" customFormat="1" ht="19.5" hidden="1" customHeight="1">
      <c r="A724" s="138">
        <v>43517</v>
      </c>
      <c r="B724" s="139" t="s">
        <v>5</v>
      </c>
      <c r="C724" s="140" t="s">
        <v>784</v>
      </c>
      <c r="D724" s="140"/>
      <c r="E724" s="141" t="s">
        <v>420</v>
      </c>
      <c r="F724" s="140" t="s">
        <v>423</v>
      </c>
      <c r="G724" s="140" t="s">
        <v>662</v>
      </c>
      <c r="H724" s="139">
        <v>10</v>
      </c>
      <c r="I724" s="139">
        <v>2</v>
      </c>
      <c r="J724" s="139">
        <v>2</v>
      </c>
      <c r="K724" s="128">
        <v>552</v>
      </c>
      <c r="L724" s="128">
        <v>550</v>
      </c>
      <c r="M724" s="128">
        <v>0</v>
      </c>
      <c r="N724" s="128">
        <v>2</v>
      </c>
      <c r="O724" s="129"/>
      <c r="P724" s="128">
        <v>550</v>
      </c>
      <c r="Q724" s="145">
        <f t="shared" si="64"/>
        <v>1</v>
      </c>
    </row>
    <row r="725" spans="1:17" s="130" customFormat="1" ht="20.149999999999999" hidden="1" customHeight="1">
      <c r="A725" s="131">
        <v>43517</v>
      </c>
      <c r="B725" s="144" t="s">
        <v>37</v>
      </c>
      <c r="C725" s="133" t="s">
        <v>826</v>
      </c>
      <c r="D725" s="133"/>
      <c r="E725" s="142" t="s">
        <v>420</v>
      </c>
      <c r="F725" s="133" t="s">
        <v>423</v>
      </c>
      <c r="G725" s="133" t="s">
        <v>376</v>
      </c>
      <c r="H725" s="132">
        <v>2</v>
      </c>
      <c r="I725" s="132">
        <v>1</v>
      </c>
      <c r="J725" s="132">
        <v>1</v>
      </c>
      <c r="K725" s="128">
        <v>638</v>
      </c>
      <c r="L725" s="128">
        <v>638</v>
      </c>
      <c r="M725" s="128">
        <v>0</v>
      </c>
      <c r="N725" s="128">
        <v>0</v>
      </c>
      <c r="O725" s="129"/>
      <c r="P725" s="128">
        <v>660</v>
      </c>
      <c r="Q725" s="145">
        <f t="shared" si="64"/>
        <v>0.96666666666666667</v>
      </c>
    </row>
    <row r="726" spans="1:17" s="130" customFormat="1" ht="20.149999999999999" hidden="1" customHeight="1">
      <c r="A726" s="131">
        <v>43517</v>
      </c>
      <c r="B726" s="144" t="s">
        <v>37</v>
      </c>
      <c r="C726" s="133" t="s">
        <v>826</v>
      </c>
      <c r="D726" s="133"/>
      <c r="E726" s="142" t="s">
        <v>420</v>
      </c>
      <c r="F726" s="133" t="s">
        <v>423</v>
      </c>
      <c r="G726" s="133" t="s">
        <v>662</v>
      </c>
      <c r="H726" s="132">
        <v>12</v>
      </c>
      <c r="I726" s="132">
        <v>3</v>
      </c>
      <c r="J726" s="132">
        <v>3</v>
      </c>
      <c r="K726" s="128">
        <v>638</v>
      </c>
      <c r="L726" s="128">
        <v>633</v>
      </c>
      <c r="M726" s="128">
        <v>0</v>
      </c>
      <c r="N726" s="128">
        <v>5</v>
      </c>
      <c r="O726" s="129"/>
      <c r="P726" s="128">
        <v>660</v>
      </c>
      <c r="Q726" s="145">
        <f t="shared" si="64"/>
        <v>0.95909090909090911</v>
      </c>
    </row>
    <row r="727" spans="1:17" s="130" customFormat="1" ht="20.149999999999999" hidden="1" customHeight="1">
      <c r="A727" s="131">
        <v>43517</v>
      </c>
      <c r="B727" s="144" t="s">
        <v>37</v>
      </c>
      <c r="C727" s="133" t="s">
        <v>832</v>
      </c>
      <c r="D727" s="133"/>
      <c r="E727" s="142" t="s">
        <v>420</v>
      </c>
      <c r="F727" s="133" t="s">
        <v>423</v>
      </c>
      <c r="G727" s="133" t="s">
        <v>661</v>
      </c>
      <c r="H727" s="132">
        <v>22</v>
      </c>
      <c r="I727" s="132">
        <v>4</v>
      </c>
      <c r="J727" s="132">
        <v>4</v>
      </c>
      <c r="K727" s="128">
        <v>1072</v>
      </c>
      <c r="L727" s="128">
        <v>1060</v>
      </c>
      <c r="M727" s="128">
        <v>0</v>
      </c>
      <c r="N727" s="128">
        <v>12</v>
      </c>
      <c r="O727" s="129"/>
      <c r="P727" s="128">
        <v>1815</v>
      </c>
      <c r="Q727" s="145">
        <f t="shared" si="64"/>
        <v>0.58402203856749313</v>
      </c>
    </row>
    <row r="728" spans="1:17" s="130" customFormat="1" ht="20.149999999999999" hidden="1" customHeight="1">
      <c r="A728" s="131">
        <v>43517</v>
      </c>
      <c r="B728" s="144" t="s">
        <v>37</v>
      </c>
      <c r="C728" s="133" t="s">
        <v>832</v>
      </c>
      <c r="D728" s="133"/>
      <c r="E728" s="142" t="s">
        <v>420</v>
      </c>
      <c r="F728" s="133" t="s">
        <v>423</v>
      </c>
      <c r="G728" s="133" t="s">
        <v>159</v>
      </c>
      <c r="H728" s="132">
        <v>66</v>
      </c>
      <c r="I728" s="132">
        <v>8</v>
      </c>
      <c r="J728" s="132">
        <v>8</v>
      </c>
      <c r="K728" s="128">
        <v>1092</v>
      </c>
      <c r="L728" s="128">
        <v>1072</v>
      </c>
      <c r="M728" s="128">
        <v>0</v>
      </c>
      <c r="N728" s="128">
        <v>20</v>
      </c>
      <c r="O728" s="129"/>
      <c r="P728" s="128">
        <v>1080</v>
      </c>
      <c r="Q728" s="145">
        <f t="shared" si="64"/>
        <v>0.99259259259259258</v>
      </c>
    </row>
    <row r="729" spans="1:17" s="130" customFormat="1" ht="20.149999999999999" hidden="1" customHeight="1">
      <c r="A729" s="131">
        <v>43517</v>
      </c>
      <c r="B729" s="144" t="s">
        <v>37</v>
      </c>
      <c r="C729" s="133" t="s">
        <v>799</v>
      </c>
      <c r="D729" s="133"/>
      <c r="E729" s="142" t="s">
        <v>420</v>
      </c>
      <c r="F729" s="133" t="s">
        <v>423</v>
      </c>
      <c r="G729" s="133" t="s">
        <v>376</v>
      </c>
      <c r="H729" s="132">
        <v>2</v>
      </c>
      <c r="I729" s="132">
        <v>1</v>
      </c>
      <c r="J729" s="132">
        <v>1</v>
      </c>
      <c r="K729" s="128">
        <v>558</v>
      </c>
      <c r="L729" s="128">
        <v>558</v>
      </c>
      <c r="M729" s="128">
        <v>0</v>
      </c>
      <c r="N729" s="128">
        <v>0</v>
      </c>
      <c r="O729" s="129"/>
      <c r="P729" s="128">
        <v>550</v>
      </c>
      <c r="Q729" s="145">
        <f t="shared" si="64"/>
        <v>1.0145454545454546</v>
      </c>
    </row>
    <row r="730" spans="1:17" s="130" customFormat="1" ht="20.149999999999999" hidden="1" customHeight="1">
      <c r="A730" s="131">
        <v>43517</v>
      </c>
      <c r="B730" s="144" t="s">
        <v>37</v>
      </c>
      <c r="C730" s="133" t="s">
        <v>799</v>
      </c>
      <c r="D730" s="133"/>
      <c r="E730" s="142" t="s">
        <v>420</v>
      </c>
      <c r="F730" s="133" t="s">
        <v>423</v>
      </c>
      <c r="G730" s="133" t="s">
        <v>662</v>
      </c>
      <c r="H730" s="132">
        <v>10</v>
      </c>
      <c r="I730" s="132">
        <v>2</v>
      </c>
      <c r="J730" s="132">
        <v>2</v>
      </c>
      <c r="K730" s="128">
        <v>558</v>
      </c>
      <c r="L730" s="128">
        <v>555</v>
      </c>
      <c r="M730" s="128">
        <v>0</v>
      </c>
      <c r="N730" s="128">
        <v>3</v>
      </c>
      <c r="O730" s="129"/>
      <c r="P730" s="128">
        <v>550</v>
      </c>
      <c r="Q730" s="145">
        <f t="shared" si="64"/>
        <v>1.009090909090909</v>
      </c>
    </row>
    <row r="731" spans="1:17" s="130" customFormat="1" ht="20.149999999999999" hidden="1" customHeight="1">
      <c r="A731" s="131">
        <v>43517</v>
      </c>
      <c r="B731" s="134" t="s">
        <v>350</v>
      </c>
      <c r="C731" s="135"/>
      <c r="D731" s="135"/>
      <c r="E731" s="135"/>
      <c r="F731" s="136"/>
      <c r="G731" s="137"/>
      <c r="H731" s="143"/>
      <c r="I731" s="137"/>
      <c r="J731" s="137"/>
      <c r="K731" s="137">
        <f>SUBTOTAL(9,K719:K730)</f>
        <v>0</v>
      </c>
      <c r="L731" s="137">
        <f>SUBTOTAL(9,L719:L730)</f>
        <v>0</v>
      </c>
      <c r="M731" s="137">
        <f>SUBTOTAL(9,M719:M730)</f>
        <v>0</v>
      </c>
      <c r="N731" s="137">
        <f>SUBTOTAL(9,N719:N730)</f>
        <v>0</v>
      </c>
      <c r="O731" s="129"/>
      <c r="P731" s="137">
        <f>SUBTOTAL(9,P719:P730)</f>
        <v>0</v>
      </c>
      <c r="Q731" s="145" t="e">
        <f t="shared" si="64"/>
        <v>#DIV/0!</v>
      </c>
    </row>
    <row r="732" spans="1:17" s="130" customFormat="1" ht="19.5" hidden="1" customHeight="1">
      <c r="A732" s="138">
        <v>43517</v>
      </c>
      <c r="B732" s="139" t="s">
        <v>5</v>
      </c>
      <c r="C732" s="140" t="s">
        <v>784</v>
      </c>
      <c r="D732" s="140"/>
      <c r="E732" s="141" t="s">
        <v>420</v>
      </c>
      <c r="F732" s="140" t="s">
        <v>801</v>
      </c>
      <c r="G732" s="140" t="s">
        <v>376</v>
      </c>
      <c r="H732" s="139">
        <v>9</v>
      </c>
      <c r="I732" s="139">
        <v>2</v>
      </c>
      <c r="J732" s="139">
        <v>2</v>
      </c>
      <c r="K732" s="128">
        <v>368</v>
      </c>
      <c r="L732" s="128">
        <v>366</v>
      </c>
      <c r="M732" s="128">
        <v>0</v>
      </c>
      <c r="N732" s="128">
        <v>2</v>
      </c>
      <c r="O732" s="129"/>
      <c r="P732" s="128">
        <v>375</v>
      </c>
      <c r="Q732" s="145">
        <f t="shared" si="64"/>
        <v>0.97599999999999998</v>
      </c>
    </row>
    <row r="733" spans="1:17" s="130" customFormat="1" ht="19.5" hidden="1" customHeight="1">
      <c r="A733" s="138">
        <v>43517</v>
      </c>
      <c r="B733" s="139" t="s">
        <v>5</v>
      </c>
      <c r="C733" s="140" t="s">
        <v>828</v>
      </c>
      <c r="D733" s="140"/>
      <c r="E733" s="141" t="s">
        <v>420</v>
      </c>
      <c r="F733" s="140" t="s">
        <v>801</v>
      </c>
      <c r="G733" s="140" t="s">
        <v>376</v>
      </c>
      <c r="H733" s="139">
        <v>12</v>
      </c>
      <c r="I733" s="139">
        <v>2</v>
      </c>
      <c r="J733" s="139">
        <v>2</v>
      </c>
      <c r="K733" s="128">
        <v>507</v>
      </c>
      <c r="L733" s="128">
        <v>501</v>
      </c>
      <c r="M733" s="128">
        <v>0</v>
      </c>
      <c r="N733" s="128">
        <v>6</v>
      </c>
      <c r="O733" s="129"/>
      <c r="P733" s="128">
        <v>540</v>
      </c>
      <c r="Q733" s="145">
        <f t="shared" si="64"/>
        <v>0.92777777777777781</v>
      </c>
    </row>
    <row r="734" spans="1:17" s="130" customFormat="1" ht="19.5" hidden="1" customHeight="1">
      <c r="A734" s="138">
        <v>43517</v>
      </c>
      <c r="B734" s="139" t="s">
        <v>5</v>
      </c>
      <c r="C734" s="140" t="s">
        <v>808</v>
      </c>
      <c r="D734" s="140"/>
      <c r="E734" s="141" t="s">
        <v>420</v>
      </c>
      <c r="F734" s="140" t="s">
        <v>801</v>
      </c>
      <c r="G734" s="140" t="s">
        <v>662</v>
      </c>
      <c r="H734" s="139">
        <v>36</v>
      </c>
      <c r="I734" s="139">
        <v>5</v>
      </c>
      <c r="J734" s="139">
        <v>5</v>
      </c>
      <c r="K734" s="128">
        <v>581</v>
      </c>
      <c r="L734" s="128">
        <v>573</v>
      </c>
      <c r="M734" s="128">
        <v>0</v>
      </c>
      <c r="N734" s="128">
        <v>8</v>
      </c>
      <c r="O734" s="129"/>
      <c r="P734" s="128">
        <v>570</v>
      </c>
      <c r="Q734" s="145">
        <f t="shared" si="64"/>
        <v>1.0052631578947369</v>
      </c>
    </row>
    <row r="735" spans="1:17" s="130" customFormat="1" ht="20.149999999999999" hidden="1" customHeight="1">
      <c r="A735" s="131">
        <v>43517</v>
      </c>
      <c r="B735" s="144" t="s">
        <v>37</v>
      </c>
      <c r="C735" s="133" t="s">
        <v>799</v>
      </c>
      <c r="D735" s="133"/>
      <c r="E735" s="142" t="s">
        <v>420</v>
      </c>
      <c r="F735" s="133" t="s">
        <v>801</v>
      </c>
      <c r="G735" s="133" t="s">
        <v>762</v>
      </c>
      <c r="H735" s="132">
        <v>11</v>
      </c>
      <c r="I735" s="132">
        <v>2</v>
      </c>
      <c r="J735" s="132">
        <v>2</v>
      </c>
      <c r="K735" s="128">
        <v>417</v>
      </c>
      <c r="L735" s="128">
        <v>415</v>
      </c>
      <c r="M735" s="128">
        <v>0</v>
      </c>
      <c r="N735" s="128">
        <v>2</v>
      </c>
      <c r="O735" s="129"/>
      <c r="P735" s="128">
        <v>495</v>
      </c>
      <c r="Q735" s="145">
        <f t="shared" si="64"/>
        <v>0.83838383838383834</v>
      </c>
    </row>
    <row r="736" spans="1:17" s="130" customFormat="1" ht="20.149999999999999" hidden="1" customHeight="1">
      <c r="A736" s="131">
        <v>43517</v>
      </c>
      <c r="B736" s="144" t="s">
        <v>37</v>
      </c>
      <c r="C736" s="133" t="s">
        <v>826</v>
      </c>
      <c r="D736" s="133"/>
      <c r="E736" s="142" t="s">
        <v>420</v>
      </c>
      <c r="F736" s="133" t="s">
        <v>801</v>
      </c>
      <c r="G736" s="133" t="s">
        <v>762</v>
      </c>
      <c r="H736" s="132">
        <v>12</v>
      </c>
      <c r="I736" s="132">
        <v>2</v>
      </c>
      <c r="J736" s="132">
        <v>2</v>
      </c>
      <c r="K736" s="128">
        <v>546</v>
      </c>
      <c r="L736" s="128">
        <v>542</v>
      </c>
      <c r="M736" s="128">
        <v>0</v>
      </c>
      <c r="N736" s="128">
        <v>4</v>
      </c>
      <c r="O736" s="129"/>
      <c r="P736" s="128">
        <v>540</v>
      </c>
      <c r="Q736" s="145">
        <f t="shared" si="64"/>
        <v>1.0037037037037038</v>
      </c>
    </row>
    <row r="737" spans="1:17" s="130" customFormat="1" ht="20.149999999999999" hidden="1" customHeight="1">
      <c r="A737" s="131">
        <v>43517</v>
      </c>
      <c r="B737" s="144" t="s">
        <v>37</v>
      </c>
      <c r="C737" s="133" t="s">
        <v>757</v>
      </c>
      <c r="D737" s="133"/>
      <c r="E737" s="142" t="s">
        <v>420</v>
      </c>
      <c r="F737" s="133" t="s">
        <v>801</v>
      </c>
      <c r="G737" s="133" t="s">
        <v>662</v>
      </c>
      <c r="H737" s="132">
        <v>36</v>
      </c>
      <c r="I737" s="132">
        <v>4</v>
      </c>
      <c r="J737" s="132">
        <v>4</v>
      </c>
      <c r="K737" s="128">
        <v>594</v>
      </c>
      <c r="L737" s="128">
        <v>583</v>
      </c>
      <c r="M737" s="128">
        <v>0</v>
      </c>
      <c r="N737" s="128">
        <v>11</v>
      </c>
      <c r="O737" s="129"/>
      <c r="P737" s="128">
        <v>570</v>
      </c>
      <c r="Q737" s="145">
        <f t="shared" si="64"/>
        <v>1.0228070175438597</v>
      </c>
    </row>
    <row r="738" spans="1:17" s="130" customFormat="1" ht="20.149999999999999" hidden="1" customHeight="1">
      <c r="A738" s="138">
        <v>43517</v>
      </c>
      <c r="B738" s="134" t="s">
        <v>350</v>
      </c>
      <c r="C738" s="135"/>
      <c r="D738" s="135"/>
      <c r="E738" s="135"/>
      <c r="F738" s="136"/>
      <c r="G738" s="137"/>
      <c r="H738" s="143"/>
      <c r="I738" s="137"/>
      <c r="J738" s="137"/>
      <c r="K738" s="137">
        <f>SUBTOTAL(9,K732:K737)</f>
        <v>0</v>
      </c>
      <c r="L738" s="137">
        <f>SUBTOTAL(9,L732:L737)</f>
        <v>0</v>
      </c>
      <c r="M738" s="137">
        <f>SUBTOTAL(9,M732:M737)</f>
        <v>0</v>
      </c>
      <c r="N738" s="137">
        <f>SUBTOTAL(9,N732:N737)</f>
        <v>0</v>
      </c>
      <c r="O738" s="129"/>
      <c r="P738" s="137">
        <f>SUBTOTAL(9,P732:P737)</f>
        <v>0</v>
      </c>
      <c r="Q738" s="145" t="e">
        <f t="shared" si="64"/>
        <v>#DIV/0!</v>
      </c>
    </row>
    <row r="739" spans="1:17" s="130" customFormat="1" ht="19.5" hidden="1" customHeight="1">
      <c r="A739" s="138">
        <v>43517</v>
      </c>
      <c r="B739" s="139" t="s">
        <v>5</v>
      </c>
      <c r="C739" s="140" t="s">
        <v>810</v>
      </c>
      <c r="D739" s="140"/>
      <c r="E739" s="141" t="s">
        <v>793</v>
      </c>
      <c r="F739" s="140" t="s">
        <v>701</v>
      </c>
      <c r="G739" s="140" t="s">
        <v>183</v>
      </c>
      <c r="H739" s="139">
        <v>6</v>
      </c>
      <c r="I739" s="139">
        <v>1</v>
      </c>
      <c r="J739" s="139">
        <v>1</v>
      </c>
      <c r="K739" s="128">
        <v>184</v>
      </c>
      <c r="L739" s="128">
        <v>180</v>
      </c>
      <c r="M739" s="128">
        <v>0</v>
      </c>
      <c r="N739" s="128">
        <v>4</v>
      </c>
      <c r="O739" s="129"/>
      <c r="P739" s="128">
        <v>180</v>
      </c>
      <c r="Q739" s="145">
        <f t="shared" si="64"/>
        <v>1</v>
      </c>
    </row>
    <row r="740" spans="1:17" s="130" customFormat="1" ht="20.149999999999999" hidden="1" customHeight="1">
      <c r="A740" s="131">
        <v>43517</v>
      </c>
      <c r="B740" s="144" t="s">
        <v>37</v>
      </c>
      <c r="C740" s="133" t="s">
        <v>795</v>
      </c>
      <c r="D740" s="133"/>
      <c r="E740" s="142" t="s">
        <v>793</v>
      </c>
      <c r="F740" s="133" t="s">
        <v>701</v>
      </c>
      <c r="G740" s="133" t="s">
        <v>183</v>
      </c>
      <c r="H740" s="132">
        <v>6</v>
      </c>
      <c r="I740" s="132">
        <v>1</v>
      </c>
      <c r="J740" s="132">
        <v>1</v>
      </c>
      <c r="K740" s="128">
        <v>184</v>
      </c>
      <c r="L740" s="128">
        <v>180</v>
      </c>
      <c r="M740" s="128">
        <v>0</v>
      </c>
      <c r="N740" s="128">
        <v>4</v>
      </c>
      <c r="O740" s="129"/>
      <c r="P740" s="128">
        <v>180</v>
      </c>
      <c r="Q740" s="145">
        <f t="shared" si="64"/>
        <v>1</v>
      </c>
    </row>
    <row r="741" spans="1:17" s="130" customFormat="1" ht="19.5" hidden="1" customHeight="1">
      <c r="A741" s="131">
        <v>43517</v>
      </c>
      <c r="B741" s="134" t="s">
        <v>350</v>
      </c>
      <c r="C741" s="135"/>
      <c r="D741" s="135"/>
      <c r="E741" s="135"/>
      <c r="F741" s="136"/>
      <c r="G741" s="137"/>
      <c r="H741" s="143"/>
      <c r="I741" s="137"/>
      <c r="J741" s="137"/>
      <c r="K741" s="137">
        <f>SUBTOTAL(9,K739:K740)</f>
        <v>0</v>
      </c>
      <c r="L741" s="137">
        <f>SUBTOTAL(9,L739:L740)</f>
        <v>0</v>
      </c>
      <c r="M741" s="137">
        <f>SUBTOTAL(9,M739:M740)</f>
        <v>0</v>
      </c>
      <c r="N741" s="137">
        <f>SUBTOTAL(9,N739:N740)</f>
        <v>0</v>
      </c>
      <c r="O741" s="129"/>
      <c r="P741" s="137">
        <f>SUBTOTAL(9,P739:P740)</f>
        <v>0</v>
      </c>
      <c r="Q741" s="145" t="e">
        <f t="shared" si="64"/>
        <v>#DIV/0!</v>
      </c>
    </row>
    <row r="742" spans="1:17" s="130" customFormat="1" ht="19.5" hidden="1" customHeight="1">
      <c r="A742" s="138">
        <v>43518</v>
      </c>
      <c r="B742" s="139" t="s">
        <v>5</v>
      </c>
      <c r="C742" s="140" t="s">
        <v>840</v>
      </c>
      <c r="D742" s="140"/>
      <c r="E742" s="141" t="s">
        <v>702</v>
      </c>
      <c r="F742" s="140" t="s">
        <v>701</v>
      </c>
      <c r="G742" s="140" t="s">
        <v>376</v>
      </c>
      <c r="H742" s="139">
        <v>22</v>
      </c>
      <c r="I742" s="139">
        <v>8</v>
      </c>
      <c r="J742" s="139">
        <v>8</v>
      </c>
      <c r="K742" s="128">
        <v>504</v>
      </c>
      <c r="L742" s="128">
        <v>504</v>
      </c>
      <c r="M742" s="128">
        <v>0</v>
      </c>
      <c r="N742" s="128">
        <v>0</v>
      </c>
      <c r="O742" s="129" t="s">
        <v>802</v>
      </c>
      <c r="P742" s="128">
        <v>446</v>
      </c>
      <c r="Q742" s="145">
        <f t="shared" si="64"/>
        <v>1.1300448430493273</v>
      </c>
    </row>
    <row r="743" spans="1:17" s="130" customFormat="1" ht="19.5" hidden="1" customHeight="1">
      <c r="A743" s="138">
        <v>43518</v>
      </c>
      <c r="B743" s="139" t="s">
        <v>5</v>
      </c>
      <c r="C743" s="140" t="s">
        <v>840</v>
      </c>
      <c r="D743" s="140"/>
      <c r="E743" s="141" t="s">
        <v>702</v>
      </c>
      <c r="F743" s="140" t="s">
        <v>701</v>
      </c>
      <c r="G743" s="140" t="s">
        <v>662</v>
      </c>
      <c r="H743" s="139">
        <v>44</v>
      </c>
      <c r="I743" s="139">
        <v>8</v>
      </c>
      <c r="J743" s="139">
        <v>8</v>
      </c>
      <c r="K743" s="128">
        <v>504</v>
      </c>
      <c r="L743" s="128">
        <v>504</v>
      </c>
      <c r="M743" s="128">
        <v>0</v>
      </c>
      <c r="N743" s="128">
        <v>0</v>
      </c>
      <c r="O743" s="129" t="s">
        <v>802</v>
      </c>
      <c r="P743" s="128">
        <v>446</v>
      </c>
      <c r="Q743" s="145">
        <f t="shared" si="64"/>
        <v>1.1300448430493273</v>
      </c>
    </row>
    <row r="744" spans="1:17" s="130" customFormat="1" ht="19.5" hidden="1" customHeight="1">
      <c r="A744" s="138">
        <v>43518</v>
      </c>
      <c r="B744" s="139" t="s">
        <v>5</v>
      </c>
      <c r="C744" s="140" t="s">
        <v>840</v>
      </c>
      <c r="D744" s="140"/>
      <c r="E744" s="141" t="s">
        <v>702</v>
      </c>
      <c r="F744" s="140" t="s">
        <v>701</v>
      </c>
      <c r="G744" s="140" t="s">
        <v>661</v>
      </c>
      <c r="H744" s="139">
        <v>22</v>
      </c>
      <c r="I744" s="139">
        <v>8</v>
      </c>
      <c r="J744" s="139">
        <v>8</v>
      </c>
      <c r="K744" s="128">
        <v>504</v>
      </c>
      <c r="L744" s="128">
        <v>490</v>
      </c>
      <c r="M744" s="128">
        <v>0</v>
      </c>
      <c r="N744" s="128">
        <v>14</v>
      </c>
      <c r="O744" s="129" t="s">
        <v>802</v>
      </c>
      <c r="P744" s="128">
        <v>446</v>
      </c>
      <c r="Q744" s="145">
        <f t="shared" si="64"/>
        <v>1.0986547085201794</v>
      </c>
    </row>
    <row r="745" spans="1:17" s="130" customFormat="1" ht="19.5" hidden="1" customHeight="1">
      <c r="A745" s="138">
        <v>43518</v>
      </c>
      <c r="B745" s="139" t="s">
        <v>5</v>
      </c>
      <c r="C745" s="140" t="s">
        <v>813</v>
      </c>
      <c r="D745" s="140"/>
      <c r="E745" s="141" t="s">
        <v>702</v>
      </c>
      <c r="F745" s="140" t="s">
        <v>701</v>
      </c>
      <c r="G745" s="140" t="s">
        <v>376</v>
      </c>
      <c r="H745" s="139">
        <v>14</v>
      </c>
      <c r="I745" s="139">
        <v>5</v>
      </c>
      <c r="J745" s="139">
        <v>5</v>
      </c>
      <c r="K745" s="128">
        <v>370</v>
      </c>
      <c r="L745" s="128">
        <v>370</v>
      </c>
      <c r="M745" s="128">
        <v>0</v>
      </c>
      <c r="N745" s="128">
        <v>0</v>
      </c>
      <c r="O745" s="129" t="s">
        <v>749</v>
      </c>
      <c r="P745" s="128">
        <v>364</v>
      </c>
      <c r="Q745" s="145">
        <f t="shared" si="64"/>
        <v>1.0164835164835164</v>
      </c>
    </row>
    <row r="746" spans="1:17" s="130" customFormat="1" ht="19.5" hidden="1" customHeight="1">
      <c r="A746" s="138">
        <v>43518</v>
      </c>
      <c r="B746" s="139" t="s">
        <v>5</v>
      </c>
      <c r="C746" s="140" t="s">
        <v>813</v>
      </c>
      <c r="D746" s="140"/>
      <c r="E746" s="141" t="s">
        <v>702</v>
      </c>
      <c r="F746" s="140" t="s">
        <v>701</v>
      </c>
      <c r="G746" s="140" t="s">
        <v>662</v>
      </c>
      <c r="H746" s="139">
        <v>28</v>
      </c>
      <c r="I746" s="139">
        <v>5</v>
      </c>
      <c r="J746" s="139">
        <v>5</v>
      </c>
      <c r="K746" s="128">
        <v>370</v>
      </c>
      <c r="L746" s="128">
        <v>370</v>
      </c>
      <c r="M746" s="128">
        <v>0</v>
      </c>
      <c r="N746" s="128">
        <v>0</v>
      </c>
      <c r="O746" s="129" t="s">
        <v>749</v>
      </c>
      <c r="P746" s="128">
        <v>364</v>
      </c>
      <c r="Q746" s="145">
        <f t="shared" si="64"/>
        <v>1.0164835164835164</v>
      </c>
    </row>
    <row r="747" spans="1:17" s="130" customFormat="1" ht="19.5" hidden="1" customHeight="1">
      <c r="A747" s="138">
        <v>43518</v>
      </c>
      <c r="B747" s="139" t="s">
        <v>5</v>
      </c>
      <c r="C747" s="140" t="s">
        <v>813</v>
      </c>
      <c r="D747" s="140"/>
      <c r="E747" s="141" t="s">
        <v>702</v>
      </c>
      <c r="F747" s="140" t="s">
        <v>701</v>
      </c>
      <c r="G747" s="140" t="s">
        <v>661</v>
      </c>
      <c r="H747" s="139">
        <v>14</v>
      </c>
      <c r="I747" s="139">
        <v>5</v>
      </c>
      <c r="J747" s="139">
        <v>5</v>
      </c>
      <c r="K747" s="128">
        <v>370</v>
      </c>
      <c r="L747" s="128">
        <v>364</v>
      </c>
      <c r="M747" s="128">
        <v>0</v>
      </c>
      <c r="N747" s="128">
        <v>6</v>
      </c>
      <c r="O747" s="129" t="s">
        <v>749</v>
      </c>
      <c r="P747" s="128">
        <v>364</v>
      </c>
      <c r="Q747" s="145">
        <f t="shared" si="64"/>
        <v>1</v>
      </c>
    </row>
    <row r="748" spans="1:17" s="130" customFormat="1" ht="19.5" hidden="1" customHeight="1">
      <c r="A748" s="138">
        <v>43518</v>
      </c>
      <c r="B748" s="139" t="s">
        <v>5</v>
      </c>
      <c r="C748" s="140" t="s">
        <v>789</v>
      </c>
      <c r="D748" s="140"/>
      <c r="E748" s="141" t="s">
        <v>702</v>
      </c>
      <c r="F748" s="140" t="s">
        <v>701</v>
      </c>
      <c r="G748" s="140" t="s">
        <v>159</v>
      </c>
      <c r="H748" s="139">
        <v>5</v>
      </c>
      <c r="I748" s="139">
        <v>1</v>
      </c>
      <c r="J748" s="139">
        <v>1</v>
      </c>
      <c r="K748" s="128">
        <v>142</v>
      </c>
      <c r="L748" s="128">
        <v>142</v>
      </c>
      <c r="M748" s="128">
        <v>0</v>
      </c>
      <c r="N748" s="128">
        <v>0</v>
      </c>
      <c r="O748" s="129" t="s">
        <v>841</v>
      </c>
      <c r="P748" s="128">
        <v>135</v>
      </c>
      <c r="Q748" s="145">
        <f t="shared" si="64"/>
        <v>1.0518518518518518</v>
      </c>
    </row>
    <row r="749" spans="1:17" s="130" customFormat="1" ht="19.5" hidden="1" customHeight="1">
      <c r="A749" s="138">
        <v>43518</v>
      </c>
      <c r="B749" s="139" t="s">
        <v>5</v>
      </c>
      <c r="C749" s="140" t="s">
        <v>789</v>
      </c>
      <c r="D749" s="140"/>
      <c r="E749" s="141" t="s">
        <v>702</v>
      </c>
      <c r="F749" s="140" t="s">
        <v>701</v>
      </c>
      <c r="G749" s="140" t="s">
        <v>183</v>
      </c>
      <c r="H749" s="139">
        <v>1</v>
      </c>
      <c r="I749" s="139">
        <v>1</v>
      </c>
      <c r="J749" s="139">
        <v>1</v>
      </c>
      <c r="K749" s="128">
        <v>142</v>
      </c>
      <c r="L749" s="128">
        <v>140</v>
      </c>
      <c r="M749" s="128">
        <v>0</v>
      </c>
      <c r="N749" s="128">
        <v>2</v>
      </c>
      <c r="O749" s="129" t="s">
        <v>841</v>
      </c>
      <c r="P749" s="128">
        <v>135</v>
      </c>
      <c r="Q749" s="145">
        <f t="shared" si="64"/>
        <v>1.037037037037037</v>
      </c>
    </row>
    <row r="750" spans="1:17" s="130" customFormat="1" ht="19.5" hidden="1" customHeight="1">
      <c r="A750" s="138">
        <v>43518</v>
      </c>
      <c r="B750" s="139" t="s">
        <v>5</v>
      </c>
      <c r="C750" s="140" t="s">
        <v>789</v>
      </c>
      <c r="D750" s="140"/>
      <c r="E750" s="141" t="s">
        <v>702</v>
      </c>
      <c r="F750" s="140" t="s">
        <v>701</v>
      </c>
      <c r="G750" s="140" t="s">
        <v>159</v>
      </c>
      <c r="H750" s="139">
        <v>7</v>
      </c>
      <c r="I750" s="139">
        <v>1</v>
      </c>
      <c r="J750" s="139">
        <v>1</v>
      </c>
      <c r="K750" s="128">
        <v>180</v>
      </c>
      <c r="L750" s="128">
        <v>180</v>
      </c>
      <c r="M750" s="128">
        <v>0</v>
      </c>
      <c r="N750" s="128">
        <v>0</v>
      </c>
      <c r="O750" s="129" t="s">
        <v>749</v>
      </c>
      <c r="P750" s="128">
        <v>196</v>
      </c>
      <c r="Q750" s="145">
        <f t="shared" si="64"/>
        <v>0.91836734693877553</v>
      </c>
    </row>
    <row r="751" spans="1:17" s="130" customFormat="1" ht="19.5" hidden="1" customHeight="1">
      <c r="A751" s="138">
        <v>43518</v>
      </c>
      <c r="B751" s="139" t="s">
        <v>5</v>
      </c>
      <c r="C751" s="140" t="s">
        <v>789</v>
      </c>
      <c r="D751" s="140"/>
      <c r="E751" s="141" t="s">
        <v>702</v>
      </c>
      <c r="F751" s="140" t="s">
        <v>701</v>
      </c>
      <c r="G751" s="140" t="s">
        <v>183</v>
      </c>
      <c r="H751" s="139">
        <v>1</v>
      </c>
      <c r="I751" s="139">
        <v>1</v>
      </c>
      <c r="J751" s="139">
        <v>1</v>
      </c>
      <c r="K751" s="128">
        <v>180</v>
      </c>
      <c r="L751" s="128">
        <v>179</v>
      </c>
      <c r="M751" s="128">
        <v>0</v>
      </c>
      <c r="N751" s="128">
        <v>1</v>
      </c>
      <c r="O751" s="129" t="s">
        <v>749</v>
      </c>
      <c r="P751" s="128">
        <v>196</v>
      </c>
      <c r="Q751" s="145">
        <f t="shared" si="64"/>
        <v>0.91326530612244894</v>
      </c>
    </row>
    <row r="752" spans="1:17" s="130" customFormat="1" ht="19.5" hidden="1" customHeight="1">
      <c r="A752" s="138">
        <v>43518</v>
      </c>
      <c r="B752" s="139" t="s">
        <v>5</v>
      </c>
      <c r="C752" s="140" t="s">
        <v>789</v>
      </c>
      <c r="D752" s="140"/>
      <c r="E752" s="141" t="s">
        <v>702</v>
      </c>
      <c r="F752" s="140" t="s">
        <v>701</v>
      </c>
      <c r="G752" s="140" t="s">
        <v>159</v>
      </c>
      <c r="H752" s="139">
        <v>11</v>
      </c>
      <c r="I752" s="139">
        <v>1</v>
      </c>
      <c r="J752" s="139">
        <v>1</v>
      </c>
      <c r="K752" s="128">
        <v>317</v>
      </c>
      <c r="L752" s="128">
        <v>317</v>
      </c>
      <c r="M752" s="128">
        <v>0</v>
      </c>
      <c r="N752" s="128">
        <v>0</v>
      </c>
      <c r="O752" s="129" t="s">
        <v>802</v>
      </c>
      <c r="P752" s="128">
        <v>297</v>
      </c>
      <c r="Q752" s="145">
        <f t="shared" si="64"/>
        <v>1.0673400673400673</v>
      </c>
    </row>
    <row r="753" spans="1:17" s="130" customFormat="1" ht="19.5" hidden="1" customHeight="1">
      <c r="A753" s="138">
        <v>43518</v>
      </c>
      <c r="B753" s="139" t="s">
        <v>5</v>
      </c>
      <c r="C753" s="140" t="s">
        <v>789</v>
      </c>
      <c r="D753" s="140"/>
      <c r="E753" s="141" t="s">
        <v>702</v>
      </c>
      <c r="F753" s="140" t="s">
        <v>701</v>
      </c>
      <c r="G753" s="140" t="s">
        <v>183</v>
      </c>
      <c r="H753" s="139">
        <v>2</v>
      </c>
      <c r="I753" s="139">
        <v>1</v>
      </c>
      <c r="J753" s="139">
        <v>1</v>
      </c>
      <c r="K753" s="128">
        <v>317</v>
      </c>
      <c r="L753" s="128">
        <v>311</v>
      </c>
      <c r="M753" s="128">
        <v>0</v>
      </c>
      <c r="N753" s="128">
        <v>6</v>
      </c>
      <c r="O753" s="129" t="s">
        <v>802</v>
      </c>
      <c r="P753" s="128">
        <v>297</v>
      </c>
      <c r="Q753" s="145">
        <f t="shared" si="64"/>
        <v>1.0471380471380471</v>
      </c>
    </row>
    <row r="754" spans="1:17" s="130" customFormat="1" ht="20.149999999999999" hidden="1" customHeight="1">
      <c r="A754" s="131">
        <v>43518</v>
      </c>
      <c r="B754" s="144" t="s">
        <v>37</v>
      </c>
      <c r="C754" s="133" t="s">
        <v>736</v>
      </c>
      <c r="D754" s="133"/>
      <c r="E754" s="142" t="s">
        <v>702</v>
      </c>
      <c r="F754" s="133" t="s">
        <v>701</v>
      </c>
      <c r="G754" s="133" t="s">
        <v>762</v>
      </c>
      <c r="H754" s="132">
        <v>14</v>
      </c>
      <c r="I754" s="132">
        <v>5</v>
      </c>
      <c r="J754" s="132">
        <v>5</v>
      </c>
      <c r="K754" s="128">
        <v>424</v>
      </c>
      <c r="L754" s="128">
        <v>424</v>
      </c>
      <c r="M754" s="128">
        <v>0</v>
      </c>
      <c r="N754" s="128">
        <v>0</v>
      </c>
      <c r="O754" s="129" t="s">
        <v>749</v>
      </c>
      <c r="P754" s="128">
        <v>364</v>
      </c>
      <c r="Q754" s="145">
        <f t="shared" si="64"/>
        <v>1.1648351648351649</v>
      </c>
    </row>
    <row r="755" spans="1:17" s="130" customFormat="1" ht="20.149999999999999" hidden="1" customHeight="1">
      <c r="A755" s="131">
        <v>43518</v>
      </c>
      <c r="B755" s="144" t="s">
        <v>37</v>
      </c>
      <c r="C755" s="133" t="s">
        <v>736</v>
      </c>
      <c r="D755" s="133"/>
      <c r="E755" s="142" t="s">
        <v>702</v>
      </c>
      <c r="F755" s="133" t="s">
        <v>701</v>
      </c>
      <c r="G755" s="133" t="s">
        <v>763</v>
      </c>
      <c r="H755" s="132">
        <v>28</v>
      </c>
      <c r="I755" s="132">
        <v>5</v>
      </c>
      <c r="J755" s="132">
        <v>5</v>
      </c>
      <c r="K755" s="128">
        <v>424</v>
      </c>
      <c r="L755" s="128">
        <v>424</v>
      </c>
      <c r="M755" s="128">
        <v>0</v>
      </c>
      <c r="N755" s="128">
        <v>0</v>
      </c>
      <c r="O755" s="129" t="s">
        <v>749</v>
      </c>
      <c r="P755" s="128">
        <v>364</v>
      </c>
      <c r="Q755" s="145">
        <f t="shared" si="64"/>
        <v>1.1648351648351649</v>
      </c>
    </row>
    <row r="756" spans="1:17" s="130" customFormat="1" ht="20.149999999999999" hidden="1" customHeight="1">
      <c r="A756" s="131">
        <v>43518</v>
      </c>
      <c r="B756" s="144" t="s">
        <v>37</v>
      </c>
      <c r="C756" s="133" t="s">
        <v>736</v>
      </c>
      <c r="D756" s="133"/>
      <c r="E756" s="142" t="s">
        <v>702</v>
      </c>
      <c r="F756" s="133" t="s">
        <v>701</v>
      </c>
      <c r="G756" s="133" t="s">
        <v>721</v>
      </c>
      <c r="H756" s="132">
        <v>14</v>
      </c>
      <c r="I756" s="132">
        <v>4</v>
      </c>
      <c r="J756" s="132">
        <v>4</v>
      </c>
      <c r="K756" s="128">
        <v>424</v>
      </c>
      <c r="L756" s="128">
        <v>419</v>
      </c>
      <c r="M756" s="128">
        <v>0</v>
      </c>
      <c r="N756" s="128">
        <v>5</v>
      </c>
      <c r="O756" s="129" t="s">
        <v>749</v>
      </c>
      <c r="P756" s="128">
        <v>364</v>
      </c>
      <c r="Q756" s="145">
        <f t="shared" si="64"/>
        <v>1.151098901098901</v>
      </c>
    </row>
    <row r="757" spans="1:17" s="130" customFormat="1" ht="20.149999999999999" hidden="1" customHeight="1">
      <c r="A757" s="131">
        <v>43518</v>
      </c>
      <c r="B757" s="144" t="s">
        <v>37</v>
      </c>
      <c r="C757" s="133" t="s">
        <v>751</v>
      </c>
      <c r="D757" s="133"/>
      <c r="E757" s="142" t="s">
        <v>702</v>
      </c>
      <c r="F757" s="133" t="s">
        <v>701</v>
      </c>
      <c r="G757" s="133" t="s">
        <v>159</v>
      </c>
      <c r="H757" s="132">
        <v>7</v>
      </c>
      <c r="I757" s="132">
        <v>1</v>
      </c>
      <c r="J757" s="132">
        <v>1</v>
      </c>
      <c r="K757" s="128">
        <v>134</v>
      </c>
      <c r="L757" s="128">
        <v>134</v>
      </c>
      <c r="M757" s="128">
        <v>0</v>
      </c>
      <c r="N757" s="128">
        <v>0</v>
      </c>
      <c r="O757" s="129" t="s">
        <v>749</v>
      </c>
      <c r="P757" s="128">
        <v>189</v>
      </c>
      <c r="Q757" s="145">
        <f t="shared" si="64"/>
        <v>0.70899470899470896</v>
      </c>
    </row>
    <row r="758" spans="1:17" s="130" customFormat="1" ht="20.149999999999999" hidden="1" customHeight="1">
      <c r="A758" s="131">
        <v>43518</v>
      </c>
      <c r="B758" s="144" t="s">
        <v>37</v>
      </c>
      <c r="C758" s="133" t="s">
        <v>751</v>
      </c>
      <c r="D758" s="133"/>
      <c r="E758" s="142" t="s">
        <v>702</v>
      </c>
      <c r="F758" s="133" t="s">
        <v>701</v>
      </c>
      <c r="G758" s="133" t="s">
        <v>183</v>
      </c>
      <c r="H758" s="132">
        <v>2</v>
      </c>
      <c r="I758" s="132">
        <v>1</v>
      </c>
      <c r="J758" s="132">
        <v>1</v>
      </c>
      <c r="K758" s="128">
        <v>134</v>
      </c>
      <c r="L758" s="128">
        <v>133</v>
      </c>
      <c r="M758" s="128">
        <v>0</v>
      </c>
      <c r="N758" s="128">
        <v>1</v>
      </c>
      <c r="O758" s="129" t="s">
        <v>749</v>
      </c>
      <c r="P758" s="128">
        <v>189</v>
      </c>
      <c r="Q758" s="145">
        <f t="shared" si="64"/>
        <v>0.70370370370370372</v>
      </c>
    </row>
    <row r="759" spans="1:17" s="130" customFormat="1" ht="20.149999999999999" hidden="1" customHeight="1">
      <c r="A759" s="131">
        <v>43518</v>
      </c>
      <c r="B759" s="144" t="s">
        <v>37</v>
      </c>
      <c r="C759" s="133" t="s">
        <v>836</v>
      </c>
      <c r="D759" s="133"/>
      <c r="E759" s="142" t="s">
        <v>702</v>
      </c>
      <c r="F759" s="133" t="s">
        <v>701</v>
      </c>
      <c r="G759" s="133" t="s">
        <v>762</v>
      </c>
      <c r="H759" s="132">
        <v>22</v>
      </c>
      <c r="I759" s="132">
        <v>8</v>
      </c>
      <c r="J759" s="132">
        <v>8</v>
      </c>
      <c r="K759" s="128">
        <v>362</v>
      </c>
      <c r="L759" s="128">
        <v>362</v>
      </c>
      <c r="M759" s="128">
        <v>0</v>
      </c>
      <c r="N759" s="128">
        <v>0</v>
      </c>
      <c r="O759" s="129" t="s">
        <v>802</v>
      </c>
      <c r="P759" s="128">
        <v>446</v>
      </c>
      <c r="Q759" s="145">
        <f t="shared" si="64"/>
        <v>0.81165919282511212</v>
      </c>
    </row>
    <row r="760" spans="1:17" s="130" customFormat="1" ht="20.149999999999999" hidden="1" customHeight="1">
      <c r="A760" s="131">
        <v>43518</v>
      </c>
      <c r="B760" s="144" t="s">
        <v>37</v>
      </c>
      <c r="C760" s="133" t="s">
        <v>836</v>
      </c>
      <c r="D760" s="133"/>
      <c r="E760" s="142" t="s">
        <v>702</v>
      </c>
      <c r="F760" s="133" t="s">
        <v>701</v>
      </c>
      <c r="G760" s="133" t="s">
        <v>763</v>
      </c>
      <c r="H760" s="132">
        <v>44</v>
      </c>
      <c r="I760" s="132">
        <v>8</v>
      </c>
      <c r="J760" s="132">
        <v>8</v>
      </c>
      <c r="K760" s="128">
        <v>362</v>
      </c>
      <c r="L760" s="128">
        <v>362</v>
      </c>
      <c r="M760" s="128">
        <v>0</v>
      </c>
      <c r="N760" s="128">
        <v>0</v>
      </c>
      <c r="O760" s="129" t="s">
        <v>802</v>
      </c>
      <c r="P760" s="128">
        <v>446</v>
      </c>
      <c r="Q760" s="145">
        <f t="shared" si="64"/>
        <v>0.81165919282511212</v>
      </c>
    </row>
    <row r="761" spans="1:17" s="130" customFormat="1" ht="20.149999999999999" hidden="1" customHeight="1">
      <c r="A761" s="131">
        <v>43518</v>
      </c>
      <c r="B761" s="144" t="s">
        <v>37</v>
      </c>
      <c r="C761" s="133" t="s">
        <v>836</v>
      </c>
      <c r="D761" s="133"/>
      <c r="E761" s="142" t="s">
        <v>702</v>
      </c>
      <c r="F761" s="133" t="s">
        <v>701</v>
      </c>
      <c r="G761" s="133" t="s">
        <v>721</v>
      </c>
      <c r="H761" s="132">
        <v>22</v>
      </c>
      <c r="I761" s="132">
        <v>8</v>
      </c>
      <c r="J761" s="132">
        <v>8</v>
      </c>
      <c r="K761" s="128">
        <v>362</v>
      </c>
      <c r="L761" s="128">
        <v>349</v>
      </c>
      <c r="M761" s="128">
        <v>0</v>
      </c>
      <c r="N761" s="128">
        <v>13</v>
      </c>
      <c r="O761" s="129" t="s">
        <v>802</v>
      </c>
      <c r="P761" s="128">
        <v>446</v>
      </c>
      <c r="Q761" s="145">
        <f t="shared" si="64"/>
        <v>0.78251121076233188</v>
      </c>
    </row>
    <row r="762" spans="1:17" s="130" customFormat="1" ht="20.149999999999999" hidden="1" customHeight="1">
      <c r="A762" s="131">
        <v>43518</v>
      </c>
      <c r="B762" s="144" t="s">
        <v>37</v>
      </c>
      <c r="C762" s="133" t="s">
        <v>751</v>
      </c>
      <c r="D762" s="133"/>
      <c r="E762" s="142" t="s">
        <v>702</v>
      </c>
      <c r="F762" s="133" t="s">
        <v>701</v>
      </c>
      <c r="G762" s="133" t="s">
        <v>159</v>
      </c>
      <c r="H762" s="132">
        <v>11</v>
      </c>
      <c r="I762" s="132">
        <v>1</v>
      </c>
      <c r="J762" s="132">
        <v>1</v>
      </c>
      <c r="K762" s="128">
        <v>337</v>
      </c>
      <c r="L762" s="128">
        <v>337</v>
      </c>
      <c r="M762" s="128">
        <v>0</v>
      </c>
      <c r="N762" s="128">
        <v>0</v>
      </c>
      <c r="O762" s="129" t="s">
        <v>802</v>
      </c>
      <c r="P762" s="128">
        <v>297</v>
      </c>
      <c r="Q762" s="145">
        <f t="shared" si="64"/>
        <v>1.1346801346801347</v>
      </c>
    </row>
    <row r="763" spans="1:17" s="130" customFormat="1" ht="20.149999999999999" hidden="1" customHeight="1">
      <c r="A763" s="131">
        <v>43518</v>
      </c>
      <c r="B763" s="144" t="s">
        <v>37</v>
      </c>
      <c r="C763" s="133" t="s">
        <v>751</v>
      </c>
      <c r="D763" s="133"/>
      <c r="E763" s="142" t="s">
        <v>702</v>
      </c>
      <c r="F763" s="133" t="s">
        <v>701</v>
      </c>
      <c r="G763" s="133" t="s">
        <v>183</v>
      </c>
      <c r="H763" s="132">
        <v>2</v>
      </c>
      <c r="I763" s="132">
        <v>1</v>
      </c>
      <c r="J763" s="132">
        <v>1</v>
      </c>
      <c r="K763" s="128">
        <v>337</v>
      </c>
      <c r="L763" s="128">
        <v>328</v>
      </c>
      <c r="M763" s="128">
        <v>0</v>
      </c>
      <c r="N763" s="128">
        <v>9</v>
      </c>
      <c r="O763" s="129" t="s">
        <v>802</v>
      </c>
      <c r="P763" s="128">
        <v>297</v>
      </c>
      <c r="Q763" s="145">
        <f t="shared" si="64"/>
        <v>1.1043771043771045</v>
      </c>
    </row>
    <row r="764" spans="1:17" s="130" customFormat="1" ht="20.149999999999999" hidden="1" customHeight="1">
      <c r="A764" s="131">
        <v>43518</v>
      </c>
      <c r="B764" s="144" t="s">
        <v>37</v>
      </c>
      <c r="C764" s="133" t="s">
        <v>751</v>
      </c>
      <c r="D764" s="133"/>
      <c r="E764" s="142" t="s">
        <v>702</v>
      </c>
      <c r="F764" s="133" t="s">
        <v>701</v>
      </c>
      <c r="G764" s="133" t="s">
        <v>159</v>
      </c>
      <c r="H764" s="132">
        <v>5</v>
      </c>
      <c r="I764" s="132">
        <v>1</v>
      </c>
      <c r="J764" s="132">
        <v>1</v>
      </c>
      <c r="K764" s="128">
        <v>153</v>
      </c>
      <c r="L764" s="128">
        <v>153</v>
      </c>
      <c r="M764" s="128">
        <v>0</v>
      </c>
      <c r="N764" s="128">
        <v>0</v>
      </c>
      <c r="O764" s="129" t="s">
        <v>841</v>
      </c>
      <c r="P764" s="128">
        <v>135</v>
      </c>
      <c r="Q764" s="145">
        <f t="shared" si="64"/>
        <v>1.1333333333333333</v>
      </c>
    </row>
    <row r="765" spans="1:17" s="130" customFormat="1" ht="20.149999999999999" hidden="1" customHeight="1">
      <c r="A765" s="131">
        <v>43518</v>
      </c>
      <c r="B765" s="144" t="s">
        <v>37</v>
      </c>
      <c r="C765" s="133" t="s">
        <v>751</v>
      </c>
      <c r="D765" s="133"/>
      <c r="E765" s="142" t="s">
        <v>702</v>
      </c>
      <c r="F765" s="133" t="s">
        <v>701</v>
      </c>
      <c r="G765" s="133" t="s">
        <v>183</v>
      </c>
      <c r="H765" s="132">
        <v>1</v>
      </c>
      <c r="I765" s="132">
        <v>1</v>
      </c>
      <c r="J765" s="132">
        <v>1</v>
      </c>
      <c r="K765" s="128">
        <v>153</v>
      </c>
      <c r="L765" s="128">
        <v>151</v>
      </c>
      <c r="M765" s="128">
        <v>0</v>
      </c>
      <c r="N765" s="128">
        <v>2</v>
      </c>
      <c r="O765" s="129" t="s">
        <v>841</v>
      </c>
      <c r="P765" s="128">
        <v>135</v>
      </c>
      <c r="Q765" s="145">
        <f t="shared" si="64"/>
        <v>1.1185185185185185</v>
      </c>
    </row>
    <row r="766" spans="1:17" s="130" customFormat="1" ht="20.149999999999999" hidden="1" customHeight="1">
      <c r="A766" s="131">
        <v>43518</v>
      </c>
      <c r="B766" s="134" t="s">
        <v>350</v>
      </c>
      <c r="C766" s="135"/>
      <c r="D766" s="135"/>
      <c r="E766" s="135"/>
      <c r="F766" s="136"/>
      <c r="G766" s="137"/>
      <c r="H766" s="143"/>
      <c r="I766" s="137"/>
      <c r="J766" s="137"/>
      <c r="K766" s="137">
        <f>SUBTOTAL(9,K742:K765)</f>
        <v>0</v>
      </c>
      <c r="L766" s="137">
        <f>SUBTOTAL(9,L742:L765)</f>
        <v>0</v>
      </c>
      <c r="M766" s="137">
        <f>SUBTOTAL(9,M742:M765)</f>
        <v>0</v>
      </c>
      <c r="N766" s="137">
        <f>SUBTOTAL(9,N742:N765)</f>
        <v>0</v>
      </c>
      <c r="O766" s="129"/>
      <c r="P766" s="137">
        <f>SUBTOTAL(9,P742:P765)</f>
        <v>0</v>
      </c>
      <c r="Q766" s="145" t="e">
        <f t="shared" si="64"/>
        <v>#DIV/0!</v>
      </c>
    </row>
    <row r="767" spans="1:17" s="130" customFormat="1" ht="19.5" hidden="1" customHeight="1">
      <c r="A767" s="138">
        <v>43518</v>
      </c>
      <c r="B767" s="139" t="s">
        <v>5</v>
      </c>
      <c r="C767" s="140" t="s">
        <v>776</v>
      </c>
      <c r="D767" s="140"/>
      <c r="E767" s="141" t="s">
        <v>702</v>
      </c>
      <c r="F767" s="140" t="s">
        <v>718</v>
      </c>
      <c r="G767" s="140" t="s">
        <v>376</v>
      </c>
      <c r="H767" s="139">
        <v>7</v>
      </c>
      <c r="I767" s="139">
        <v>1</v>
      </c>
      <c r="J767" s="139">
        <v>1</v>
      </c>
      <c r="K767" s="128">
        <v>281</v>
      </c>
      <c r="L767" s="128">
        <v>281</v>
      </c>
      <c r="M767" s="128">
        <v>0</v>
      </c>
      <c r="N767" s="128">
        <v>0</v>
      </c>
      <c r="O767" s="129"/>
      <c r="P767" s="128">
        <v>280</v>
      </c>
      <c r="Q767" s="145">
        <f t="shared" si="64"/>
        <v>1.0035714285714286</v>
      </c>
    </row>
    <row r="768" spans="1:17" s="130" customFormat="1" ht="19.5" hidden="1" customHeight="1">
      <c r="A768" s="138">
        <v>43518</v>
      </c>
      <c r="B768" s="139" t="s">
        <v>5</v>
      </c>
      <c r="C768" s="140" t="s">
        <v>776</v>
      </c>
      <c r="D768" s="140"/>
      <c r="E768" s="141" t="s">
        <v>702</v>
      </c>
      <c r="F768" s="140" t="s">
        <v>729</v>
      </c>
      <c r="G768" s="140" t="s">
        <v>662</v>
      </c>
      <c r="H768" s="139">
        <v>7</v>
      </c>
      <c r="I768" s="139">
        <v>1</v>
      </c>
      <c r="J768" s="139">
        <v>1</v>
      </c>
      <c r="K768" s="128">
        <v>281</v>
      </c>
      <c r="L768" s="128">
        <v>280</v>
      </c>
      <c r="M768" s="128">
        <v>0</v>
      </c>
      <c r="N768" s="128">
        <v>1</v>
      </c>
      <c r="O768" s="129"/>
      <c r="P768" s="128">
        <v>280</v>
      </c>
      <c r="Q768" s="145">
        <f t="shared" si="64"/>
        <v>1</v>
      </c>
    </row>
    <row r="769" spans="1:17" s="130" customFormat="1" ht="19.5" hidden="1" customHeight="1">
      <c r="A769" s="138">
        <v>43518</v>
      </c>
      <c r="B769" s="139" t="s">
        <v>5</v>
      </c>
      <c r="C769" s="140" t="s">
        <v>821</v>
      </c>
      <c r="D769" s="140"/>
      <c r="E769" s="141" t="s">
        <v>702</v>
      </c>
      <c r="F769" s="140" t="s">
        <v>729</v>
      </c>
      <c r="G769" s="140" t="s">
        <v>661</v>
      </c>
      <c r="H769" s="139">
        <v>10</v>
      </c>
      <c r="I769" s="139">
        <v>1</v>
      </c>
      <c r="J769" s="139">
        <v>1</v>
      </c>
      <c r="K769" s="128">
        <v>285</v>
      </c>
      <c r="L769" s="128">
        <v>273</v>
      </c>
      <c r="M769" s="128">
        <v>12</v>
      </c>
      <c r="N769" s="128">
        <v>0</v>
      </c>
      <c r="O769" s="129"/>
      <c r="P769" s="128">
        <v>281</v>
      </c>
      <c r="Q769" s="145">
        <f t="shared" si="64"/>
        <v>0.97153024911032027</v>
      </c>
    </row>
    <row r="770" spans="1:17" s="130" customFormat="1" ht="19.5" hidden="1" customHeight="1">
      <c r="A770" s="138">
        <v>43518</v>
      </c>
      <c r="B770" s="139" t="s">
        <v>5</v>
      </c>
      <c r="C770" s="140" t="s">
        <v>821</v>
      </c>
      <c r="D770" s="140"/>
      <c r="E770" s="141" t="s">
        <v>702</v>
      </c>
      <c r="F770" s="140" t="s">
        <v>729</v>
      </c>
      <c r="G770" s="140" t="s">
        <v>159</v>
      </c>
      <c r="H770" s="139">
        <v>15</v>
      </c>
      <c r="I770" s="139">
        <v>2</v>
      </c>
      <c r="J770" s="139">
        <v>2</v>
      </c>
      <c r="K770" s="128">
        <v>283</v>
      </c>
      <c r="L770" s="128">
        <v>273</v>
      </c>
      <c r="M770" s="128">
        <v>7</v>
      </c>
      <c r="N770" s="128">
        <v>3</v>
      </c>
      <c r="O770" s="129"/>
      <c r="P770" s="128">
        <v>271</v>
      </c>
      <c r="Q770" s="145">
        <f t="shared" si="64"/>
        <v>1.0073800738007379</v>
      </c>
    </row>
    <row r="771" spans="1:17" s="130" customFormat="1" ht="20.149999999999999" hidden="1" customHeight="1">
      <c r="A771" s="131">
        <v>43518</v>
      </c>
      <c r="B771" s="144" t="s">
        <v>37</v>
      </c>
      <c r="C771" s="133" t="s">
        <v>778</v>
      </c>
      <c r="D771" s="133"/>
      <c r="E771" s="142" t="s">
        <v>702</v>
      </c>
      <c r="F771" s="133" t="s">
        <v>729</v>
      </c>
      <c r="G771" s="133" t="s">
        <v>376</v>
      </c>
      <c r="H771" s="132">
        <v>7</v>
      </c>
      <c r="I771" s="132">
        <v>1</v>
      </c>
      <c r="J771" s="132">
        <v>1</v>
      </c>
      <c r="K771" s="128">
        <v>280</v>
      </c>
      <c r="L771" s="128">
        <v>280</v>
      </c>
      <c r="M771" s="128">
        <v>0</v>
      </c>
      <c r="N771" s="128">
        <v>0</v>
      </c>
      <c r="O771" s="129"/>
      <c r="P771" s="128">
        <v>280</v>
      </c>
      <c r="Q771" s="145">
        <f t="shared" ref="Q771:Q834" si="66">+L771/P771</f>
        <v>1</v>
      </c>
    </row>
    <row r="772" spans="1:17" s="130" customFormat="1" ht="20.149999999999999" hidden="1" customHeight="1">
      <c r="A772" s="131">
        <v>43518</v>
      </c>
      <c r="B772" s="144" t="s">
        <v>37</v>
      </c>
      <c r="C772" s="133" t="s">
        <v>778</v>
      </c>
      <c r="D772" s="133"/>
      <c r="E772" s="142" t="s">
        <v>702</v>
      </c>
      <c r="F772" s="133" t="s">
        <v>718</v>
      </c>
      <c r="G772" s="133" t="s">
        <v>662</v>
      </c>
      <c r="H772" s="132">
        <v>7</v>
      </c>
      <c r="I772" s="132">
        <v>1</v>
      </c>
      <c r="J772" s="132">
        <v>1</v>
      </c>
      <c r="K772" s="128">
        <v>282</v>
      </c>
      <c r="L772" s="128">
        <v>280</v>
      </c>
      <c r="M772" s="128">
        <v>0</v>
      </c>
      <c r="N772" s="128">
        <v>2</v>
      </c>
      <c r="O772" s="129"/>
      <c r="P772" s="128">
        <v>280</v>
      </c>
      <c r="Q772" s="145">
        <f t="shared" si="66"/>
        <v>1</v>
      </c>
    </row>
    <row r="773" spans="1:17" s="130" customFormat="1" ht="20.149999999999999" hidden="1" customHeight="1">
      <c r="A773" s="131">
        <v>43518</v>
      </c>
      <c r="B773" s="144" t="s">
        <v>37</v>
      </c>
      <c r="C773" s="133" t="s">
        <v>822</v>
      </c>
      <c r="D773" s="133"/>
      <c r="E773" s="142" t="s">
        <v>702</v>
      </c>
      <c r="F773" s="133" t="s">
        <v>729</v>
      </c>
      <c r="G773" s="133" t="s">
        <v>661</v>
      </c>
      <c r="H773" s="132">
        <v>10</v>
      </c>
      <c r="I773" s="132">
        <v>1</v>
      </c>
      <c r="J773" s="132">
        <v>1</v>
      </c>
      <c r="K773" s="128">
        <v>289</v>
      </c>
      <c r="L773" s="128">
        <v>281</v>
      </c>
      <c r="M773" s="128">
        <v>8</v>
      </c>
      <c r="N773" s="128">
        <v>0</v>
      </c>
      <c r="O773" s="129"/>
      <c r="P773" s="128">
        <v>281</v>
      </c>
      <c r="Q773" s="145">
        <f t="shared" si="66"/>
        <v>1</v>
      </c>
    </row>
    <row r="774" spans="1:17" s="130" customFormat="1" ht="20.149999999999999" hidden="1" customHeight="1">
      <c r="A774" s="131">
        <v>43518</v>
      </c>
      <c r="B774" s="144" t="s">
        <v>37</v>
      </c>
      <c r="C774" s="133" t="s">
        <v>822</v>
      </c>
      <c r="D774" s="133"/>
      <c r="E774" s="142" t="s">
        <v>702</v>
      </c>
      <c r="F774" s="133" t="s">
        <v>729</v>
      </c>
      <c r="G774" s="133" t="s">
        <v>159</v>
      </c>
      <c r="H774" s="132">
        <v>15</v>
      </c>
      <c r="I774" s="132">
        <v>2</v>
      </c>
      <c r="J774" s="132">
        <v>2</v>
      </c>
      <c r="K774" s="128">
        <v>262</v>
      </c>
      <c r="L774" s="128">
        <v>252</v>
      </c>
      <c r="M774" s="128">
        <v>7</v>
      </c>
      <c r="N774" s="128">
        <v>3</v>
      </c>
      <c r="O774" s="129"/>
      <c r="P774" s="128">
        <v>271</v>
      </c>
      <c r="Q774" s="145">
        <f t="shared" si="66"/>
        <v>0.92988929889298888</v>
      </c>
    </row>
    <row r="775" spans="1:17" s="130" customFormat="1" ht="20.149999999999999" hidden="1" customHeight="1">
      <c r="A775" s="131">
        <v>43518</v>
      </c>
      <c r="B775" s="134" t="s">
        <v>350</v>
      </c>
      <c r="C775" s="135"/>
      <c r="D775" s="135"/>
      <c r="E775" s="135"/>
      <c r="F775" s="136"/>
      <c r="G775" s="137"/>
      <c r="H775" s="143"/>
      <c r="I775" s="137"/>
      <c r="J775" s="137"/>
      <c r="K775" s="137">
        <f>SUBTOTAL(9,K767:K774)</f>
        <v>0</v>
      </c>
      <c r="L775" s="137">
        <f>SUBTOTAL(9,L767:L774)</f>
        <v>0</v>
      </c>
      <c r="M775" s="137">
        <f>SUBTOTAL(9,M767:M774)</f>
        <v>0</v>
      </c>
      <c r="N775" s="137">
        <f>SUBTOTAL(9,N767:N774)</f>
        <v>0</v>
      </c>
      <c r="O775" s="129"/>
      <c r="P775" s="137">
        <f>SUBTOTAL(9,P767:P774)</f>
        <v>0</v>
      </c>
      <c r="Q775" s="145" t="e">
        <f t="shared" si="66"/>
        <v>#DIV/0!</v>
      </c>
    </row>
    <row r="776" spans="1:17" s="130" customFormat="1" ht="19.5" hidden="1" customHeight="1">
      <c r="A776" s="138">
        <v>43518</v>
      </c>
      <c r="B776" s="139" t="s">
        <v>5</v>
      </c>
      <c r="C776" s="140" t="s">
        <v>735</v>
      </c>
      <c r="D776" s="140"/>
      <c r="E776" s="141" t="s">
        <v>728</v>
      </c>
      <c r="F776" s="140" t="s">
        <v>730</v>
      </c>
      <c r="G776" s="140" t="s">
        <v>721</v>
      </c>
      <c r="H776" s="139">
        <v>5</v>
      </c>
      <c r="I776" s="139">
        <v>1</v>
      </c>
      <c r="J776" s="139">
        <v>1</v>
      </c>
      <c r="K776" s="128">
        <v>340</v>
      </c>
      <c r="L776" s="128">
        <v>339</v>
      </c>
      <c r="M776" s="128">
        <v>0</v>
      </c>
      <c r="N776" s="128">
        <v>1</v>
      </c>
      <c r="O776" s="129"/>
      <c r="P776" s="128">
        <v>330</v>
      </c>
      <c r="Q776" s="145">
        <f t="shared" si="66"/>
        <v>1.0272727272727273</v>
      </c>
    </row>
    <row r="777" spans="1:17" s="130" customFormat="1" ht="19.5" hidden="1" customHeight="1">
      <c r="A777" s="138">
        <v>43518</v>
      </c>
      <c r="B777" s="139" t="s">
        <v>5</v>
      </c>
      <c r="C777" s="140" t="s">
        <v>735</v>
      </c>
      <c r="D777" s="140"/>
      <c r="E777" s="141" t="s">
        <v>728</v>
      </c>
      <c r="F777" s="140" t="s">
        <v>730</v>
      </c>
      <c r="G777" s="140" t="s">
        <v>722</v>
      </c>
      <c r="H777" s="139">
        <v>25</v>
      </c>
      <c r="I777" s="139">
        <v>3</v>
      </c>
      <c r="J777" s="139">
        <v>3</v>
      </c>
      <c r="K777" s="128">
        <v>339</v>
      </c>
      <c r="L777" s="128">
        <v>331</v>
      </c>
      <c r="M777" s="128">
        <v>3</v>
      </c>
      <c r="N777" s="128">
        <v>5</v>
      </c>
      <c r="O777" s="129"/>
      <c r="P777" s="128">
        <v>330</v>
      </c>
      <c r="Q777" s="145">
        <f t="shared" si="66"/>
        <v>1.0030303030303029</v>
      </c>
    </row>
    <row r="778" spans="1:17" s="130" customFormat="1" ht="20.149999999999999" hidden="1" customHeight="1">
      <c r="A778" s="131">
        <v>43518</v>
      </c>
      <c r="B778" s="144" t="s">
        <v>37</v>
      </c>
      <c r="C778" s="144" t="s">
        <v>726</v>
      </c>
      <c r="D778" s="133"/>
      <c r="E778" s="142" t="s">
        <v>728</v>
      </c>
      <c r="F778" s="133" t="s">
        <v>730</v>
      </c>
      <c r="G778" s="133" t="s">
        <v>661</v>
      </c>
      <c r="H778" s="132">
        <v>5</v>
      </c>
      <c r="I778" s="132">
        <v>1</v>
      </c>
      <c r="J778" s="132">
        <v>1</v>
      </c>
      <c r="K778" s="128">
        <v>299</v>
      </c>
      <c r="L778" s="128">
        <v>299</v>
      </c>
      <c r="M778" s="128">
        <v>0</v>
      </c>
      <c r="N778" s="128">
        <v>0</v>
      </c>
      <c r="O778" s="129"/>
      <c r="P778" s="128">
        <v>330</v>
      </c>
      <c r="Q778" s="145">
        <f t="shared" si="66"/>
        <v>0.90606060606060601</v>
      </c>
    </row>
    <row r="779" spans="1:17" s="130" customFormat="1" ht="20.149999999999999" hidden="1" customHeight="1">
      <c r="A779" s="131">
        <v>43518</v>
      </c>
      <c r="B779" s="144" t="s">
        <v>37</v>
      </c>
      <c r="C779" s="144" t="s">
        <v>726</v>
      </c>
      <c r="D779" s="133"/>
      <c r="E779" s="142" t="s">
        <v>728</v>
      </c>
      <c r="F779" s="133" t="s">
        <v>730</v>
      </c>
      <c r="G779" s="133" t="s">
        <v>159</v>
      </c>
      <c r="H779" s="132">
        <v>25</v>
      </c>
      <c r="I779" s="132">
        <v>2</v>
      </c>
      <c r="J779" s="132">
        <v>2</v>
      </c>
      <c r="K779" s="128">
        <v>299</v>
      </c>
      <c r="L779" s="128">
        <v>290</v>
      </c>
      <c r="M779" s="128">
        <v>0</v>
      </c>
      <c r="N779" s="128">
        <v>9</v>
      </c>
      <c r="O779" s="129"/>
      <c r="P779" s="128">
        <v>330</v>
      </c>
      <c r="Q779" s="145">
        <f t="shared" si="66"/>
        <v>0.87878787878787878</v>
      </c>
    </row>
    <row r="780" spans="1:17" s="130" customFormat="1" ht="20.149999999999999" hidden="1" customHeight="1">
      <c r="A780" s="131">
        <v>43518</v>
      </c>
      <c r="B780" s="134" t="s">
        <v>350</v>
      </c>
      <c r="C780" s="135"/>
      <c r="D780" s="135"/>
      <c r="E780" s="135"/>
      <c r="F780" s="136"/>
      <c r="G780" s="137"/>
      <c r="H780" s="143"/>
      <c r="I780" s="137"/>
      <c r="J780" s="137"/>
      <c r="K780" s="137">
        <f>SUBTOTAL(9,K776:K779)</f>
        <v>0</v>
      </c>
      <c r="L780" s="137">
        <f>SUBTOTAL(9,L776:L779)</f>
        <v>0</v>
      </c>
      <c r="M780" s="137">
        <f>SUBTOTAL(9,M776:M779)</f>
        <v>0</v>
      </c>
      <c r="N780" s="137">
        <f>SUBTOTAL(9,N776:N779)</f>
        <v>0</v>
      </c>
      <c r="O780" s="129"/>
      <c r="P780" s="137">
        <f>SUBTOTAL(9,P776:P779)</f>
        <v>0</v>
      </c>
      <c r="Q780" s="145" t="e">
        <f t="shared" si="66"/>
        <v>#DIV/0!</v>
      </c>
    </row>
    <row r="781" spans="1:17" s="130" customFormat="1" ht="19.5" hidden="1" customHeight="1">
      <c r="A781" s="138">
        <v>43518</v>
      </c>
      <c r="B781" s="139" t="s">
        <v>5</v>
      </c>
      <c r="C781" s="140" t="s">
        <v>735</v>
      </c>
      <c r="D781" s="140"/>
      <c r="E781" s="141" t="s">
        <v>728</v>
      </c>
      <c r="F781" s="140" t="s">
        <v>732</v>
      </c>
      <c r="G781" s="140" t="s">
        <v>9</v>
      </c>
      <c r="H781" s="139">
        <v>2</v>
      </c>
      <c r="I781" s="139">
        <v>1</v>
      </c>
      <c r="J781" s="139">
        <v>1</v>
      </c>
      <c r="K781" s="128">
        <v>141</v>
      </c>
      <c r="L781" s="128">
        <v>141</v>
      </c>
      <c r="M781" s="128">
        <v>0</v>
      </c>
      <c r="N781" s="128">
        <v>0</v>
      </c>
      <c r="O781" s="129"/>
      <c r="P781" s="128">
        <v>136</v>
      </c>
      <c r="Q781" s="145">
        <f t="shared" si="66"/>
        <v>1.036764705882353</v>
      </c>
    </row>
    <row r="782" spans="1:17" s="130" customFormat="1" ht="19.5" hidden="1" customHeight="1">
      <c r="A782" s="138">
        <v>43518</v>
      </c>
      <c r="B782" s="139" t="s">
        <v>5</v>
      </c>
      <c r="C782" s="140" t="s">
        <v>735</v>
      </c>
      <c r="D782" s="140"/>
      <c r="E782" s="141" t="s">
        <v>728</v>
      </c>
      <c r="F782" s="140" t="s">
        <v>732</v>
      </c>
      <c r="G782" s="140" t="s">
        <v>159</v>
      </c>
      <c r="H782" s="139">
        <v>10</v>
      </c>
      <c r="I782" s="139">
        <v>1</v>
      </c>
      <c r="J782" s="139">
        <v>1</v>
      </c>
      <c r="K782" s="128">
        <v>141</v>
      </c>
      <c r="L782" s="128">
        <v>136</v>
      </c>
      <c r="M782" s="128">
        <v>0</v>
      </c>
      <c r="N782" s="128">
        <v>5</v>
      </c>
      <c r="O782" s="129"/>
      <c r="P782" s="128">
        <v>136</v>
      </c>
      <c r="Q782" s="145">
        <f t="shared" si="66"/>
        <v>1</v>
      </c>
    </row>
    <row r="783" spans="1:17" s="130" customFormat="1" ht="20.149999999999999" hidden="1" customHeight="1">
      <c r="A783" s="131">
        <v>43518</v>
      </c>
      <c r="B783" s="144" t="s">
        <v>7</v>
      </c>
      <c r="C783" s="133" t="s">
        <v>726</v>
      </c>
      <c r="D783" s="133"/>
      <c r="E783" s="142" t="s">
        <v>728</v>
      </c>
      <c r="F783" s="133" t="s">
        <v>732</v>
      </c>
      <c r="G783" s="133" t="s">
        <v>9</v>
      </c>
      <c r="H783" s="132">
        <v>2</v>
      </c>
      <c r="I783" s="132">
        <v>1</v>
      </c>
      <c r="J783" s="132">
        <v>1</v>
      </c>
      <c r="K783" s="128">
        <v>133</v>
      </c>
      <c r="L783" s="128">
        <v>133</v>
      </c>
      <c r="M783" s="128">
        <v>0</v>
      </c>
      <c r="N783" s="128">
        <v>0</v>
      </c>
      <c r="O783" s="129"/>
      <c r="P783" s="128">
        <v>136</v>
      </c>
      <c r="Q783" s="145">
        <f t="shared" si="66"/>
        <v>0.9779411764705882</v>
      </c>
    </row>
    <row r="784" spans="1:17" s="130" customFormat="1" ht="20.149999999999999" hidden="1" customHeight="1">
      <c r="A784" s="131">
        <v>43518</v>
      </c>
      <c r="B784" s="144" t="s">
        <v>7</v>
      </c>
      <c r="C784" s="133" t="s">
        <v>726</v>
      </c>
      <c r="D784" s="133"/>
      <c r="E784" s="142" t="s">
        <v>728</v>
      </c>
      <c r="F784" s="133" t="s">
        <v>732</v>
      </c>
      <c r="G784" s="133" t="s">
        <v>159</v>
      </c>
      <c r="H784" s="132">
        <v>10</v>
      </c>
      <c r="I784" s="132">
        <v>1</v>
      </c>
      <c r="J784" s="132">
        <v>1</v>
      </c>
      <c r="K784" s="128">
        <v>133</v>
      </c>
      <c r="L784" s="128">
        <v>127</v>
      </c>
      <c r="M784" s="128">
        <v>0</v>
      </c>
      <c r="N784" s="128">
        <v>6</v>
      </c>
      <c r="O784" s="129"/>
      <c r="P784" s="128">
        <v>136</v>
      </c>
      <c r="Q784" s="145">
        <f t="shared" si="66"/>
        <v>0.93382352941176472</v>
      </c>
    </row>
    <row r="785" spans="1:17" s="130" customFormat="1" ht="20.149999999999999" hidden="1" customHeight="1">
      <c r="A785" s="131">
        <v>43518</v>
      </c>
      <c r="B785" s="134" t="s">
        <v>350</v>
      </c>
      <c r="C785" s="135"/>
      <c r="D785" s="135"/>
      <c r="E785" s="135"/>
      <c r="F785" s="136"/>
      <c r="G785" s="137"/>
      <c r="H785" s="143"/>
      <c r="I785" s="137"/>
      <c r="J785" s="137"/>
      <c r="K785" s="137">
        <f>SUBTOTAL(9,K781:K784)</f>
        <v>0</v>
      </c>
      <c r="L785" s="137">
        <f>SUBTOTAL(9,L781:L784)</f>
        <v>0</v>
      </c>
      <c r="M785" s="137">
        <f>SUBTOTAL(9,M781:M784)</f>
        <v>0</v>
      </c>
      <c r="N785" s="137">
        <f>SUBTOTAL(9,N781:N784)</f>
        <v>0</v>
      </c>
      <c r="O785" s="129"/>
      <c r="P785" s="137">
        <f>SUBTOTAL(9,P781:P784)</f>
        <v>0</v>
      </c>
      <c r="Q785" s="145" t="e">
        <f t="shared" si="66"/>
        <v>#DIV/0!</v>
      </c>
    </row>
    <row r="786" spans="1:17" s="130" customFormat="1" ht="19.5" hidden="1" customHeight="1">
      <c r="A786" s="138">
        <v>43518</v>
      </c>
      <c r="B786" s="139" t="s">
        <v>5</v>
      </c>
      <c r="C786" s="140" t="s">
        <v>737</v>
      </c>
      <c r="D786" s="140"/>
      <c r="E786" s="141" t="s">
        <v>739</v>
      </c>
      <c r="F786" s="140" t="s">
        <v>333</v>
      </c>
      <c r="G786" s="140" t="s">
        <v>9</v>
      </c>
      <c r="H786" s="139">
        <v>60</v>
      </c>
      <c r="I786" s="139">
        <v>6</v>
      </c>
      <c r="J786" s="139">
        <v>6</v>
      </c>
      <c r="K786" s="128">
        <v>2782</v>
      </c>
      <c r="L786" s="128">
        <v>2762</v>
      </c>
      <c r="M786" s="128">
        <v>0</v>
      </c>
      <c r="N786" s="128">
        <v>20</v>
      </c>
      <c r="O786" s="129"/>
      <c r="P786" s="128">
        <v>3000</v>
      </c>
      <c r="Q786" s="145">
        <f t="shared" si="66"/>
        <v>0.92066666666666663</v>
      </c>
    </row>
    <row r="787" spans="1:17" s="130" customFormat="1" ht="20.149999999999999" hidden="1" customHeight="1">
      <c r="A787" s="131">
        <v>43518</v>
      </c>
      <c r="B787" s="144" t="s">
        <v>7</v>
      </c>
      <c r="C787" s="133" t="s">
        <v>777</v>
      </c>
      <c r="D787" s="133"/>
      <c r="E787" s="142" t="s">
        <v>738</v>
      </c>
      <c r="F787" s="133" t="s">
        <v>740</v>
      </c>
      <c r="G787" s="133" t="s">
        <v>721</v>
      </c>
      <c r="H787" s="132">
        <v>60</v>
      </c>
      <c r="I787" s="132">
        <v>6</v>
      </c>
      <c r="J787" s="132">
        <v>6</v>
      </c>
      <c r="K787" s="128">
        <v>3328</v>
      </c>
      <c r="L787" s="128">
        <v>3300</v>
      </c>
      <c r="M787" s="128">
        <v>0</v>
      </c>
      <c r="N787" s="128">
        <v>28</v>
      </c>
      <c r="O787" s="129"/>
      <c r="P787" s="128">
        <v>3000</v>
      </c>
      <c r="Q787" s="145">
        <f t="shared" si="66"/>
        <v>1.1000000000000001</v>
      </c>
    </row>
    <row r="788" spans="1:17" s="130" customFormat="1" ht="20.149999999999999" hidden="1" customHeight="1">
      <c r="A788" s="131">
        <v>43518</v>
      </c>
      <c r="B788" s="134" t="s">
        <v>350</v>
      </c>
      <c r="C788" s="135"/>
      <c r="D788" s="135"/>
      <c r="E788" s="135"/>
      <c r="F788" s="136"/>
      <c r="G788" s="137"/>
      <c r="H788" s="143"/>
      <c r="I788" s="137"/>
      <c r="J788" s="137"/>
      <c r="K788" s="137">
        <f>SUBTOTAL(9,K786:K787)</f>
        <v>0</v>
      </c>
      <c r="L788" s="137">
        <f>SUBTOTAL(9,L786:L787)</f>
        <v>0</v>
      </c>
      <c r="M788" s="137">
        <f>SUBTOTAL(9,M786:M787)</f>
        <v>0</v>
      </c>
      <c r="N788" s="137">
        <f>SUBTOTAL(9,N786:N787)</f>
        <v>0</v>
      </c>
      <c r="O788" s="129"/>
      <c r="P788" s="137">
        <f>SUBTOTAL(9,P786:P787)</f>
        <v>0</v>
      </c>
      <c r="Q788" s="145" t="e">
        <f t="shared" si="66"/>
        <v>#DIV/0!</v>
      </c>
    </row>
    <row r="789" spans="1:17" s="130" customFormat="1" ht="19.5" hidden="1" customHeight="1">
      <c r="A789" s="138">
        <v>43518</v>
      </c>
      <c r="B789" s="139" t="s">
        <v>5</v>
      </c>
      <c r="C789" s="140" t="s">
        <v>756</v>
      </c>
      <c r="D789" s="140"/>
      <c r="E789" s="141" t="s">
        <v>742</v>
      </c>
      <c r="F789" s="140" t="s">
        <v>261</v>
      </c>
      <c r="G789" s="140" t="s">
        <v>376</v>
      </c>
      <c r="H789" s="139">
        <v>6</v>
      </c>
      <c r="I789" s="139">
        <v>1</v>
      </c>
      <c r="J789" s="139">
        <v>1</v>
      </c>
      <c r="K789" s="128">
        <v>280</v>
      </c>
      <c r="L789" s="128">
        <v>280</v>
      </c>
      <c r="M789" s="128">
        <v>0</v>
      </c>
      <c r="N789" s="128">
        <v>0</v>
      </c>
      <c r="O789" s="129"/>
      <c r="P789" s="128">
        <v>280</v>
      </c>
      <c r="Q789" s="145">
        <f t="shared" si="66"/>
        <v>1</v>
      </c>
    </row>
    <row r="790" spans="1:17" s="130" customFormat="1" ht="19.5" hidden="1" customHeight="1">
      <c r="A790" s="138">
        <v>43518</v>
      </c>
      <c r="B790" s="139" t="s">
        <v>5</v>
      </c>
      <c r="C790" s="140" t="s">
        <v>756</v>
      </c>
      <c r="D790" s="140"/>
      <c r="E790" s="141" t="s">
        <v>742</v>
      </c>
      <c r="F790" s="140" t="s">
        <v>261</v>
      </c>
      <c r="G790" s="140" t="s">
        <v>662</v>
      </c>
      <c r="H790" s="139">
        <v>3</v>
      </c>
      <c r="I790" s="139">
        <v>2</v>
      </c>
      <c r="J790" s="139">
        <v>2</v>
      </c>
      <c r="K790" s="128">
        <v>289</v>
      </c>
      <c r="L790" s="128">
        <v>289</v>
      </c>
      <c r="M790" s="128">
        <v>0</v>
      </c>
      <c r="N790" s="128">
        <v>0</v>
      </c>
      <c r="O790" s="129"/>
      <c r="P790" s="128">
        <v>280</v>
      </c>
      <c r="Q790" s="145">
        <f t="shared" si="66"/>
        <v>1.0321428571428573</v>
      </c>
    </row>
    <row r="791" spans="1:17" s="130" customFormat="1" ht="19.5" hidden="1" customHeight="1">
      <c r="A791" s="138">
        <v>43518</v>
      </c>
      <c r="B791" s="139" t="s">
        <v>5</v>
      </c>
      <c r="C791" s="140" t="s">
        <v>756</v>
      </c>
      <c r="D791" s="140"/>
      <c r="E791" s="141" t="s">
        <v>742</v>
      </c>
      <c r="F791" s="140" t="s">
        <v>261</v>
      </c>
      <c r="G791" s="140" t="s">
        <v>661</v>
      </c>
      <c r="H791" s="139">
        <v>12</v>
      </c>
      <c r="I791" s="139">
        <v>2</v>
      </c>
      <c r="J791" s="139">
        <v>2</v>
      </c>
      <c r="K791" s="128">
        <v>289</v>
      </c>
      <c r="L791" s="128">
        <v>280</v>
      </c>
      <c r="M791" s="128">
        <v>0</v>
      </c>
      <c r="N791" s="128">
        <v>9</v>
      </c>
      <c r="O791" s="129"/>
      <c r="P791" s="128">
        <v>280</v>
      </c>
      <c r="Q791" s="145">
        <f t="shared" si="66"/>
        <v>1</v>
      </c>
    </row>
    <row r="792" spans="1:17" s="130" customFormat="1" ht="19.5" hidden="1" customHeight="1">
      <c r="A792" s="131">
        <v>43518</v>
      </c>
      <c r="B792" s="144" t="s">
        <v>7</v>
      </c>
      <c r="C792" s="133" t="s">
        <v>775</v>
      </c>
      <c r="D792" s="131"/>
      <c r="E792" s="131" t="s">
        <v>742</v>
      </c>
      <c r="F792" s="131" t="s">
        <v>261</v>
      </c>
      <c r="G792" s="131" t="s">
        <v>762</v>
      </c>
      <c r="H792" s="148">
        <v>6</v>
      </c>
      <c r="I792" s="148">
        <v>1</v>
      </c>
      <c r="J792" s="148">
        <v>1</v>
      </c>
      <c r="K792" s="128">
        <v>280</v>
      </c>
      <c r="L792" s="128">
        <v>280</v>
      </c>
      <c r="M792" s="128">
        <v>0</v>
      </c>
      <c r="N792" s="128">
        <v>0</v>
      </c>
      <c r="O792" s="129"/>
      <c r="P792" s="128">
        <v>280</v>
      </c>
      <c r="Q792" s="145">
        <f t="shared" si="66"/>
        <v>1</v>
      </c>
    </row>
    <row r="793" spans="1:17" s="130" customFormat="1" ht="19.5" hidden="1" customHeight="1">
      <c r="A793" s="131">
        <v>43518</v>
      </c>
      <c r="B793" s="144" t="s">
        <v>7</v>
      </c>
      <c r="C793" s="133" t="s">
        <v>775</v>
      </c>
      <c r="D793" s="131"/>
      <c r="E793" s="131" t="s">
        <v>742</v>
      </c>
      <c r="F793" s="131" t="s">
        <v>261</v>
      </c>
      <c r="G793" s="131" t="s">
        <v>763</v>
      </c>
      <c r="H793" s="148">
        <v>3</v>
      </c>
      <c r="I793" s="148">
        <v>1</v>
      </c>
      <c r="J793" s="148">
        <v>1</v>
      </c>
      <c r="K793" s="128">
        <v>284</v>
      </c>
      <c r="L793" s="128">
        <v>284</v>
      </c>
      <c r="M793" s="128">
        <v>0</v>
      </c>
      <c r="N793" s="128">
        <v>0</v>
      </c>
      <c r="O793" s="129"/>
      <c r="P793" s="128">
        <v>280</v>
      </c>
      <c r="Q793" s="145">
        <f t="shared" si="66"/>
        <v>1.0142857142857142</v>
      </c>
    </row>
    <row r="794" spans="1:17" s="130" customFormat="1" ht="19.5" hidden="1" customHeight="1">
      <c r="A794" s="131">
        <v>43518</v>
      </c>
      <c r="B794" s="144" t="s">
        <v>7</v>
      </c>
      <c r="C794" s="133" t="s">
        <v>775</v>
      </c>
      <c r="D794" s="131"/>
      <c r="E794" s="131" t="s">
        <v>742</v>
      </c>
      <c r="F794" s="131" t="s">
        <v>261</v>
      </c>
      <c r="G794" s="131" t="s">
        <v>721</v>
      </c>
      <c r="H794" s="148">
        <v>12</v>
      </c>
      <c r="I794" s="148">
        <v>1</v>
      </c>
      <c r="J794" s="148">
        <v>1</v>
      </c>
      <c r="K794" s="128">
        <v>284</v>
      </c>
      <c r="L794" s="128">
        <v>280</v>
      </c>
      <c r="M794" s="128">
        <v>0</v>
      </c>
      <c r="N794" s="128">
        <v>4</v>
      </c>
      <c r="O794" s="129"/>
      <c r="P794" s="128">
        <v>280</v>
      </c>
      <c r="Q794" s="145">
        <f t="shared" si="66"/>
        <v>1</v>
      </c>
    </row>
    <row r="795" spans="1:17" s="130" customFormat="1" ht="19.5" hidden="1" customHeight="1">
      <c r="A795" s="131">
        <v>43518</v>
      </c>
      <c r="B795" s="134" t="s">
        <v>350</v>
      </c>
      <c r="C795" s="135"/>
      <c r="D795" s="135"/>
      <c r="E795" s="135"/>
      <c r="F795" s="136"/>
      <c r="G795" s="137"/>
      <c r="H795" s="143"/>
      <c r="I795" s="137"/>
      <c r="J795" s="137"/>
      <c r="K795" s="137">
        <f>SUBTOTAL(9,K789:K794)</f>
        <v>0</v>
      </c>
      <c r="L795" s="137">
        <f>SUBTOTAL(9,L789:L794)</f>
        <v>0</v>
      </c>
      <c r="M795" s="137">
        <f>SUBTOTAL(9,M789:M794)</f>
        <v>0</v>
      </c>
      <c r="N795" s="137">
        <f>SUBTOTAL(9,N789:N794)</f>
        <v>0</v>
      </c>
      <c r="O795" s="129"/>
      <c r="P795" s="137">
        <f>SUBTOTAL(9,P789:P794)</f>
        <v>0</v>
      </c>
      <c r="Q795" s="145" t="e">
        <f t="shared" si="66"/>
        <v>#DIV/0!</v>
      </c>
    </row>
    <row r="796" spans="1:17" s="130" customFormat="1" ht="19.5" hidden="1" customHeight="1">
      <c r="A796" s="138">
        <v>43518</v>
      </c>
      <c r="B796" s="139" t="s">
        <v>5</v>
      </c>
      <c r="C796" s="140" t="s">
        <v>800</v>
      </c>
      <c r="D796" s="140"/>
      <c r="E796" s="141" t="s">
        <v>420</v>
      </c>
      <c r="F796" s="140" t="s">
        <v>423</v>
      </c>
      <c r="G796" s="140" t="s">
        <v>376</v>
      </c>
      <c r="H796" s="139">
        <v>2</v>
      </c>
      <c r="I796" s="139">
        <v>1</v>
      </c>
      <c r="J796" s="139">
        <v>1</v>
      </c>
      <c r="K796" s="128">
        <v>624</v>
      </c>
      <c r="L796" s="128">
        <v>624</v>
      </c>
      <c r="M796" s="128">
        <v>0</v>
      </c>
      <c r="N796" s="128">
        <v>0</v>
      </c>
      <c r="O796" s="129"/>
      <c r="P796" s="128">
        <v>660</v>
      </c>
      <c r="Q796" s="145">
        <f t="shared" si="66"/>
        <v>0.94545454545454544</v>
      </c>
    </row>
    <row r="797" spans="1:17" s="130" customFormat="1" ht="19.5" hidden="1" customHeight="1">
      <c r="A797" s="138">
        <v>43518</v>
      </c>
      <c r="B797" s="139" t="s">
        <v>5</v>
      </c>
      <c r="C797" s="140" t="s">
        <v>800</v>
      </c>
      <c r="D797" s="140"/>
      <c r="E797" s="141" t="s">
        <v>420</v>
      </c>
      <c r="F797" s="140" t="s">
        <v>423</v>
      </c>
      <c r="G797" s="140" t="s">
        <v>662</v>
      </c>
      <c r="H797" s="139">
        <v>12</v>
      </c>
      <c r="I797" s="139">
        <v>2</v>
      </c>
      <c r="J797" s="139">
        <v>2</v>
      </c>
      <c r="K797" s="128">
        <v>624</v>
      </c>
      <c r="L797" s="128">
        <v>620</v>
      </c>
      <c r="M797" s="128">
        <v>0</v>
      </c>
      <c r="N797" s="128">
        <v>4</v>
      </c>
      <c r="O797" s="129"/>
      <c r="P797" s="128">
        <v>660</v>
      </c>
      <c r="Q797" s="145">
        <f t="shared" si="66"/>
        <v>0.93939393939393945</v>
      </c>
    </row>
    <row r="798" spans="1:17" s="130" customFormat="1" ht="19.5" hidden="1" customHeight="1">
      <c r="A798" s="138">
        <v>43518</v>
      </c>
      <c r="B798" s="139" t="s">
        <v>5</v>
      </c>
      <c r="C798" s="140" t="s">
        <v>804</v>
      </c>
      <c r="D798" s="140"/>
      <c r="E798" s="141" t="s">
        <v>420</v>
      </c>
      <c r="F798" s="140" t="s">
        <v>423</v>
      </c>
      <c r="G798" s="140" t="s">
        <v>661</v>
      </c>
      <c r="H798" s="139">
        <v>22</v>
      </c>
      <c r="I798" s="139">
        <v>3</v>
      </c>
      <c r="J798" s="139">
        <v>3</v>
      </c>
      <c r="K798" s="128">
        <v>1112</v>
      </c>
      <c r="L798" s="128">
        <v>1106</v>
      </c>
      <c r="M798" s="128">
        <v>0</v>
      </c>
      <c r="N798" s="128">
        <v>6</v>
      </c>
      <c r="O798" s="129"/>
      <c r="P798" s="128">
        <v>1147</v>
      </c>
      <c r="Q798" s="145">
        <f t="shared" si="66"/>
        <v>0.96425457715780294</v>
      </c>
    </row>
    <row r="799" spans="1:17" s="130" customFormat="1" ht="19.5" hidden="1" customHeight="1">
      <c r="A799" s="138">
        <v>43518</v>
      </c>
      <c r="B799" s="139" t="s">
        <v>5</v>
      </c>
      <c r="C799" s="140" t="s">
        <v>804</v>
      </c>
      <c r="D799" s="140"/>
      <c r="E799" s="141" t="s">
        <v>420</v>
      </c>
      <c r="F799" s="140" t="s">
        <v>423</v>
      </c>
      <c r="G799" s="140" t="s">
        <v>159</v>
      </c>
      <c r="H799" s="139">
        <v>66</v>
      </c>
      <c r="I799" s="139">
        <v>7</v>
      </c>
      <c r="J799" s="139">
        <v>7</v>
      </c>
      <c r="K799" s="128">
        <v>1093</v>
      </c>
      <c r="L799" s="128">
        <v>1078</v>
      </c>
      <c r="M799" s="128">
        <v>0</v>
      </c>
      <c r="N799" s="128">
        <v>15</v>
      </c>
      <c r="O799" s="129"/>
      <c r="P799" s="128">
        <v>1080</v>
      </c>
      <c r="Q799" s="145">
        <f t="shared" si="66"/>
        <v>0.99814814814814812</v>
      </c>
    </row>
    <row r="800" spans="1:17" s="130" customFormat="1" ht="19.5" hidden="1" customHeight="1">
      <c r="A800" s="138">
        <v>43518</v>
      </c>
      <c r="B800" s="139" t="s">
        <v>5</v>
      </c>
      <c r="C800" s="140" t="s">
        <v>784</v>
      </c>
      <c r="D800" s="140"/>
      <c r="E800" s="141" t="s">
        <v>420</v>
      </c>
      <c r="F800" s="140" t="s">
        <v>423</v>
      </c>
      <c r="G800" s="140" t="s">
        <v>376</v>
      </c>
      <c r="H800" s="139">
        <v>2</v>
      </c>
      <c r="I800" s="139">
        <v>1</v>
      </c>
      <c r="J800" s="139">
        <v>1</v>
      </c>
      <c r="K800" s="128">
        <v>523</v>
      </c>
      <c r="L800" s="128">
        <v>523</v>
      </c>
      <c r="M800" s="128">
        <v>0</v>
      </c>
      <c r="N800" s="128">
        <v>0</v>
      </c>
      <c r="O800" s="129"/>
      <c r="P800" s="128">
        <v>550</v>
      </c>
      <c r="Q800" s="145">
        <f t="shared" si="66"/>
        <v>0.95090909090909093</v>
      </c>
    </row>
    <row r="801" spans="1:17" s="130" customFormat="1" ht="19.5" hidden="1" customHeight="1">
      <c r="A801" s="138">
        <v>43518</v>
      </c>
      <c r="B801" s="139" t="s">
        <v>5</v>
      </c>
      <c r="C801" s="140" t="s">
        <v>784</v>
      </c>
      <c r="D801" s="140"/>
      <c r="E801" s="141" t="s">
        <v>420</v>
      </c>
      <c r="F801" s="140" t="s">
        <v>423</v>
      </c>
      <c r="G801" s="140" t="s">
        <v>662</v>
      </c>
      <c r="H801" s="139">
        <v>10</v>
      </c>
      <c r="I801" s="139">
        <v>2</v>
      </c>
      <c r="J801" s="139">
        <v>2</v>
      </c>
      <c r="K801" s="128">
        <v>523</v>
      </c>
      <c r="L801" s="128">
        <v>520</v>
      </c>
      <c r="M801" s="128">
        <v>0</v>
      </c>
      <c r="N801" s="128">
        <v>3</v>
      </c>
      <c r="O801" s="129"/>
      <c r="P801" s="128">
        <v>550</v>
      </c>
      <c r="Q801" s="145">
        <f t="shared" si="66"/>
        <v>0.94545454545454544</v>
      </c>
    </row>
    <row r="802" spans="1:17" s="130" customFormat="1" ht="20.149999999999999" hidden="1" customHeight="1">
      <c r="A802" s="131">
        <v>43518</v>
      </c>
      <c r="B802" s="144" t="s">
        <v>37</v>
      </c>
      <c r="C802" s="133" t="s">
        <v>826</v>
      </c>
      <c r="D802" s="133"/>
      <c r="E802" s="142" t="s">
        <v>420</v>
      </c>
      <c r="F802" s="133" t="s">
        <v>423</v>
      </c>
      <c r="G802" s="133" t="s">
        <v>376</v>
      </c>
      <c r="H802" s="132">
        <v>2</v>
      </c>
      <c r="I802" s="132">
        <v>1</v>
      </c>
      <c r="J802" s="132">
        <v>1</v>
      </c>
      <c r="K802" s="128">
        <v>629</v>
      </c>
      <c r="L802" s="128">
        <v>629</v>
      </c>
      <c r="M802" s="128">
        <v>0</v>
      </c>
      <c r="N802" s="128">
        <v>0</v>
      </c>
      <c r="O802" s="129"/>
      <c r="P802" s="128">
        <v>660</v>
      </c>
      <c r="Q802" s="145">
        <f t="shared" si="66"/>
        <v>0.95303030303030301</v>
      </c>
    </row>
    <row r="803" spans="1:17" s="130" customFormat="1" ht="20.149999999999999" hidden="1" customHeight="1">
      <c r="A803" s="131">
        <v>43518</v>
      </c>
      <c r="B803" s="144" t="s">
        <v>37</v>
      </c>
      <c r="C803" s="133" t="s">
        <v>826</v>
      </c>
      <c r="D803" s="133"/>
      <c r="E803" s="142" t="s">
        <v>420</v>
      </c>
      <c r="F803" s="133" t="s">
        <v>423</v>
      </c>
      <c r="G803" s="133" t="s">
        <v>662</v>
      </c>
      <c r="H803" s="132">
        <v>12</v>
      </c>
      <c r="I803" s="132">
        <v>3</v>
      </c>
      <c r="J803" s="132">
        <v>3</v>
      </c>
      <c r="K803" s="128">
        <v>629</v>
      </c>
      <c r="L803" s="128">
        <v>627</v>
      </c>
      <c r="M803" s="128">
        <v>0</v>
      </c>
      <c r="N803" s="128">
        <v>2</v>
      </c>
      <c r="O803" s="129"/>
      <c r="P803" s="128">
        <v>660</v>
      </c>
      <c r="Q803" s="145">
        <f t="shared" si="66"/>
        <v>0.95</v>
      </c>
    </row>
    <row r="804" spans="1:17" s="130" customFormat="1" ht="20.149999999999999" hidden="1" customHeight="1">
      <c r="A804" s="131">
        <v>43518</v>
      </c>
      <c r="B804" s="144" t="s">
        <v>37</v>
      </c>
      <c r="C804" s="133" t="s">
        <v>832</v>
      </c>
      <c r="D804" s="133"/>
      <c r="E804" s="142" t="s">
        <v>420</v>
      </c>
      <c r="F804" s="133" t="s">
        <v>423</v>
      </c>
      <c r="G804" s="133" t="s">
        <v>661</v>
      </c>
      <c r="H804" s="132">
        <v>22</v>
      </c>
      <c r="I804" s="132">
        <v>4</v>
      </c>
      <c r="J804" s="132">
        <v>4</v>
      </c>
      <c r="K804" s="128">
        <v>1113</v>
      </c>
      <c r="L804" s="128">
        <v>1104</v>
      </c>
      <c r="M804" s="128">
        <v>0</v>
      </c>
      <c r="N804" s="128">
        <v>9</v>
      </c>
      <c r="O804" s="129"/>
      <c r="P804" s="128">
        <v>1815</v>
      </c>
      <c r="Q804" s="145">
        <f t="shared" si="66"/>
        <v>0.60826446280991731</v>
      </c>
    </row>
    <row r="805" spans="1:17" s="130" customFormat="1" ht="20.149999999999999" hidden="1" customHeight="1">
      <c r="A805" s="131">
        <v>43518</v>
      </c>
      <c r="B805" s="144" t="s">
        <v>37</v>
      </c>
      <c r="C805" s="133" t="s">
        <v>832</v>
      </c>
      <c r="D805" s="133"/>
      <c r="E805" s="142" t="s">
        <v>420</v>
      </c>
      <c r="F805" s="133" t="s">
        <v>423</v>
      </c>
      <c r="G805" s="133" t="s">
        <v>159</v>
      </c>
      <c r="H805" s="132">
        <v>66</v>
      </c>
      <c r="I805" s="132">
        <v>8</v>
      </c>
      <c r="J805" s="132">
        <v>8</v>
      </c>
      <c r="K805" s="128">
        <v>1101</v>
      </c>
      <c r="L805" s="128">
        <v>1082</v>
      </c>
      <c r="M805" s="128">
        <v>0</v>
      </c>
      <c r="N805" s="128">
        <v>19</v>
      </c>
      <c r="O805" s="129"/>
      <c r="P805" s="128">
        <v>1080</v>
      </c>
      <c r="Q805" s="145">
        <f t="shared" si="66"/>
        <v>1.0018518518518518</v>
      </c>
    </row>
    <row r="806" spans="1:17" s="130" customFormat="1" ht="20.149999999999999" hidden="1" customHeight="1">
      <c r="A806" s="131">
        <v>43518</v>
      </c>
      <c r="B806" s="144" t="s">
        <v>37</v>
      </c>
      <c r="C806" s="133" t="s">
        <v>799</v>
      </c>
      <c r="D806" s="133"/>
      <c r="E806" s="142" t="s">
        <v>420</v>
      </c>
      <c r="F806" s="133" t="s">
        <v>423</v>
      </c>
      <c r="G806" s="133" t="s">
        <v>376</v>
      </c>
      <c r="H806" s="132">
        <v>2</v>
      </c>
      <c r="I806" s="132">
        <v>1</v>
      </c>
      <c r="J806" s="132">
        <v>1</v>
      </c>
      <c r="K806" s="128">
        <v>556</v>
      </c>
      <c r="L806" s="128">
        <v>556</v>
      </c>
      <c r="M806" s="128">
        <v>0</v>
      </c>
      <c r="N806" s="128">
        <v>0</v>
      </c>
      <c r="O806" s="129"/>
      <c r="P806" s="128">
        <v>550</v>
      </c>
      <c r="Q806" s="145">
        <f t="shared" si="66"/>
        <v>1.010909090909091</v>
      </c>
    </row>
    <row r="807" spans="1:17" s="130" customFormat="1" ht="20.149999999999999" hidden="1" customHeight="1">
      <c r="A807" s="131">
        <v>43518</v>
      </c>
      <c r="B807" s="144" t="s">
        <v>37</v>
      </c>
      <c r="C807" s="133" t="s">
        <v>799</v>
      </c>
      <c r="D807" s="133"/>
      <c r="E807" s="142" t="s">
        <v>420</v>
      </c>
      <c r="F807" s="133" t="s">
        <v>423</v>
      </c>
      <c r="G807" s="133" t="s">
        <v>662</v>
      </c>
      <c r="H807" s="132">
        <v>10</v>
      </c>
      <c r="I807" s="132">
        <v>2</v>
      </c>
      <c r="J807" s="132">
        <v>2</v>
      </c>
      <c r="K807" s="128">
        <v>556</v>
      </c>
      <c r="L807" s="128">
        <v>555</v>
      </c>
      <c r="M807" s="128">
        <v>0</v>
      </c>
      <c r="N807" s="128">
        <v>1</v>
      </c>
      <c r="O807" s="129"/>
      <c r="P807" s="128">
        <v>550</v>
      </c>
      <c r="Q807" s="145">
        <f t="shared" si="66"/>
        <v>1.009090909090909</v>
      </c>
    </row>
    <row r="808" spans="1:17" s="130" customFormat="1" ht="20.149999999999999" hidden="1" customHeight="1">
      <c r="A808" s="131">
        <v>43518</v>
      </c>
      <c r="B808" s="134" t="s">
        <v>350</v>
      </c>
      <c r="C808" s="135"/>
      <c r="D808" s="135"/>
      <c r="E808" s="135"/>
      <c r="F808" s="136"/>
      <c r="G808" s="137"/>
      <c r="H808" s="143"/>
      <c r="I808" s="137"/>
      <c r="J808" s="137"/>
      <c r="K808" s="137">
        <f>SUBTOTAL(9,K796:K807)</f>
        <v>0</v>
      </c>
      <c r="L808" s="137">
        <f>SUBTOTAL(9,L796:L807)</f>
        <v>0</v>
      </c>
      <c r="M808" s="137">
        <f>SUBTOTAL(9,M796:M807)</f>
        <v>0</v>
      </c>
      <c r="N808" s="137">
        <f>SUBTOTAL(9,N796:N807)</f>
        <v>0</v>
      </c>
      <c r="O808" s="129"/>
      <c r="P808" s="137">
        <f>SUBTOTAL(9,P796:P807)</f>
        <v>0</v>
      </c>
      <c r="Q808" s="145" t="e">
        <f t="shared" si="66"/>
        <v>#DIV/0!</v>
      </c>
    </row>
    <row r="809" spans="1:17" s="130" customFormat="1" ht="19.5" hidden="1" customHeight="1">
      <c r="A809" s="138">
        <v>43518</v>
      </c>
      <c r="B809" s="139" t="s">
        <v>5</v>
      </c>
      <c r="C809" s="140" t="s">
        <v>843</v>
      </c>
      <c r="D809" s="140"/>
      <c r="E809" s="141" t="s">
        <v>420</v>
      </c>
      <c r="F809" s="140" t="s">
        <v>801</v>
      </c>
      <c r="G809" s="140" t="s">
        <v>376</v>
      </c>
      <c r="H809" s="139">
        <v>10</v>
      </c>
      <c r="I809" s="139">
        <v>2</v>
      </c>
      <c r="J809" s="139">
        <v>2</v>
      </c>
      <c r="K809" s="128">
        <v>372</v>
      </c>
      <c r="L809" s="128">
        <v>372</v>
      </c>
      <c r="M809" s="128">
        <v>0</v>
      </c>
      <c r="N809" s="128">
        <v>0</v>
      </c>
      <c r="O809" s="129"/>
      <c r="P809" s="128">
        <v>450</v>
      </c>
      <c r="Q809" s="145">
        <f t="shared" si="66"/>
        <v>0.82666666666666666</v>
      </c>
    </row>
    <row r="810" spans="1:17" s="130" customFormat="1" ht="19.5" hidden="1" customHeight="1">
      <c r="A810" s="138">
        <v>43518</v>
      </c>
      <c r="B810" s="139" t="s">
        <v>5</v>
      </c>
      <c r="C810" s="140" t="s">
        <v>828</v>
      </c>
      <c r="D810" s="140"/>
      <c r="E810" s="141" t="s">
        <v>420</v>
      </c>
      <c r="F810" s="140" t="s">
        <v>801</v>
      </c>
      <c r="G810" s="140" t="s">
        <v>376</v>
      </c>
      <c r="H810" s="139">
        <v>12</v>
      </c>
      <c r="I810" s="139">
        <v>2</v>
      </c>
      <c r="J810" s="139">
        <v>2</v>
      </c>
      <c r="K810" s="128">
        <v>546</v>
      </c>
      <c r="L810" s="128">
        <v>540</v>
      </c>
      <c r="M810" s="128">
        <v>0</v>
      </c>
      <c r="N810" s="128">
        <v>6</v>
      </c>
      <c r="O810" s="129"/>
      <c r="P810" s="128">
        <v>540</v>
      </c>
      <c r="Q810" s="145">
        <f>+L810/P810</f>
        <v>1</v>
      </c>
    </row>
    <row r="811" spans="1:17" s="130" customFormat="1" ht="19.5" hidden="1" customHeight="1">
      <c r="A811" s="138">
        <v>43518</v>
      </c>
      <c r="B811" s="139" t="s">
        <v>5</v>
      </c>
      <c r="C811" s="140" t="s">
        <v>844</v>
      </c>
      <c r="D811" s="140"/>
      <c r="E811" s="141" t="s">
        <v>420</v>
      </c>
      <c r="F811" s="140" t="s">
        <v>801</v>
      </c>
      <c r="G811" s="140" t="s">
        <v>662</v>
      </c>
      <c r="H811" s="139">
        <v>24</v>
      </c>
      <c r="I811" s="139">
        <v>3</v>
      </c>
      <c r="J811" s="139">
        <v>3</v>
      </c>
      <c r="K811" s="128">
        <v>95</v>
      </c>
      <c r="L811" s="128">
        <v>87</v>
      </c>
      <c r="M811" s="128">
        <v>0</v>
      </c>
      <c r="N811" s="128">
        <v>8</v>
      </c>
      <c r="O811" s="129"/>
      <c r="P811" s="128">
        <v>315</v>
      </c>
      <c r="Q811" s="145">
        <f t="shared" ref="Q811" si="67">+L811/P811</f>
        <v>0.27619047619047621</v>
      </c>
    </row>
    <row r="812" spans="1:17" s="130" customFormat="1" ht="19.5" hidden="1" customHeight="1">
      <c r="A812" s="138">
        <v>43518</v>
      </c>
      <c r="B812" s="139" t="s">
        <v>5</v>
      </c>
      <c r="C812" s="140" t="s">
        <v>808</v>
      </c>
      <c r="D812" s="140"/>
      <c r="E812" s="141" t="s">
        <v>420</v>
      </c>
      <c r="F812" s="140" t="s">
        <v>801</v>
      </c>
      <c r="G812" s="140" t="s">
        <v>662</v>
      </c>
      <c r="H812" s="139">
        <v>36</v>
      </c>
      <c r="I812" s="139">
        <v>5</v>
      </c>
      <c r="J812" s="139">
        <v>5</v>
      </c>
      <c r="K812" s="128">
        <v>593</v>
      </c>
      <c r="L812" s="128">
        <v>586</v>
      </c>
      <c r="M812" s="128">
        <v>0</v>
      </c>
      <c r="N812" s="128">
        <v>7</v>
      </c>
      <c r="O812" s="129"/>
      <c r="P812" s="128">
        <v>570</v>
      </c>
      <c r="Q812" s="145">
        <f t="shared" si="66"/>
        <v>1.0280701754385966</v>
      </c>
    </row>
    <row r="813" spans="1:17" s="130" customFormat="1" ht="20.149999999999999" hidden="1" customHeight="1">
      <c r="A813" s="131">
        <v>43518</v>
      </c>
      <c r="B813" s="144" t="s">
        <v>37</v>
      </c>
      <c r="C813" s="133" t="s">
        <v>799</v>
      </c>
      <c r="D813" s="133"/>
      <c r="E813" s="142" t="s">
        <v>420</v>
      </c>
      <c r="F813" s="133" t="s">
        <v>801</v>
      </c>
      <c r="G813" s="133" t="s">
        <v>762</v>
      </c>
      <c r="H813" s="132">
        <v>12</v>
      </c>
      <c r="I813" s="132">
        <v>2</v>
      </c>
      <c r="J813" s="132">
        <v>2</v>
      </c>
      <c r="K813" s="128">
        <v>479</v>
      </c>
      <c r="L813" s="128">
        <v>476</v>
      </c>
      <c r="M813" s="128">
        <v>0</v>
      </c>
      <c r="N813" s="128">
        <v>3</v>
      </c>
      <c r="O813" s="129"/>
      <c r="P813" s="128">
        <v>540</v>
      </c>
      <c r="Q813" s="145">
        <f t="shared" si="66"/>
        <v>0.88148148148148153</v>
      </c>
    </row>
    <row r="814" spans="1:17" s="130" customFormat="1" ht="20.149999999999999" hidden="1" customHeight="1">
      <c r="A814" s="131">
        <v>43518</v>
      </c>
      <c r="B814" s="144" t="s">
        <v>37</v>
      </c>
      <c r="C814" s="133" t="s">
        <v>826</v>
      </c>
      <c r="D814" s="133"/>
      <c r="E814" s="142" t="s">
        <v>420</v>
      </c>
      <c r="F814" s="133" t="s">
        <v>801</v>
      </c>
      <c r="G814" s="133" t="s">
        <v>762</v>
      </c>
      <c r="H814" s="132">
        <v>12</v>
      </c>
      <c r="I814" s="132">
        <v>2</v>
      </c>
      <c r="J814" s="132">
        <v>2</v>
      </c>
      <c r="K814" s="128">
        <v>550</v>
      </c>
      <c r="L814" s="128">
        <v>548</v>
      </c>
      <c r="M814" s="128">
        <v>0</v>
      </c>
      <c r="N814" s="128">
        <v>2</v>
      </c>
      <c r="O814" s="129"/>
      <c r="P814" s="128">
        <v>540</v>
      </c>
      <c r="Q814" s="145">
        <f t="shared" si="66"/>
        <v>1.0148148148148148</v>
      </c>
    </row>
    <row r="815" spans="1:17" s="130" customFormat="1" ht="20.149999999999999" hidden="1" customHeight="1">
      <c r="A815" s="131">
        <v>43518</v>
      </c>
      <c r="B815" s="144" t="s">
        <v>37</v>
      </c>
      <c r="C815" s="133" t="s">
        <v>757</v>
      </c>
      <c r="D815" s="133"/>
      <c r="E815" s="142" t="s">
        <v>420</v>
      </c>
      <c r="F815" s="133" t="s">
        <v>801</v>
      </c>
      <c r="G815" s="133" t="s">
        <v>662</v>
      </c>
      <c r="H815" s="132">
        <v>36</v>
      </c>
      <c r="I815" s="132">
        <v>4</v>
      </c>
      <c r="J815" s="132">
        <v>4</v>
      </c>
      <c r="K815" s="128">
        <v>594</v>
      </c>
      <c r="L815" s="128">
        <v>590</v>
      </c>
      <c r="M815" s="128">
        <v>0</v>
      </c>
      <c r="N815" s="128">
        <v>4</v>
      </c>
      <c r="O815" s="129"/>
      <c r="P815" s="128">
        <v>570</v>
      </c>
      <c r="Q815" s="145">
        <f t="shared" si="66"/>
        <v>1.0350877192982457</v>
      </c>
    </row>
    <row r="816" spans="1:17" s="130" customFormat="1" ht="20.149999999999999" hidden="1" customHeight="1">
      <c r="A816" s="131">
        <v>43518</v>
      </c>
      <c r="B816" s="144" t="s">
        <v>37</v>
      </c>
      <c r="C816" s="133" t="s">
        <v>845</v>
      </c>
      <c r="D816" s="133"/>
      <c r="E816" s="142" t="s">
        <v>420</v>
      </c>
      <c r="F816" s="133" t="s">
        <v>801</v>
      </c>
      <c r="G816" s="133" t="s">
        <v>662</v>
      </c>
      <c r="H816" s="132">
        <v>24</v>
      </c>
      <c r="I816" s="132">
        <v>4</v>
      </c>
      <c r="J816" s="132">
        <v>4</v>
      </c>
      <c r="K816" s="128">
        <v>192</v>
      </c>
      <c r="L816" s="128">
        <v>176</v>
      </c>
      <c r="M816" s="128">
        <v>0</v>
      </c>
      <c r="N816" s="128">
        <v>16</v>
      </c>
      <c r="O816" s="129"/>
      <c r="P816" s="128">
        <v>315</v>
      </c>
      <c r="Q816" s="145">
        <f t="shared" ref="Q816" si="68">+L816/P816</f>
        <v>0.55873015873015874</v>
      </c>
    </row>
    <row r="817" spans="1:17" s="130" customFormat="1" ht="20.149999999999999" hidden="1" customHeight="1">
      <c r="A817" s="138">
        <v>43518</v>
      </c>
      <c r="B817" s="134" t="s">
        <v>350</v>
      </c>
      <c r="C817" s="135"/>
      <c r="D817" s="135"/>
      <c r="E817" s="135"/>
      <c r="F817" s="136"/>
      <c r="G817" s="137"/>
      <c r="H817" s="143"/>
      <c r="I817" s="137"/>
      <c r="J817" s="137"/>
      <c r="K817" s="137">
        <f>SUBTOTAL(9,K809:K816)</f>
        <v>0</v>
      </c>
      <c r="L817" s="137">
        <f>SUBTOTAL(9,L809:L816)</f>
        <v>0</v>
      </c>
      <c r="M817" s="137">
        <f>SUBTOTAL(9,M809:M816)</f>
        <v>0</v>
      </c>
      <c r="N817" s="137">
        <f>SUBTOTAL(9,N809:N816)</f>
        <v>0</v>
      </c>
      <c r="O817" s="129"/>
      <c r="P817" s="137">
        <f>SUBTOTAL(9,P809:P816)</f>
        <v>0</v>
      </c>
      <c r="Q817" s="145" t="e">
        <f t="shared" si="66"/>
        <v>#DIV/0!</v>
      </c>
    </row>
    <row r="818" spans="1:17" s="130" customFormat="1" ht="19.5" hidden="1" customHeight="1">
      <c r="A818" s="138">
        <v>43518</v>
      </c>
      <c r="B818" s="139" t="s">
        <v>5</v>
      </c>
      <c r="C818" s="140" t="s">
        <v>810</v>
      </c>
      <c r="D818" s="140"/>
      <c r="E818" s="141" t="s">
        <v>793</v>
      </c>
      <c r="F818" s="140" t="s">
        <v>701</v>
      </c>
      <c r="G818" s="140" t="s">
        <v>183</v>
      </c>
      <c r="H818" s="139">
        <v>6</v>
      </c>
      <c r="I818" s="139">
        <v>1</v>
      </c>
      <c r="J818" s="139">
        <v>1</v>
      </c>
      <c r="K818" s="128">
        <v>65</v>
      </c>
      <c r="L818" s="128">
        <v>61</v>
      </c>
      <c r="M818" s="128">
        <v>0</v>
      </c>
      <c r="N818" s="128">
        <v>4</v>
      </c>
      <c r="O818" s="129"/>
      <c r="P818" s="128">
        <v>180</v>
      </c>
      <c r="Q818" s="145">
        <f t="shared" si="66"/>
        <v>0.33888888888888891</v>
      </c>
    </row>
    <row r="819" spans="1:17" s="130" customFormat="1" ht="19.5" hidden="1" customHeight="1">
      <c r="A819" s="131">
        <v>43518</v>
      </c>
      <c r="B819" s="134" t="s">
        <v>350</v>
      </c>
      <c r="C819" s="135"/>
      <c r="D819" s="135"/>
      <c r="E819" s="135"/>
      <c r="F819" s="136"/>
      <c r="G819" s="137"/>
      <c r="H819" s="143"/>
      <c r="I819" s="137"/>
      <c r="J819" s="137"/>
      <c r="K819" s="137">
        <f>SUBTOTAL(9,K818:K818)</f>
        <v>0</v>
      </c>
      <c r="L819" s="137">
        <f>SUBTOTAL(9,L818:L818)</f>
        <v>0</v>
      </c>
      <c r="M819" s="137">
        <f>SUBTOTAL(9,M818:M818)</f>
        <v>0</v>
      </c>
      <c r="N819" s="137">
        <f>SUBTOTAL(9,N818:N818)</f>
        <v>0</v>
      </c>
      <c r="O819" s="129"/>
      <c r="P819" s="137">
        <f>SUBTOTAL(9,P818:P818)</f>
        <v>0</v>
      </c>
      <c r="Q819" s="145" t="e">
        <f t="shared" si="66"/>
        <v>#DIV/0!</v>
      </c>
    </row>
    <row r="820" spans="1:17" s="130" customFormat="1" ht="19.5" hidden="1" customHeight="1">
      <c r="A820" s="138">
        <v>43519</v>
      </c>
      <c r="B820" s="139" t="s">
        <v>5</v>
      </c>
      <c r="C820" s="140" t="s">
        <v>840</v>
      </c>
      <c r="D820" s="140"/>
      <c r="E820" s="141" t="s">
        <v>702</v>
      </c>
      <c r="F820" s="140" t="s">
        <v>701</v>
      </c>
      <c r="G820" s="140" t="s">
        <v>376</v>
      </c>
      <c r="H820" s="139">
        <v>22</v>
      </c>
      <c r="I820" s="139">
        <v>8</v>
      </c>
      <c r="J820" s="139">
        <v>8</v>
      </c>
      <c r="K820" s="128">
        <v>505</v>
      </c>
      <c r="L820" s="128">
        <v>505</v>
      </c>
      <c r="M820" s="128">
        <v>0</v>
      </c>
      <c r="N820" s="128">
        <v>0</v>
      </c>
      <c r="O820" s="129" t="s">
        <v>802</v>
      </c>
      <c r="P820" s="128">
        <v>446</v>
      </c>
      <c r="Q820" s="145">
        <f t="shared" si="66"/>
        <v>1.1322869955156951</v>
      </c>
    </row>
    <row r="821" spans="1:17" s="130" customFormat="1" ht="19.5" hidden="1" customHeight="1">
      <c r="A821" s="138">
        <v>43519</v>
      </c>
      <c r="B821" s="139" t="s">
        <v>5</v>
      </c>
      <c r="C821" s="140" t="s">
        <v>840</v>
      </c>
      <c r="D821" s="140"/>
      <c r="E821" s="141" t="s">
        <v>702</v>
      </c>
      <c r="F821" s="140" t="s">
        <v>701</v>
      </c>
      <c r="G821" s="140" t="s">
        <v>662</v>
      </c>
      <c r="H821" s="139">
        <v>44</v>
      </c>
      <c r="I821" s="139">
        <v>8</v>
      </c>
      <c r="J821" s="139">
        <v>8</v>
      </c>
      <c r="K821" s="128">
        <v>505</v>
      </c>
      <c r="L821" s="128">
        <v>505</v>
      </c>
      <c r="M821" s="128">
        <v>0</v>
      </c>
      <c r="N821" s="128">
        <v>0</v>
      </c>
      <c r="O821" s="129" t="s">
        <v>802</v>
      </c>
      <c r="P821" s="128">
        <v>446</v>
      </c>
      <c r="Q821" s="145">
        <f t="shared" si="66"/>
        <v>1.1322869955156951</v>
      </c>
    </row>
    <row r="822" spans="1:17" s="130" customFormat="1" ht="19.5" hidden="1" customHeight="1">
      <c r="A822" s="138">
        <v>43519</v>
      </c>
      <c r="B822" s="139" t="s">
        <v>5</v>
      </c>
      <c r="C822" s="140" t="s">
        <v>840</v>
      </c>
      <c r="D822" s="140"/>
      <c r="E822" s="141" t="s">
        <v>702</v>
      </c>
      <c r="F822" s="140" t="s">
        <v>701</v>
      </c>
      <c r="G822" s="140" t="s">
        <v>661</v>
      </c>
      <c r="H822" s="139">
        <v>22</v>
      </c>
      <c r="I822" s="139">
        <v>8</v>
      </c>
      <c r="J822" s="139">
        <v>8</v>
      </c>
      <c r="K822" s="128">
        <v>505</v>
      </c>
      <c r="L822" s="128">
        <v>492</v>
      </c>
      <c r="M822" s="128">
        <v>0</v>
      </c>
      <c r="N822" s="128">
        <v>13</v>
      </c>
      <c r="O822" s="129" t="s">
        <v>802</v>
      </c>
      <c r="P822" s="128">
        <v>446</v>
      </c>
      <c r="Q822" s="145">
        <f t="shared" si="66"/>
        <v>1.1031390134529149</v>
      </c>
    </row>
    <row r="823" spans="1:17" s="130" customFormat="1" ht="19.5" hidden="1" customHeight="1">
      <c r="A823" s="138">
        <v>43519</v>
      </c>
      <c r="B823" s="139" t="s">
        <v>5</v>
      </c>
      <c r="C823" s="140" t="s">
        <v>813</v>
      </c>
      <c r="D823" s="140"/>
      <c r="E823" s="141" t="s">
        <v>702</v>
      </c>
      <c r="F823" s="140" t="s">
        <v>701</v>
      </c>
      <c r="G823" s="140" t="s">
        <v>376</v>
      </c>
      <c r="H823" s="139">
        <v>14</v>
      </c>
      <c r="I823" s="139">
        <v>5</v>
      </c>
      <c r="J823" s="139">
        <v>5</v>
      </c>
      <c r="K823" s="128">
        <v>363</v>
      </c>
      <c r="L823" s="128">
        <v>363</v>
      </c>
      <c r="M823" s="128">
        <v>0</v>
      </c>
      <c r="N823" s="128">
        <v>0</v>
      </c>
      <c r="O823" s="129" t="s">
        <v>749</v>
      </c>
      <c r="P823" s="128">
        <v>364</v>
      </c>
      <c r="Q823" s="145">
        <f t="shared" si="66"/>
        <v>0.99725274725274726</v>
      </c>
    </row>
    <row r="824" spans="1:17" s="130" customFormat="1" ht="19.5" hidden="1" customHeight="1">
      <c r="A824" s="138">
        <v>43519</v>
      </c>
      <c r="B824" s="139" t="s">
        <v>5</v>
      </c>
      <c r="C824" s="140" t="s">
        <v>813</v>
      </c>
      <c r="D824" s="140"/>
      <c r="E824" s="141" t="s">
        <v>702</v>
      </c>
      <c r="F824" s="140" t="s">
        <v>701</v>
      </c>
      <c r="G824" s="140" t="s">
        <v>662</v>
      </c>
      <c r="H824" s="139">
        <v>28</v>
      </c>
      <c r="I824" s="139">
        <v>5</v>
      </c>
      <c r="J824" s="139">
        <v>5</v>
      </c>
      <c r="K824" s="128">
        <v>363</v>
      </c>
      <c r="L824" s="128">
        <v>363</v>
      </c>
      <c r="M824" s="128">
        <v>0</v>
      </c>
      <c r="N824" s="128">
        <v>0</v>
      </c>
      <c r="O824" s="129" t="s">
        <v>749</v>
      </c>
      <c r="P824" s="128">
        <v>364</v>
      </c>
      <c r="Q824" s="145">
        <f t="shared" si="66"/>
        <v>0.99725274725274726</v>
      </c>
    </row>
    <row r="825" spans="1:17" s="130" customFormat="1" ht="19.5" hidden="1" customHeight="1">
      <c r="A825" s="138">
        <v>43519</v>
      </c>
      <c r="B825" s="139" t="s">
        <v>5</v>
      </c>
      <c r="C825" s="140" t="s">
        <v>813</v>
      </c>
      <c r="D825" s="140"/>
      <c r="E825" s="141" t="s">
        <v>702</v>
      </c>
      <c r="F825" s="140" t="s">
        <v>701</v>
      </c>
      <c r="G825" s="140" t="s">
        <v>661</v>
      </c>
      <c r="H825" s="139">
        <v>14</v>
      </c>
      <c r="I825" s="139">
        <v>5</v>
      </c>
      <c r="J825" s="139">
        <v>5</v>
      </c>
      <c r="K825" s="128">
        <v>363</v>
      </c>
      <c r="L825" s="128">
        <v>356</v>
      </c>
      <c r="M825" s="128">
        <v>0</v>
      </c>
      <c r="N825" s="128">
        <v>7</v>
      </c>
      <c r="O825" s="129" t="s">
        <v>749</v>
      </c>
      <c r="P825" s="128">
        <v>364</v>
      </c>
      <c r="Q825" s="145">
        <f t="shared" si="66"/>
        <v>0.97802197802197799</v>
      </c>
    </row>
    <row r="826" spans="1:17" s="130" customFormat="1" ht="19.5" hidden="1" customHeight="1">
      <c r="A826" s="138">
        <v>43519</v>
      </c>
      <c r="B826" s="139" t="s">
        <v>5</v>
      </c>
      <c r="C826" s="140" t="s">
        <v>789</v>
      </c>
      <c r="D826" s="140"/>
      <c r="E826" s="141" t="s">
        <v>702</v>
      </c>
      <c r="F826" s="140" t="s">
        <v>701</v>
      </c>
      <c r="G826" s="140" t="s">
        <v>159</v>
      </c>
      <c r="H826" s="139">
        <v>5</v>
      </c>
      <c r="I826" s="139">
        <v>1</v>
      </c>
      <c r="J826" s="139">
        <v>1</v>
      </c>
      <c r="K826" s="128">
        <v>132</v>
      </c>
      <c r="L826" s="128">
        <v>132</v>
      </c>
      <c r="M826" s="128">
        <v>0</v>
      </c>
      <c r="N826" s="128">
        <v>0</v>
      </c>
      <c r="O826" s="129" t="s">
        <v>841</v>
      </c>
      <c r="P826" s="128">
        <v>135</v>
      </c>
      <c r="Q826" s="145">
        <f t="shared" si="66"/>
        <v>0.97777777777777775</v>
      </c>
    </row>
    <row r="827" spans="1:17" s="130" customFormat="1" ht="19.5" hidden="1" customHeight="1">
      <c r="A827" s="138">
        <v>43519</v>
      </c>
      <c r="B827" s="139" t="s">
        <v>5</v>
      </c>
      <c r="C827" s="140" t="s">
        <v>789</v>
      </c>
      <c r="D827" s="140"/>
      <c r="E827" s="141" t="s">
        <v>702</v>
      </c>
      <c r="F827" s="140" t="s">
        <v>701</v>
      </c>
      <c r="G827" s="140" t="s">
        <v>183</v>
      </c>
      <c r="H827" s="139">
        <v>1</v>
      </c>
      <c r="I827" s="139">
        <v>1</v>
      </c>
      <c r="J827" s="139">
        <v>1</v>
      </c>
      <c r="K827" s="128">
        <v>132</v>
      </c>
      <c r="L827" s="128">
        <v>131</v>
      </c>
      <c r="M827" s="128">
        <v>0</v>
      </c>
      <c r="N827" s="128">
        <v>1</v>
      </c>
      <c r="O827" s="129" t="s">
        <v>841</v>
      </c>
      <c r="P827" s="128">
        <v>135</v>
      </c>
      <c r="Q827" s="145">
        <f t="shared" si="66"/>
        <v>0.97037037037037033</v>
      </c>
    </row>
    <row r="828" spans="1:17" s="130" customFormat="1" ht="19.5" hidden="1" customHeight="1">
      <c r="A828" s="138">
        <v>43519</v>
      </c>
      <c r="B828" s="139" t="s">
        <v>5</v>
      </c>
      <c r="C828" s="140" t="s">
        <v>789</v>
      </c>
      <c r="D828" s="140"/>
      <c r="E828" s="141" t="s">
        <v>702</v>
      </c>
      <c r="F828" s="140" t="s">
        <v>701</v>
      </c>
      <c r="G828" s="140" t="s">
        <v>159</v>
      </c>
      <c r="H828" s="139">
        <v>5</v>
      </c>
      <c r="I828" s="139">
        <v>1</v>
      </c>
      <c r="J828" s="139">
        <v>1</v>
      </c>
      <c r="K828" s="128">
        <v>142</v>
      </c>
      <c r="L828" s="128">
        <v>142</v>
      </c>
      <c r="M828" s="128">
        <v>0</v>
      </c>
      <c r="N828" s="128">
        <v>0</v>
      </c>
      <c r="O828" s="129" t="s">
        <v>749</v>
      </c>
      <c r="P828" s="128">
        <v>140</v>
      </c>
      <c r="Q828" s="145">
        <f t="shared" si="66"/>
        <v>1.0142857142857142</v>
      </c>
    </row>
    <row r="829" spans="1:17" s="130" customFormat="1" ht="19.5" hidden="1" customHeight="1">
      <c r="A829" s="138">
        <v>43519</v>
      </c>
      <c r="B829" s="139" t="s">
        <v>5</v>
      </c>
      <c r="C829" s="140" t="s">
        <v>789</v>
      </c>
      <c r="D829" s="140"/>
      <c r="E829" s="141" t="s">
        <v>702</v>
      </c>
      <c r="F829" s="140" t="s">
        <v>701</v>
      </c>
      <c r="G829" s="140" t="s">
        <v>183</v>
      </c>
      <c r="H829" s="139">
        <v>1</v>
      </c>
      <c r="I829" s="139">
        <v>1</v>
      </c>
      <c r="J829" s="139">
        <v>1</v>
      </c>
      <c r="K829" s="128">
        <v>142</v>
      </c>
      <c r="L829" s="128">
        <v>142</v>
      </c>
      <c r="M829" s="128">
        <v>0</v>
      </c>
      <c r="N829" s="128">
        <v>0</v>
      </c>
      <c r="O829" s="129" t="s">
        <v>749</v>
      </c>
      <c r="P829" s="128">
        <v>140</v>
      </c>
      <c r="Q829" s="145">
        <f t="shared" si="66"/>
        <v>1.0142857142857142</v>
      </c>
    </row>
    <row r="830" spans="1:17" s="130" customFormat="1" ht="19.5" hidden="1" customHeight="1">
      <c r="A830" s="138">
        <v>43519</v>
      </c>
      <c r="B830" s="139" t="s">
        <v>5</v>
      </c>
      <c r="C830" s="140" t="s">
        <v>789</v>
      </c>
      <c r="D830" s="140"/>
      <c r="E830" s="141" t="s">
        <v>702</v>
      </c>
      <c r="F830" s="140" t="s">
        <v>701</v>
      </c>
      <c r="G830" s="140" t="s">
        <v>159</v>
      </c>
      <c r="H830" s="139">
        <v>11</v>
      </c>
      <c r="I830" s="139">
        <v>1</v>
      </c>
      <c r="J830" s="139">
        <v>1</v>
      </c>
      <c r="K830" s="128">
        <v>317</v>
      </c>
      <c r="L830" s="128">
        <v>317</v>
      </c>
      <c r="M830" s="128">
        <v>0</v>
      </c>
      <c r="N830" s="128">
        <v>0</v>
      </c>
      <c r="O830" s="129" t="s">
        <v>802</v>
      </c>
      <c r="P830" s="128">
        <v>297</v>
      </c>
      <c r="Q830" s="145">
        <f t="shared" si="66"/>
        <v>1.0673400673400673</v>
      </c>
    </row>
    <row r="831" spans="1:17" s="130" customFormat="1" ht="19.5" hidden="1" customHeight="1">
      <c r="A831" s="138">
        <v>43519</v>
      </c>
      <c r="B831" s="139" t="s">
        <v>5</v>
      </c>
      <c r="C831" s="140" t="s">
        <v>789</v>
      </c>
      <c r="D831" s="140"/>
      <c r="E831" s="141" t="s">
        <v>702</v>
      </c>
      <c r="F831" s="140" t="s">
        <v>701</v>
      </c>
      <c r="G831" s="140" t="s">
        <v>183</v>
      </c>
      <c r="H831" s="139">
        <v>2</v>
      </c>
      <c r="I831" s="139">
        <v>1</v>
      </c>
      <c r="J831" s="139">
        <v>1</v>
      </c>
      <c r="K831" s="128">
        <v>317</v>
      </c>
      <c r="L831" s="128">
        <v>312</v>
      </c>
      <c r="M831" s="128">
        <v>0</v>
      </c>
      <c r="N831" s="128">
        <v>5</v>
      </c>
      <c r="O831" s="129" t="s">
        <v>802</v>
      </c>
      <c r="P831" s="128">
        <v>297</v>
      </c>
      <c r="Q831" s="145">
        <f t="shared" si="66"/>
        <v>1.0505050505050506</v>
      </c>
    </row>
    <row r="832" spans="1:17" s="130" customFormat="1" ht="20.149999999999999" hidden="1" customHeight="1">
      <c r="A832" s="131">
        <v>43519</v>
      </c>
      <c r="B832" s="144" t="s">
        <v>37</v>
      </c>
      <c r="C832" s="133" t="s">
        <v>736</v>
      </c>
      <c r="D832" s="133"/>
      <c r="E832" s="142" t="s">
        <v>702</v>
      </c>
      <c r="F832" s="133" t="s">
        <v>701</v>
      </c>
      <c r="G832" s="133" t="s">
        <v>762</v>
      </c>
      <c r="H832" s="132">
        <v>14</v>
      </c>
      <c r="I832" s="132">
        <v>5</v>
      </c>
      <c r="J832" s="132">
        <v>5</v>
      </c>
      <c r="K832" s="128">
        <v>368</v>
      </c>
      <c r="L832" s="128">
        <v>368</v>
      </c>
      <c r="M832" s="128">
        <v>0</v>
      </c>
      <c r="N832" s="128">
        <v>0</v>
      </c>
      <c r="O832" s="129" t="s">
        <v>749</v>
      </c>
      <c r="P832" s="128">
        <v>364</v>
      </c>
      <c r="Q832" s="145">
        <f t="shared" si="66"/>
        <v>1.0109890109890109</v>
      </c>
    </row>
    <row r="833" spans="1:17" s="130" customFormat="1" ht="20.149999999999999" hidden="1" customHeight="1">
      <c r="A833" s="131">
        <v>43519</v>
      </c>
      <c r="B833" s="144" t="s">
        <v>37</v>
      </c>
      <c r="C833" s="133" t="s">
        <v>736</v>
      </c>
      <c r="D833" s="133"/>
      <c r="E833" s="142" t="s">
        <v>702</v>
      </c>
      <c r="F833" s="133" t="s">
        <v>701</v>
      </c>
      <c r="G833" s="133" t="s">
        <v>763</v>
      </c>
      <c r="H833" s="132">
        <v>28</v>
      </c>
      <c r="I833" s="132">
        <v>5</v>
      </c>
      <c r="J833" s="132">
        <v>5</v>
      </c>
      <c r="K833" s="128">
        <v>368</v>
      </c>
      <c r="L833" s="128">
        <v>368</v>
      </c>
      <c r="M833" s="128">
        <v>0</v>
      </c>
      <c r="N833" s="128">
        <v>0</v>
      </c>
      <c r="O833" s="129" t="s">
        <v>749</v>
      </c>
      <c r="P833" s="128">
        <v>364</v>
      </c>
      <c r="Q833" s="145">
        <f t="shared" si="66"/>
        <v>1.0109890109890109</v>
      </c>
    </row>
    <row r="834" spans="1:17" s="130" customFormat="1" ht="20.149999999999999" hidden="1" customHeight="1">
      <c r="A834" s="131">
        <v>43519</v>
      </c>
      <c r="B834" s="144" t="s">
        <v>37</v>
      </c>
      <c r="C834" s="133" t="s">
        <v>736</v>
      </c>
      <c r="D834" s="133"/>
      <c r="E834" s="142" t="s">
        <v>702</v>
      </c>
      <c r="F834" s="133" t="s">
        <v>701</v>
      </c>
      <c r="G834" s="133" t="s">
        <v>721</v>
      </c>
      <c r="H834" s="132">
        <v>14</v>
      </c>
      <c r="I834" s="132">
        <v>4</v>
      </c>
      <c r="J834" s="132">
        <v>4</v>
      </c>
      <c r="K834" s="128">
        <v>368</v>
      </c>
      <c r="L834" s="128">
        <v>365</v>
      </c>
      <c r="M834" s="128">
        <v>0</v>
      </c>
      <c r="N834" s="128">
        <v>3</v>
      </c>
      <c r="O834" s="129" t="s">
        <v>749</v>
      </c>
      <c r="P834" s="128">
        <v>364</v>
      </c>
      <c r="Q834" s="145">
        <f t="shared" si="66"/>
        <v>1.0027472527472527</v>
      </c>
    </row>
    <row r="835" spans="1:17" s="130" customFormat="1" ht="20.149999999999999" hidden="1" customHeight="1">
      <c r="A835" s="131">
        <v>43519</v>
      </c>
      <c r="B835" s="144" t="s">
        <v>37</v>
      </c>
      <c r="C835" s="133" t="s">
        <v>751</v>
      </c>
      <c r="D835" s="133"/>
      <c r="E835" s="142" t="s">
        <v>702</v>
      </c>
      <c r="F835" s="133" t="s">
        <v>701</v>
      </c>
      <c r="G835" s="133" t="s">
        <v>159</v>
      </c>
      <c r="H835" s="132">
        <v>7</v>
      </c>
      <c r="I835" s="132">
        <v>1</v>
      </c>
      <c r="J835" s="132">
        <v>1</v>
      </c>
      <c r="K835" s="128">
        <v>188</v>
      </c>
      <c r="L835" s="128">
        <v>188</v>
      </c>
      <c r="M835" s="128">
        <v>0</v>
      </c>
      <c r="N835" s="128">
        <v>0</v>
      </c>
      <c r="O835" s="129" t="s">
        <v>749</v>
      </c>
      <c r="P835" s="128">
        <v>189</v>
      </c>
      <c r="Q835" s="145">
        <f t="shared" ref="Q835:Q887" si="69">+L835/P835</f>
        <v>0.99470899470899465</v>
      </c>
    </row>
    <row r="836" spans="1:17" s="130" customFormat="1" ht="20.149999999999999" hidden="1" customHeight="1">
      <c r="A836" s="131">
        <v>43519</v>
      </c>
      <c r="B836" s="144" t="s">
        <v>37</v>
      </c>
      <c r="C836" s="133" t="s">
        <v>751</v>
      </c>
      <c r="D836" s="133"/>
      <c r="E836" s="142" t="s">
        <v>702</v>
      </c>
      <c r="F836" s="133" t="s">
        <v>701</v>
      </c>
      <c r="G836" s="133" t="s">
        <v>183</v>
      </c>
      <c r="H836" s="132">
        <v>2</v>
      </c>
      <c r="I836" s="132">
        <v>1</v>
      </c>
      <c r="J836" s="132">
        <v>1</v>
      </c>
      <c r="K836" s="128">
        <v>188</v>
      </c>
      <c r="L836" s="128">
        <v>186</v>
      </c>
      <c r="M836" s="128">
        <v>0</v>
      </c>
      <c r="N836" s="128">
        <v>2</v>
      </c>
      <c r="O836" s="129" t="s">
        <v>749</v>
      </c>
      <c r="P836" s="128">
        <v>189</v>
      </c>
      <c r="Q836" s="145">
        <f t="shared" si="69"/>
        <v>0.98412698412698407</v>
      </c>
    </row>
    <row r="837" spans="1:17" s="130" customFormat="1" ht="20.149999999999999" hidden="1" customHeight="1">
      <c r="A837" s="131">
        <v>43519</v>
      </c>
      <c r="B837" s="144" t="s">
        <v>37</v>
      </c>
      <c r="C837" s="133" t="s">
        <v>836</v>
      </c>
      <c r="D837" s="133"/>
      <c r="E837" s="142" t="s">
        <v>702</v>
      </c>
      <c r="F837" s="133" t="s">
        <v>701</v>
      </c>
      <c r="G837" s="133" t="s">
        <v>762</v>
      </c>
      <c r="H837" s="132">
        <v>22</v>
      </c>
      <c r="I837" s="132">
        <v>7</v>
      </c>
      <c r="J837" s="132">
        <v>7</v>
      </c>
      <c r="K837" s="128">
        <v>448</v>
      </c>
      <c r="L837" s="128">
        <v>448</v>
      </c>
      <c r="M837" s="128">
        <v>0</v>
      </c>
      <c r="N837" s="128">
        <v>0</v>
      </c>
      <c r="O837" s="129" t="s">
        <v>802</v>
      </c>
      <c r="P837" s="128">
        <v>446</v>
      </c>
      <c r="Q837" s="145">
        <f t="shared" si="69"/>
        <v>1.0044843049327354</v>
      </c>
    </row>
    <row r="838" spans="1:17" s="130" customFormat="1" ht="20.149999999999999" hidden="1" customHeight="1">
      <c r="A838" s="131">
        <v>43519</v>
      </c>
      <c r="B838" s="144" t="s">
        <v>37</v>
      </c>
      <c r="C838" s="133" t="s">
        <v>836</v>
      </c>
      <c r="D838" s="133"/>
      <c r="E838" s="142" t="s">
        <v>702</v>
      </c>
      <c r="F838" s="133" t="s">
        <v>701</v>
      </c>
      <c r="G838" s="133" t="s">
        <v>763</v>
      </c>
      <c r="H838" s="132">
        <v>44</v>
      </c>
      <c r="I838" s="132">
        <v>7</v>
      </c>
      <c r="J838" s="132">
        <v>7</v>
      </c>
      <c r="K838" s="128">
        <v>448</v>
      </c>
      <c r="L838" s="128">
        <v>448</v>
      </c>
      <c r="M838" s="128">
        <v>0</v>
      </c>
      <c r="N838" s="128">
        <v>0</v>
      </c>
      <c r="O838" s="129" t="s">
        <v>802</v>
      </c>
      <c r="P838" s="128">
        <v>446</v>
      </c>
      <c r="Q838" s="145">
        <f t="shared" si="69"/>
        <v>1.0044843049327354</v>
      </c>
    </row>
    <row r="839" spans="1:17" s="130" customFormat="1" ht="20.149999999999999" hidden="1" customHeight="1">
      <c r="A839" s="131">
        <v>43519</v>
      </c>
      <c r="B839" s="144" t="s">
        <v>37</v>
      </c>
      <c r="C839" s="133" t="s">
        <v>836</v>
      </c>
      <c r="D839" s="133"/>
      <c r="E839" s="142" t="s">
        <v>702</v>
      </c>
      <c r="F839" s="133" t="s">
        <v>701</v>
      </c>
      <c r="G839" s="133" t="s">
        <v>721</v>
      </c>
      <c r="H839" s="132">
        <v>22</v>
      </c>
      <c r="I839" s="132">
        <v>8</v>
      </c>
      <c r="J839" s="132">
        <v>8</v>
      </c>
      <c r="K839" s="128">
        <v>448</v>
      </c>
      <c r="L839" s="128">
        <v>440</v>
      </c>
      <c r="M839" s="128">
        <v>0</v>
      </c>
      <c r="N839" s="128">
        <v>8</v>
      </c>
      <c r="O839" s="129" t="s">
        <v>802</v>
      </c>
      <c r="P839" s="128">
        <v>446</v>
      </c>
      <c r="Q839" s="145">
        <f t="shared" si="69"/>
        <v>0.98654708520179368</v>
      </c>
    </row>
    <row r="840" spans="1:17" s="130" customFormat="1" ht="20.149999999999999" hidden="1" customHeight="1">
      <c r="A840" s="131">
        <v>43519</v>
      </c>
      <c r="B840" s="144" t="s">
        <v>37</v>
      </c>
      <c r="C840" s="133" t="s">
        <v>751</v>
      </c>
      <c r="D840" s="133"/>
      <c r="E840" s="142" t="s">
        <v>702</v>
      </c>
      <c r="F840" s="133" t="s">
        <v>701</v>
      </c>
      <c r="G840" s="133" t="s">
        <v>159</v>
      </c>
      <c r="H840" s="132">
        <v>11</v>
      </c>
      <c r="I840" s="132">
        <v>1</v>
      </c>
      <c r="J840" s="132">
        <v>1</v>
      </c>
      <c r="K840" s="128">
        <v>305</v>
      </c>
      <c r="L840" s="128">
        <v>305</v>
      </c>
      <c r="M840" s="128">
        <v>0</v>
      </c>
      <c r="N840" s="128">
        <v>0</v>
      </c>
      <c r="O840" s="129" t="s">
        <v>802</v>
      </c>
      <c r="P840" s="128">
        <v>297</v>
      </c>
      <c r="Q840" s="145">
        <f t="shared" si="69"/>
        <v>1.026936026936027</v>
      </c>
    </row>
    <row r="841" spans="1:17" s="130" customFormat="1" ht="20.149999999999999" hidden="1" customHeight="1">
      <c r="A841" s="131">
        <v>43519</v>
      </c>
      <c r="B841" s="144" t="s">
        <v>37</v>
      </c>
      <c r="C841" s="133" t="s">
        <v>751</v>
      </c>
      <c r="D841" s="133"/>
      <c r="E841" s="142" t="s">
        <v>702</v>
      </c>
      <c r="F841" s="133" t="s">
        <v>701</v>
      </c>
      <c r="G841" s="133" t="s">
        <v>183</v>
      </c>
      <c r="H841" s="132">
        <v>2</v>
      </c>
      <c r="I841" s="132">
        <v>1</v>
      </c>
      <c r="J841" s="132">
        <v>1</v>
      </c>
      <c r="K841" s="128">
        <v>305</v>
      </c>
      <c r="L841" s="128">
        <v>304</v>
      </c>
      <c r="M841" s="128">
        <v>0</v>
      </c>
      <c r="N841" s="128">
        <v>1</v>
      </c>
      <c r="O841" s="129" t="s">
        <v>802</v>
      </c>
      <c r="P841" s="128">
        <v>297</v>
      </c>
      <c r="Q841" s="145">
        <f t="shared" si="69"/>
        <v>1.0235690235690236</v>
      </c>
    </row>
    <row r="842" spans="1:17" s="130" customFormat="1" ht="20.149999999999999" hidden="1" customHeight="1">
      <c r="A842" s="131">
        <v>43519</v>
      </c>
      <c r="B842" s="144" t="s">
        <v>37</v>
      </c>
      <c r="C842" s="133" t="s">
        <v>751</v>
      </c>
      <c r="D842" s="133"/>
      <c r="E842" s="142" t="s">
        <v>702</v>
      </c>
      <c r="F842" s="133" t="s">
        <v>701</v>
      </c>
      <c r="G842" s="133" t="s">
        <v>159</v>
      </c>
      <c r="H842" s="132">
        <v>5</v>
      </c>
      <c r="I842" s="132">
        <v>1</v>
      </c>
      <c r="J842" s="132">
        <v>1</v>
      </c>
      <c r="K842" s="128">
        <v>138</v>
      </c>
      <c r="L842" s="128">
        <v>138</v>
      </c>
      <c r="M842" s="128">
        <v>0</v>
      </c>
      <c r="N842" s="128">
        <v>0</v>
      </c>
      <c r="O842" s="129" t="s">
        <v>841</v>
      </c>
      <c r="P842" s="128">
        <v>135</v>
      </c>
      <c r="Q842" s="145">
        <f t="shared" si="69"/>
        <v>1.0222222222222221</v>
      </c>
    </row>
    <row r="843" spans="1:17" s="130" customFormat="1" ht="20.149999999999999" hidden="1" customHeight="1">
      <c r="A843" s="131">
        <v>43519</v>
      </c>
      <c r="B843" s="144" t="s">
        <v>37</v>
      </c>
      <c r="C843" s="133" t="s">
        <v>751</v>
      </c>
      <c r="D843" s="133"/>
      <c r="E843" s="142" t="s">
        <v>702</v>
      </c>
      <c r="F843" s="133" t="s">
        <v>701</v>
      </c>
      <c r="G843" s="133" t="s">
        <v>183</v>
      </c>
      <c r="H843" s="132">
        <v>1</v>
      </c>
      <c r="I843" s="132">
        <v>1</v>
      </c>
      <c r="J843" s="132">
        <v>1</v>
      </c>
      <c r="K843" s="128">
        <v>138</v>
      </c>
      <c r="L843" s="128">
        <v>137</v>
      </c>
      <c r="M843" s="128">
        <v>0</v>
      </c>
      <c r="N843" s="128">
        <v>1</v>
      </c>
      <c r="O843" s="129" t="s">
        <v>841</v>
      </c>
      <c r="P843" s="128">
        <v>135</v>
      </c>
      <c r="Q843" s="145">
        <f t="shared" si="69"/>
        <v>1.0148148148148148</v>
      </c>
    </row>
    <row r="844" spans="1:17" s="130" customFormat="1" ht="20.149999999999999" hidden="1" customHeight="1">
      <c r="A844" s="131">
        <v>43519</v>
      </c>
      <c r="B844" s="134" t="s">
        <v>350</v>
      </c>
      <c r="C844" s="135"/>
      <c r="D844" s="135"/>
      <c r="E844" s="135"/>
      <c r="F844" s="136"/>
      <c r="G844" s="137"/>
      <c r="H844" s="143"/>
      <c r="I844" s="137"/>
      <c r="J844" s="137"/>
      <c r="K844" s="137">
        <f>SUBTOTAL(9,K820:K843)</f>
        <v>0</v>
      </c>
      <c r="L844" s="137">
        <f>SUBTOTAL(9,L820:L843)</f>
        <v>0</v>
      </c>
      <c r="M844" s="137">
        <f>SUBTOTAL(9,M820:M843)</f>
        <v>0</v>
      </c>
      <c r="N844" s="137">
        <f>SUBTOTAL(9,N820:N843)</f>
        <v>0</v>
      </c>
      <c r="O844" s="129"/>
      <c r="P844" s="137">
        <f>SUBTOTAL(9,P820:P843)</f>
        <v>0</v>
      </c>
      <c r="Q844" s="145" t="e">
        <f t="shared" si="69"/>
        <v>#DIV/0!</v>
      </c>
    </row>
    <row r="845" spans="1:17" s="130" customFormat="1" ht="19.5" hidden="1" customHeight="1">
      <c r="A845" s="138">
        <v>43519</v>
      </c>
      <c r="B845" s="139" t="s">
        <v>5</v>
      </c>
      <c r="C845" s="140" t="s">
        <v>776</v>
      </c>
      <c r="D845" s="140"/>
      <c r="E845" s="141" t="s">
        <v>702</v>
      </c>
      <c r="F845" s="140" t="s">
        <v>718</v>
      </c>
      <c r="G845" s="140" t="s">
        <v>376</v>
      </c>
      <c r="H845" s="139">
        <v>7</v>
      </c>
      <c r="I845" s="139">
        <v>1</v>
      </c>
      <c r="J845" s="139">
        <v>1</v>
      </c>
      <c r="K845" s="128">
        <v>280</v>
      </c>
      <c r="L845" s="128">
        <v>280</v>
      </c>
      <c r="M845" s="128">
        <v>0</v>
      </c>
      <c r="N845" s="128">
        <v>0</v>
      </c>
      <c r="O845" s="129"/>
      <c r="P845" s="128">
        <v>280</v>
      </c>
      <c r="Q845" s="145">
        <f t="shared" si="69"/>
        <v>1</v>
      </c>
    </row>
    <row r="846" spans="1:17" s="130" customFormat="1" ht="19.5" hidden="1" customHeight="1">
      <c r="A846" s="138">
        <v>43519</v>
      </c>
      <c r="B846" s="139" t="s">
        <v>5</v>
      </c>
      <c r="C846" s="140" t="s">
        <v>776</v>
      </c>
      <c r="D846" s="140"/>
      <c r="E846" s="141" t="s">
        <v>702</v>
      </c>
      <c r="F846" s="140" t="s">
        <v>729</v>
      </c>
      <c r="G846" s="140" t="s">
        <v>662</v>
      </c>
      <c r="H846" s="139">
        <v>7</v>
      </c>
      <c r="I846" s="139">
        <v>1</v>
      </c>
      <c r="J846" s="139">
        <v>1</v>
      </c>
      <c r="K846" s="128">
        <v>280</v>
      </c>
      <c r="L846" s="128">
        <v>280</v>
      </c>
      <c r="M846" s="128">
        <v>0</v>
      </c>
      <c r="N846" s="128">
        <v>0</v>
      </c>
      <c r="O846" s="129"/>
      <c r="P846" s="128">
        <v>280</v>
      </c>
      <c r="Q846" s="145">
        <f t="shared" si="69"/>
        <v>1</v>
      </c>
    </row>
    <row r="847" spans="1:17" s="130" customFormat="1" ht="19.5" hidden="1" customHeight="1">
      <c r="A847" s="138">
        <v>43519</v>
      </c>
      <c r="B847" s="139" t="s">
        <v>5</v>
      </c>
      <c r="C847" s="140" t="s">
        <v>821</v>
      </c>
      <c r="D847" s="140"/>
      <c r="E847" s="141" t="s">
        <v>702</v>
      </c>
      <c r="F847" s="140" t="s">
        <v>729</v>
      </c>
      <c r="G847" s="140" t="s">
        <v>661</v>
      </c>
      <c r="H847" s="139">
        <v>10</v>
      </c>
      <c r="I847" s="139">
        <v>1</v>
      </c>
      <c r="J847" s="139">
        <v>1</v>
      </c>
      <c r="K847" s="128">
        <v>285</v>
      </c>
      <c r="L847" s="128">
        <v>281</v>
      </c>
      <c r="M847" s="128">
        <v>0</v>
      </c>
      <c r="N847" s="128">
        <v>4</v>
      </c>
      <c r="O847" s="129"/>
      <c r="P847" s="128">
        <v>281</v>
      </c>
      <c r="Q847" s="145">
        <f t="shared" si="69"/>
        <v>1</v>
      </c>
    </row>
    <row r="848" spans="1:17" s="130" customFormat="1" ht="19.5" hidden="1" customHeight="1">
      <c r="A848" s="138">
        <v>43519</v>
      </c>
      <c r="B848" s="139" t="s">
        <v>5</v>
      </c>
      <c r="C848" s="140" t="s">
        <v>821</v>
      </c>
      <c r="D848" s="140"/>
      <c r="E848" s="141" t="s">
        <v>702</v>
      </c>
      <c r="F848" s="140" t="s">
        <v>729</v>
      </c>
      <c r="G848" s="140" t="s">
        <v>159</v>
      </c>
      <c r="H848" s="139">
        <v>15</v>
      </c>
      <c r="I848" s="139">
        <v>2</v>
      </c>
      <c r="J848" s="139">
        <v>2</v>
      </c>
      <c r="K848" s="128">
        <v>277</v>
      </c>
      <c r="L848" s="128">
        <v>192</v>
      </c>
      <c r="M848" s="128">
        <v>84</v>
      </c>
      <c r="N848" s="128">
        <v>1</v>
      </c>
      <c r="O848" s="129"/>
      <c r="P848" s="128">
        <v>271</v>
      </c>
      <c r="Q848" s="145">
        <f t="shared" si="69"/>
        <v>0.70848708487084866</v>
      </c>
    </row>
    <row r="849" spans="1:17" s="130" customFormat="1" ht="20.149999999999999" hidden="1" customHeight="1">
      <c r="A849" s="131">
        <v>43519</v>
      </c>
      <c r="B849" s="144" t="s">
        <v>37</v>
      </c>
      <c r="C849" s="133" t="s">
        <v>778</v>
      </c>
      <c r="D849" s="133"/>
      <c r="E849" s="142" t="s">
        <v>702</v>
      </c>
      <c r="F849" s="133" t="s">
        <v>729</v>
      </c>
      <c r="G849" s="133" t="s">
        <v>376</v>
      </c>
      <c r="H849" s="132">
        <v>7</v>
      </c>
      <c r="I849" s="132">
        <v>1</v>
      </c>
      <c r="J849" s="132">
        <v>1</v>
      </c>
      <c r="K849" s="128">
        <v>280</v>
      </c>
      <c r="L849" s="128">
        <v>280</v>
      </c>
      <c r="M849" s="128">
        <v>0</v>
      </c>
      <c r="N849" s="128">
        <v>0</v>
      </c>
      <c r="O849" s="129"/>
      <c r="P849" s="128">
        <v>280</v>
      </c>
      <c r="Q849" s="145">
        <f t="shared" si="69"/>
        <v>1</v>
      </c>
    </row>
    <row r="850" spans="1:17" s="130" customFormat="1" ht="20.149999999999999" hidden="1" customHeight="1">
      <c r="A850" s="131">
        <v>43519</v>
      </c>
      <c r="B850" s="144" t="s">
        <v>37</v>
      </c>
      <c r="C850" s="133" t="s">
        <v>778</v>
      </c>
      <c r="D850" s="133"/>
      <c r="E850" s="142" t="s">
        <v>702</v>
      </c>
      <c r="F850" s="133" t="s">
        <v>718</v>
      </c>
      <c r="G850" s="133" t="s">
        <v>662</v>
      </c>
      <c r="H850" s="132">
        <v>7</v>
      </c>
      <c r="I850" s="132">
        <v>1</v>
      </c>
      <c r="J850" s="132">
        <v>1</v>
      </c>
      <c r="K850" s="128">
        <v>280</v>
      </c>
      <c r="L850" s="128">
        <v>280</v>
      </c>
      <c r="M850" s="128">
        <v>0</v>
      </c>
      <c r="N850" s="128">
        <v>0</v>
      </c>
      <c r="O850" s="129"/>
      <c r="P850" s="128">
        <v>280</v>
      </c>
      <c r="Q850" s="145">
        <f t="shared" si="69"/>
        <v>1</v>
      </c>
    </row>
    <row r="851" spans="1:17" s="130" customFormat="1" ht="20.149999999999999" hidden="1" customHeight="1">
      <c r="A851" s="131">
        <v>43519</v>
      </c>
      <c r="B851" s="144" t="s">
        <v>37</v>
      </c>
      <c r="C851" s="133" t="s">
        <v>822</v>
      </c>
      <c r="D851" s="133"/>
      <c r="E851" s="142" t="s">
        <v>702</v>
      </c>
      <c r="F851" s="133" t="s">
        <v>729</v>
      </c>
      <c r="G851" s="133" t="s">
        <v>661</v>
      </c>
      <c r="H851" s="132">
        <v>10</v>
      </c>
      <c r="I851" s="132">
        <v>1</v>
      </c>
      <c r="J851" s="132">
        <v>1</v>
      </c>
      <c r="K851" s="128">
        <v>297</v>
      </c>
      <c r="L851" s="128">
        <v>294</v>
      </c>
      <c r="M851" s="128">
        <v>2</v>
      </c>
      <c r="N851" s="128">
        <v>1</v>
      </c>
      <c r="O851" s="129"/>
      <c r="P851" s="128">
        <v>281</v>
      </c>
      <c r="Q851" s="145">
        <f t="shared" si="69"/>
        <v>1.0462633451957295</v>
      </c>
    </row>
    <row r="852" spans="1:17" s="130" customFormat="1" ht="20.149999999999999" hidden="1" customHeight="1">
      <c r="A852" s="131">
        <v>43519</v>
      </c>
      <c r="B852" s="144" t="s">
        <v>37</v>
      </c>
      <c r="C852" s="133" t="s">
        <v>822</v>
      </c>
      <c r="D852" s="133"/>
      <c r="E852" s="142" t="s">
        <v>702</v>
      </c>
      <c r="F852" s="133" t="s">
        <v>729</v>
      </c>
      <c r="G852" s="133" t="s">
        <v>159</v>
      </c>
      <c r="H852" s="132">
        <v>15</v>
      </c>
      <c r="I852" s="132">
        <v>2</v>
      </c>
      <c r="J852" s="132">
        <v>2</v>
      </c>
      <c r="K852" s="128">
        <v>271</v>
      </c>
      <c r="L852" s="128">
        <v>243</v>
      </c>
      <c r="M852" s="128">
        <v>24</v>
      </c>
      <c r="N852" s="128">
        <v>4</v>
      </c>
      <c r="O852" s="129"/>
      <c r="P852" s="128">
        <v>271</v>
      </c>
      <c r="Q852" s="145">
        <f t="shared" si="69"/>
        <v>0.89667896678966785</v>
      </c>
    </row>
    <row r="853" spans="1:17" s="130" customFormat="1" ht="20.149999999999999" hidden="1" customHeight="1">
      <c r="A853" s="131">
        <v>43519</v>
      </c>
      <c r="B853" s="134" t="s">
        <v>350</v>
      </c>
      <c r="C853" s="135"/>
      <c r="D853" s="135"/>
      <c r="E853" s="135"/>
      <c r="F853" s="136"/>
      <c r="G853" s="137"/>
      <c r="H853" s="143"/>
      <c r="I853" s="137"/>
      <c r="J853" s="137"/>
      <c r="K853" s="137">
        <f>SUBTOTAL(9,K845:K852)</f>
        <v>0</v>
      </c>
      <c r="L853" s="137">
        <f>SUBTOTAL(9,L845:L852)</f>
        <v>0</v>
      </c>
      <c r="M853" s="137">
        <f>SUBTOTAL(9,M845:M852)</f>
        <v>0</v>
      </c>
      <c r="N853" s="137">
        <f>SUBTOTAL(9,N845:N852)</f>
        <v>0</v>
      </c>
      <c r="O853" s="129"/>
      <c r="P853" s="137">
        <f>SUBTOTAL(9,P845:P852)</f>
        <v>0</v>
      </c>
      <c r="Q853" s="145" t="e">
        <f t="shared" si="69"/>
        <v>#DIV/0!</v>
      </c>
    </row>
    <row r="854" spans="1:17" s="130" customFormat="1" ht="19.5" hidden="1" customHeight="1">
      <c r="A854" s="138">
        <v>43519</v>
      </c>
      <c r="B854" s="139" t="s">
        <v>5</v>
      </c>
      <c r="C854" s="140" t="s">
        <v>735</v>
      </c>
      <c r="D854" s="140"/>
      <c r="E854" s="141" t="s">
        <v>728</v>
      </c>
      <c r="F854" s="140" t="s">
        <v>730</v>
      </c>
      <c r="G854" s="140" t="s">
        <v>721</v>
      </c>
      <c r="H854" s="139">
        <v>5</v>
      </c>
      <c r="I854" s="139">
        <v>1</v>
      </c>
      <c r="J854" s="139">
        <v>1</v>
      </c>
      <c r="K854" s="128">
        <v>332</v>
      </c>
      <c r="L854" s="128">
        <v>332</v>
      </c>
      <c r="M854" s="128">
        <v>0</v>
      </c>
      <c r="N854" s="128">
        <v>0</v>
      </c>
      <c r="O854" s="129"/>
      <c r="P854" s="128">
        <v>330</v>
      </c>
      <c r="Q854" s="145">
        <f t="shared" si="69"/>
        <v>1.0060606060606061</v>
      </c>
    </row>
    <row r="855" spans="1:17" s="130" customFormat="1" ht="19.5" hidden="1" customHeight="1">
      <c r="A855" s="138">
        <v>43519</v>
      </c>
      <c r="B855" s="139" t="s">
        <v>5</v>
      </c>
      <c r="C855" s="140" t="s">
        <v>735</v>
      </c>
      <c r="D855" s="140"/>
      <c r="E855" s="141" t="s">
        <v>728</v>
      </c>
      <c r="F855" s="140" t="s">
        <v>730</v>
      </c>
      <c r="G855" s="140" t="s">
        <v>722</v>
      </c>
      <c r="H855" s="139">
        <v>25</v>
      </c>
      <c r="I855" s="139">
        <v>3</v>
      </c>
      <c r="J855" s="139">
        <v>3</v>
      </c>
      <c r="K855" s="128">
        <v>332</v>
      </c>
      <c r="L855" s="128">
        <v>331</v>
      </c>
      <c r="M855" s="128">
        <v>2</v>
      </c>
      <c r="N855" s="128">
        <v>9</v>
      </c>
      <c r="O855" s="129"/>
      <c r="P855" s="128">
        <v>330</v>
      </c>
      <c r="Q855" s="145">
        <f t="shared" si="69"/>
        <v>1.0030303030303029</v>
      </c>
    </row>
    <row r="856" spans="1:17" s="130" customFormat="1" ht="20.149999999999999" hidden="1" customHeight="1">
      <c r="A856" s="131">
        <v>43519</v>
      </c>
      <c r="B856" s="144" t="s">
        <v>37</v>
      </c>
      <c r="C856" s="144" t="s">
        <v>726</v>
      </c>
      <c r="D856" s="133"/>
      <c r="E856" s="142" t="s">
        <v>728</v>
      </c>
      <c r="F856" s="133" t="s">
        <v>730</v>
      </c>
      <c r="G856" s="133" t="s">
        <v>661</v>
      </c>
      <c r="H856" s="132">
        <v>5</v>
      </c>
      <c r="I856" s="132">
        <v>1</v>
      </c>
      <c r="J856" s="132">
        <v>1</v>
      </c>
      <c r="K856" s="128">
        <v>124</v>
      </c>
      <c r="L856" s="128">
        <v>124</v>
      </c>
      <c r="M856" s="128">
        <v>0</v>
      </c>
      <c r="N856" s="128">
        <v>0</v>
      </c>
      <c r="O856" s="129"/>
      <c r="P856" s="128">
        <v>330</v>
      </c>
      <c r="Q856" s="145">
        <f t="shared" si="69"/>
        <v>0.37575757575757573</v>
      </c>
    </row>
    <row r="857" spans="1:17" s="130" customFormat="1" ht="20.149999999999999" hidden="1" customHeight="1">
      <c r="A857" s="131">
        <v>43519</v>
      </c>
      <c r="B857" s="144" t="s">
        <v>37</v>
      </c>
      <c r="C857" s="144" t="s">
        <v>726</v>
      </c>
      <c r="D857" s="133"/>
      <c r="E857" s="142" t="s">
        <v>728</v>
      </c>
      <c r="F857" s="133" t="s">
        <v>730</v>
      </c>
      <c r="G857" s="133" t="s">
        <v>159</v>
      </c>
      <c r="H857" s="132">
        <v>25</v>
      </c>
      <c r="I857" s="132">
        <v>2</v>
      </c>
      <c r="J857" s="132">
        <v>2</v>
      </c>
      <c r="K857" s="128">
        <v>124</v>
      </c>
      <c r="L857" s="128">
        <v>108</v>
      </c>
      <c r="M857" s="128">
        <v>0</v>
      </c>
      <c r="N857" s="128">
        <v>16</v>
      </c>
      <c r="O857" s="129"/>
      <c r="P857" s="128">
        <v>330</v>
      </c>
      <c r="Q857" s="145">
        <f t="shared" si="69"/>
        <v>0.32727272727272727</v>
      </c>
    </row>
    <row r="858" spans="1:17" s="130" customFormat="1" ht="20.149999999999999" hidden="1" customHeight="1">
      <c r="A858" s="131">
        <v>43519</v>
      </c>
      <c r="B858" s="134" t="s">
        <v>350</v>
      </c>
      <c r="C858" s="135"/>
      <c r="D858" s="135"/>
      <c r="E858" s="135"/>
      <c r="F858" s="136"/>
      <c r="G858" s="137"/>
      <c r="H858" s="143"/>
      <c r="I858" s="137"/>
      <c r="J858" s="137"/>
      <c r="K858" s="137">
        <f>SUBTOTAL(9,K854:K857)</f>
        <v>0</v>
      </c>
      <c r="L858" s="137">
        <f>SUBTOTAL(9,L854:L857)</f>
        <v>0</v>
      </c>
      <c r="M858" s="137">
        <f>SUBTOTAL(9,M854:M857)</f>
        <v>0</v>
      </c>
      <c r="N858" s="137">
        <f>SUBTOTAL(9,N854:N857)</f>
        <v>0</v>
      </c>
      <c r="O858" s="129"/>
      <c r="P858" s="137">
        <f>SUBTOTAL(9,P854:P857)</f>
        <v>0</v>
      </c>
      <c r="Q858" s="145" t="e">
        <f t="shared" si="69"/>
        <v>#DIV/0!</v>
      </c>
    </row>
    <row r="859" spans="1:17" s="130" customFormat="1" ht="19.5" hidden="1" customHeight="1">
      <c r="A859" s="138">
        <v>43519</v>
      </c>
      <c r="B859" s="139" t="s">
        <v>5</v>
      </c>
      <c r="C859" s="140" t="s">
        <v>735</v>
      </c>
      <c r="D859" s="140"/>
      <c r="E859" s="141" t="s">
        <v>728</v>
      </c>
      <c r="F859" s="140" t="s">
        <v>732</v>
      </c>
      <c r="G859" s="140" t="s">
        <v>9</v>
      </c>
      <c r="H859" s="139">
        <v>2</v>
      </c>
      <c r="I859" s="139">
        <v>1</v>
      </c>
      <c r="J859" s="139">
        <v>1</v>
      </c>
      <c r="K859" s="128">
        <v>141</v>
      </c>
      <c r="L859" s="128">
        <v>141</v>
      </c>
      <c r="M859" s="128">
        <v>0</v>
      </c>
      <c r="N859" s="128">
        <v>0</v>
      </c>
      <c r="O859" s="129"/>
      <c r="P859" s="128">
        <v>136</v>
      </c>
      <c r="Q859" s="145">
        <f t="shared" si="69"/>
        <v>1.036764705882353</v>
      </c>
    </row>
    <row r="860" spans="1:17" s="130" customFormat="1" ht="19.5" hidden="1" customHeight="1">
      <c r="A860" s="138">
        <v>43519</v>
      </c>
      <c r="B860" s="139" t="s">
        <v>5</v>
      </c>
      <c r="C860" s="140" t="s">
        <v>735</v>
      </c>
      <c r="D860" s="140"/>
      <c r="E860" s="141" t="s">
        <v>728</v>
      </c>
      <c r="F860" s="140" t="s">
        <v>732</v>
      </c>
      <c r="G860" s="140" t="s">
        <v>159</v>
      </c>
      <c r="H860" s="139">
        <v>10</v>
      </c>
      <c r="I860" s="139">
        <v>1</v>
      </c>
      <c r="J860" s="139">
        <v>1</v>
      </c>
      <c r="K860" s="128">
        <v>141</v>
      </c>
      <c r="L860" s="128">
        <v>136</v>
      </c>
      <c r="M860" s="128">
        <v>0</v>
      </c>
      <c r="N860" s="128">
        <v>5</v>
      </c>
      <c r="O860" s="129"/>
      <c r="P860" s="128">
        <v>136</v>
      </c>
      <c r="Q860" s="145">
        <f t="shared" si="69"/>
        <v>1</v>
      </c>
    </row>
    <row r="861" spans="1:17" s="130" customFormat="1" ht="20.149999999999999" hidden="1" customHeight="1">
      <c r="A861" s="131">
        <v>43519</v>
      </c>
      <c r="B861" s="144" t="s">
        <v>7</v>
      </c>
      <c r="C861" s="133" t="s">
        <v>726</v>
      </c>
      <c r="D861" s="133"/>
      <c r="E861" s="142" t="s">
        <v>728</v>
      </c>
      <c r="F861" s="133" t="s">
        <v>732</v>
      </c>
      <c r="G861" s="133" t="s">
        <v>9</v>
      </c>
      <c r="H861" s="132">
        <v>2</v>
      </c>
      <c r="I861" s="132">
        <v>1</v>
      </c>
      <c r="J861" s="132">
        <v>1</v>
      </c>
      <c r="K861" s="128">
        <v>73</v>
      </c>
      <c r="L861" s="128">
        <v>73</v>
      </c>
      <c r="M861" s="128">
        <v>0</v>
      </c>
      <c r="N861" s="128">
        <v>0</v>
      </c>
      <c r="O861" s="129"/>
      <c r="P861" s="128">
        <v>136</v>
      </c>
      <c r="Q861" s="145">
        <f t="shared" si="69"/>
        <v>0.53676470588235292</v>
      </c>
    </row>
    <row r="862" spans="1:17" s="130" customFormat="1" ht="20.149999999999999" hidden="1" customHeight="1">
      <c r="A862" s="131">
        <v>43519</v>
      </c>
      <c r="B862" s="144" t="s">
        <v>7</v>
      </c>
      <c r="C862" s="133" t="s">
        <v>726</v>
      </c>
      <c r="D862" s="133"/>
      <c r="E862" s="142" t="s">
        <v>728</v>
      </c>
      <c r="F862" s="133" t="s">
        <v>732</v>
      </c>
      <c r="G862" s="133" t="s">
        <v>159</v>
      </c>
      <c r="H862" s="132">
        <v>10</v>
      </c>
      <c r="I862" s="132">
        <v>1</v>
      </c>
      <c r="J862" s="132">
        <v>1</v>
      </c>
      <c r="K862" s="128">
        <v>73</v>
      </c>
      <c r="L862" s="128">
        <v>69</v>
      </c>
      <c r="M862" s="128">
        <v>0</v>
      </c>
      <c r="N862" s="128">
        <v>4</v>
      </c>
      <c r="O862" s="129"/>
      <c r="P862" s="128">
        <v>136</v>
      </c>
      <c r="Q862" s="145">
        <f t="shared" si="69"/>
        <v>0.50735294117647056</v>
      </c>
    </row>
    <row r="863" spans="1:17" s="130" customFormat="1" ht="20.149999999999999" hidden="1" customHeight="1">
      <c r="A863" s="131">
        <v>43519</v>
      </c>
      <c r="B863" s="134" t="s">
        <v>350</v>
      </c>
      <c r="C863" s="135"/>
      <c r="D863" s="135"/>
      <c r="E863" s="135"/>
      <c r="F863" s="136"/>
      <c r="G863" s="137"/>
      <c r="H863" s="143"/>
      <c r="I863" s="137"/>
      <c r="J863" s="137"/>
      <c r="K863" s="137">
        <f>SUBTOTAL(9,K859:K862)</f>
        <v>0</v>
      </c>
      <c r="L863" s="137">
        <f>SUBTOTAL(9,L859:L862)</f>
        <v>0</v>
      </c>
      <c r="M863" s="137">
        <f>SUBTOTAL(9,M859:M862)</f>
        <v>0</v>
      </c>
      <c r="N863" s="137">
        <f>SUBTOTAL(9,N859:N862)</f>
        <v>0</v>
      </c>
      <c r="O863" s="129"/>
      <c r="P863" s="137">
        <f>SUBTOTAL(9,P859:P862)</f>
        <v>0</v>
      </c>
      <c r="Q863" s="145" t="e">
        <f t="shared" si="69"/>
        <v>#DIV/0!</v>
      </c>
    </row>
    <row r="864" spans="1:17" s="130" customFormat="1" ht="19.5" hidden="1" customHeight="1">
      <c r="A864" s="138">
        <v>43519</v>
      </c>
      <c r="B864" s="139" t="s">
        <v>5</v>
      </c>
      <c r="C864" s="140" t="s">
        <v>737</v>
      </c>
      <c r="D864" s="140"/>
      <c r="E864" s="141" t="s">
        <v>739</v>
      </c>
      <c r="F864" s="140" t="s">
        <v>333</v>
      </c>
      <c r="G864" s="140" t="s">
        <v>9</v>
      </c>
      <c r="H864" s="139">
        <v>60</v>
      </c>
      <c r="I864" s="139">
        <v>6</v>
      </c>
      <c r="J864" s="139">
        <v>6</v>
      </c>
      <c r="K864" s="128">
        <v>2789</v>
      </c>
      <c r="L864" s="128">
        <v>2760</v>
      </c>
      <c r="M864" s="128">
        <v>0</v>
      </c>
      <c r="N864" s="128">
        <v>29</v>
      </c>
      <c r="O864" s="129"/>
      <c r="P864" s="128">
        <v>3000</v>
      </c>
      <c r="Q864" s="145">
        <f t="shared" si="69"/>
        <v>0.92</v>
      </c>
    </row>
    <row r="865" spans="1:17" s="130" customFormat="1" ht="20.149999999999999" hidden="1" customHeight="1">
      <c r="A865" s="131">
        <v>43519</v>
      </c>
      <c r="B865" s="144" t="s">
        <v>7</v>
      </c>
      <c r="C865" s="133" t="s">
        <v>777</v>
      </c>
      <c r="D865" s="133"/>
      <c r="E865" s="142" t="s">
        <v>738</v>
      </c>
      <c r="F865" s="133" t="s">
        <v>740</v>
      </c>
      <c r="G865" s="133" t="s">
        <v>721</v>
      </c>
      <c r="H865" s="132">
        <v>60</v>
      </c>
      <c r="I865" s="132">
        <v>6</v>
      </c>
      <c r="J865" s="132">
        <v>6</v>
      </c>
      <c r="K865" s="128">
        <v>3168</v>
      </c>
      <c r="L865" s="128">
        <v>3140</v>
      </c>
      <c r="M865" s="128">
        <v>0</v>
      </c>
      <c r="N865" s="128">
        <v>28</v>
      </c>
      <c r="O865" s="129"/>
      <c r="P865" s="128">
        <v>3000</v>
      </c>
      <c r="Q865" s="145">
        <f t="shared" si="69"/>
        <v>1.0466666666666666</v>
      </c>
    </row>
    <row r="866" spans="1:17" s="130" customFormat="1" ht="20.149999999999999" hidden="1" customHeight="1">
      <c r="A866" s="131">
        <v>43519</v>
      </c>
      <c r="B866" s="134" t="s">
        <v>350</v>
      </c>
      <c r="C866" s="135"/>
      <c r="D866" s="135"/>
      <c r="E866" s="135"/>
      <c r="F866" s="136"/>
      <c r="G866" s="137"/>
      <c r="H866" s="143"/>
      <c r="I866" s="137"/>
      <c r="J866" s="137"/>
      <c r="K866" s="137">
        <f>SUBTOTAL(9,K864:K865)</f>
        <v>0</v>
      </c>
      <c r="L866" s="137">
        <f>SUBTOTAL(9,L864:L865)</f>
        <v>0</v>
      </c>
      <c r="M866" s="137">
        <f>SUBTOTAL(9,M864:M865)</f>
        <v>0</v>
      </c>
      <c r="N866" s="137">
        <f>SUBTOTAL(9,N864:N865)</f>
        <v>0</v>
      </c>
      <c r="O866" s="129"/>
      <c r="P866" s="137">
        <f>SUBTOTAL(9,P864:P865)</f>
        <v>0</v>
      </c>
      <c r="Q866" s="145" t="e">
        <f t="shared" si="69"/>
        <v>#DIV/0!</v>
      </c>
    </row>
    <row r="867" spans="1:17" s="130" customFormat="1" ht="19.5" hidden="1" customHeight="1">
      <c r="A867" s="138">
        <v>43519</v>
      </c>
      <c r="B867" s="139" t="s">
        <v>5</v>
      </c>
      <c r="C867" s="140" t="s">
        <v>756</v>
      </c>
      <c r="D867" s="140"/>
      <c r="E867" s="141" t="s">
        <v>849</v>
      </c>
      <c r="F867" s="140" t="s">
        <v>850</v>
      </c>
      <c r="G867" s="140" t="s">
        <v>851</v>
      </c>
      <c r="H867" s="139">
        <v>6</v>
      </c>
      <c r="I867" s="139">
        <v>1</v>
      </c>
      <c r="J867" s="139">
        <v>1</v>
      </c>
      <c r="K867" s="128">
        <v>280</v>
      </c>
      <c r="L867" s="128">
        <v>280</v>
      </c>
      <c r="M867" s="128">
        <v>0</v>
      </c>
      <c r="N867" s="128">
        <v>0</v>
      </c>
      <c r="O867" s="129"/>
      <c r="P867" s="128">
        <v>280</v>
      </c>
      <c r="Q867" s="145">
        <f t="shared" ref="Q867:Q869" si="70">+L867/P867</f>
        <v>1</v>
      </c>
    </row>
    <row r="868" spans="1:17" s="130" customFormat="1" ht="19.5" hidden="1" customHeight="1">
      <c r="A868" s="138">
        <v>43519</v>
      </c>
      <c r="B868" s="139" t="s">
        <v>5</v>
      </c>
      <c r="C868" s="140" t="s">
        <v>756</v>
      </c>
      <c r="D868" s="140"/>
      <c r="E868" s="141" t="s">
        <v>849</v>
      </c>
      <c r="F868" s="140" t="s">
        <v>850</v>
      </c>
      <c r="G868" s="140" t="s">
        <v>852</v>
      </c>
      <c r="H868" s="139">
        <v>3</v>
      </c>
      <c r="I868" s="139">
        <v>1</v>
      </c>
      <c r="J868" s="139">
        <v>1</v>
      </c>
      <c r="K868" s="128">
        <v>278</v>
      </c>
      <c r="L868" s="128">
        <v>278</v>
      </c>
      <c r="M868" s="128">
        <v>0</v>
      </c>
      <c r="N868" s="128">
        <v>0</v>
      </c>
      <c r="O868" s="129"/>
      <c r="P868" s="128">
        <v>280</v>
      </c>
      <c r="Q868" s="145">
        <f t="shared" si="70"/>
        <v>0.99285714285714288</v>
      </c>
    </row>
    <row r="869" spans="1:17" s="130" customFormat="1" ht="19.5" hidden="1" customHeight="1">
      <c r="A869" s="138">
        <v>43519</v>
      </c>
      <c r="B869" s="139" t="s">
        <v>5</v>
      </c>
      <c r="C869" s="140" t="s">
        <v>756</v>
      </c>
      <c r="D869" s="140"/>
      <c r="E869" s="141" t="s">
        <v>849</v>
      </c>
      <c r="F869" s="140" t="s">
        <v>850</v>
      </c>
      <c r="G869" s="140" t="s">
        <v>853</v>
      </c>
      <c r="H869" s="139">
        <v>12</v>
      </c>
      <c r="I869" s="139">
        <v>1</v>
      </c>
      <c r="J869" s="139">
        <v>1</v>
      </c>
      <c r="K869" s="128">
        <v>278</v>
      </c>
      <c r="L869" s="128">
        <v>268</v>
      </c>
      <c r="M869" s="128">
        <v>0</v>
      </c>
      <c r="N869" s="128">
        <v>10</v>
      </c>
      <c r="O869" s="129"/>
      <c r="P869" s="128">
        <v>280</v>
      </c>
      <c r="Q869" s="145">
        <f t="shared" si="70"/>
        <v>0.95714285714285718</v>
      </c>
    </row>
    <row r="870" spans="1:17" s="130" customFormat="1" ht="19.5" hidden="1" customHeight="1">
      <c r="A870" s="131">
        <v>43519</v>
      </c>
      <c r="B870" s="144" t="s">
        <v>7</v>
      </c>
      <c r="C870" s="133" t="s">
        <v>775</v>
      </c>
      <c r="D870" s="131"/>
      <c r="E870" s="131" t="s">
        <v>742</v>
      </c>
      <c r="F870" s="131" t="s">
        <v>261</v>
      </c>
      <c r="G870" s="131" t="s">
        <v>762</v>
      </c>
      <c r="H870" s="148">
        <v>6</v>
      </c>
      <c r="I870" s="148">
        <v>1</v>
      </c>
      <c r="J870" s="148">
        <v>1</v>
      </c>
      <c r="K870" s="128">
        <v>280</v>
      </c>
      <c r="L870" s="128">
        <v>280</v>
      </c>
      <c r="M870" s="128">
        <v>0</v>
      </c>
      <c r="N870" s="128">
        <v>0</v>
      </c>
      <c r="O870" s="129"/>
      <c r="P870" s="128">
        <v>280</v>
      </c>
      <c r="Q870" s="145">
        <f t="shared" si="69"/>
        <v>1</v>
      </c>
    </row>
    <row r="871" spans="1:17" s="130" customFormat="1" ht="19.5" hidden="1" customHeight="1">
      <c r="A871" s="131">
        <v>43519</v>
      </c>
      <c r="B871" s="144" t="s">
        <v>7</v>
      </c>
      <c r="C871" s="133" t="s">
        <v>775</v>
      </c>
      <c r="D871" s="131"/>
      <c r="E871" s="131" t="s">
        <v>742</v>
      </c>
      <c r="F871" s="131" t="s">
        <v>261</v>
      </c>
      <c r="G871" s="131" t="s">
        <v>763</v>
      </c>
      <c r="H871" s="148">
        <v>3</v>
      </c>
      <c r="I871" s="148">
        <v>1</v>
      </c>
      <c r="J871" s="148">
        <v>1</v>
      </c>
      <c r="K871" s="128">
        <v>285</v>
      </c>
      <c r="L871" s="128">
        <v>285</v>
      </c>
      <c r="M871" s="128">
        <v>0</v>
      </c>
      <c r="N871" s="128">
        <v>0</v>
      </c>
      <c r="O871" s="129"/>
      <c r="P871" s="128">
        <v>280</v>
      </c>
      <c r="Q871" s="145">
        <f t="shared" si="69"/>
        <v>1.0178571428571428</v>
      </c>
    </row>
    <row r="872" spans="1:17" s="130" customFormat="1" ht="19.5" hidden="1" customHeight="1">
      <c r="A872" s="131">
        <v>43519</v>
      </c>
      <c r="B872" s="144" t="s">
        <v>7</v>
      </c>
      <c r="C872" s="133" t="s">
        <v>775</v>
      </c>
      <c r="D872" s="131"/>
      <c r="E872" s="131" t="s">
        <v>742</v>
      </c>
      <c r="F872" s="131" t="s">
        <v>261</v>
      </c>
      <c r="G872" s="131" t="s">
        <v>721</v>
      </c>
      <c r="H872" s="148">
        <v>12</v>
      </c>
      <c r="I872" s="148">
        <v>1</v>
      </c>
      <c r="J872" s="148">
        <v>1</v>
      </c>
      <c r="K872" s="128">
        <v>285</v>
      </c>
      <c r="L872" s="128">
        <v>280</v>
      </c>
      <c r="M872" s="128">
        <v>0</v>
      </c>
      <c r="N872" s="128">
        <v>5</v>
      </c>
      <c r="O872" s="129"/>
      <c r="P872" s="128">
        <v>280</v>
      </c>
      <c r="Q872" s="145">
        <f t="shared" si="69"/>
        <v>1</v>
      </c>
    </row>
    <row r="873" spans="1:17" s="130" customFormat="1" ht="19.5" hidden="1" customHeight="1">
      <c r="A873" s="131">
        <v>43519</v>
      </c>
      <c r="B873" s="134" t="s">
        <v>350</v>
      </c>
      <c r="C873" s="135"/>
      <c r="D873" s="135"/>
      <c r="E873" s="135"/>
      <c r="F873" s="136"/>
      <c r="G873" s="137"/>
      <c r="H873" s="143"/>
      <c r="I873" s="137"/>
      <c r="J873" s="137"/>
      <c r="K873" s="137">
        <f>SUBTOTAL(9,K867:K872)</f>
        <v>0</v>
      </c>
      <c r="L873" s="137">
        <f>SUBTOTAL(9,L867:L872)</f>
        <v>0</v>
      </c>
      <c r="M873" s="137">
        <f>SUBTOTAL(9,M867:M872)</f>
        <v>0</v>
      </c>
      <c r="N873" s="137">
        <f>SUBTOTAL(9,N867:N872)</f>
        <v>0</v>
      </c>
      <c r="O873" s="129"/>
      <c r="P873" s="137">
        <f>SUBTOTAL(9,P867:P872)</f>
        <v>0</v>
      </c>
      <c r="Q873" s="145" t="e">
        <f t="shared" si="69"/>
        <v>#DIV/0!</v>
      </c>
    </row>
    <row r="874" spans="1:17" s="130" customFormat="1" ht="19.5" hidden="1" customHeight="1">
      <c r="A874" s="138">
        <v>43519</v>
      </c>
      <c r="B874" s="139" t="s">
        <v>5</v>
      </c>
      <c r="C874" s="140" t="s">
        <v>800</v>
      </c>
      <c r="D874" s="140"/>
      <c r="E874" s="141" t="s">
        <v>420</v>
      </c>
      <c r="F874" s="140" t="s">
        <v>423</v>
      </c>
      <c r="G874" s="140" t="s">
        <v>376</v>
      </c>
      <c r="H874" s="139">
        <v>2</v>
      </c>
      <c r="I874" s="139">
        <v>1</v>
      </c>
      <c r="J874" s="139">
        <v>1</v>
      </c>
      <c r="K874" s="128">
        <v>625</v>
      </c>
      <c r="L874" s="128">
        <v>625</v>
      </c>
      <c r="M874" s="128">
        <v>0</v>
      </c>
      <c r="N874" s="128">
        <v>0</v>
      </c>
      <c r="O874" s="129"/>
      <c r="P874" s="128">
        <v>660</v>
      </c>
      <c r="Q874" s="145">
        <f t="shared" si="69"/>
        <v>0.94696969696969702</v>
      </c>
    </row>
    <row r="875" spans="1:17" s="130" customFormat="1" ht="19.5" hidden="1" customHeight="1">
      <c r="A875" s="138">
        <v>43519</v>
      </c>
      <c r="B875" s="139" t="s">
        <v>5</v>
      </c>
      <c r="C875" s="140" t="s">
        <v>800</v>
      </c>
      <c r="D875" s="140"/>
      <c r="E875" s="141" t="s">
        <v>420</v>
      </c>
      <c r="F875" s="140" t="s">
        <v>423</v>
      </c>
      <c r="G875" s="140" t="s">
        <v>662</v>
      </c>
      <c r="H875" s="139">
        <v>12</v>
      </c>
      <c r="I875" s="139">
        <v>2</v>
      </c>
      <c r="J875" s="139">
        <v>2</v>
      </c>
      <c r="K875" s="128">
        <v>625</v>
      </c>
      <c r="L875" s="128">
        <v>620</v>
      </c>
      <c r="M875" s="128">
        <v>0</v>
      </c>
      <c r="N875" s="128">
        <v>5</v>
      </c>
      <c r="O875" s="129"/>
      <c r="P875" s="128">
        <v>660</v>
      </c>
      <c r="Q875" s="145">
        <f t="shared" si="69"/>
        <v>0.93939393939393945</v>
      </c>
    </row>
    <row r="876" spans="1:17" s="130" customFormat="1" ht="19.5" hidden="1" customHeight="1">
      <c r="A876" s="138">
        <v>43519</v>
      </c>
      <c r="B876" s="139" t="s">
        <v>5</v>
      </c>
      <c r="C876" s="140" t="s">
        <v>804</v>
      </c>
      <c r="D876" s="140"/>
      <c r="E876" s="141" t="s">
        <v>420</v>
      </c>
      <c r="F876" s="140" t="s">
        <v>423</v>
      </c>
      <c r="G876" s="140" t="s">
        <v>661</v>
      </c>
      <c r="H876" s="139">
        <v>22</v>
      </c>
      <c r="I876" s="139">
        <v>3</v>
      </c>
      <c r="J876" s="139">
        <v>3</v>
      </c>
      <c r="K876" s="128">
        <v>1113</v>
      </c>
      <c r="L876" s="128">
        <v>1107</v>
      </c>
      <c r="M876" s="128">
        <v>0</v>
      </c>
      <c r="N876" s="128">
        <v>6</v>
      </c>
      <c r="O876" s="129"/>
      <c r="P876" s="128">
        <v>1147</v>
      </c>
      <c r="Q876" s="145">
        <f t="shared" si="69"/>
        <v>0.96512641673931998</v>
      </c>
    </row>
    <row r="877" spans="1:17" s="130" customFormat="1" ht="19.5" hidden="1" customHeight="1">
      <c r="A877" s="138">
        <v>43519</v>
      </c>
      <c r="B877" s="139" t="s">
        <v>5</v>
      </c>
      <c r="C877" s="140" t="s">
        <v>804</v>
      </c>
      <c r="D877" s="140"/>
      <c r="E877" s="141" t="s">
        <v>420</v>
      </c>
      <c r="F877" s="140" t="s">
        <v>423</v>
      </c>
      <c r="G877" s="140" t="s">
        <v>159</v>
      </c>
      <c r="H877" s="139">
        <v>66</v>
      </c>
      <c r="I877" s="139">
        <v>8</v>
      </c>
      <c r="J877" s="139">
        <v>8</v>
      </c>
      <c r="K877" s="128">
        <v>1098</v>
      </c>
      <c r="L877" s="128">
        <v>1082</v>
      </c>
      <c r="M877" s="128">
        <v>0</v>
      </c>
      <c r="N877" s="128">
        <v>16</v>
      </c>
      <c r="O877" s="129"/>
      <c r="P877" s="128">
        <v>1080</v>
      </c>
      <c r="Q877" s="145">
        <f t="shared" si="69"/>
        <v>1.0018518518518518</v>
      </c>
    </row>
    <row r="878" spans="1:17" s="130" customFormat="1" ht="19.5" hidden="1" customHeight="1">
      <c r="A878" s="138">
        <v>43519</v>
      </c>
      <c r="B878" s="139" t="s">
        <v>5</v>
      </c>
      <c r="C878" s="140" t="s">
        <v>784</v>
      </c>
      <c r="D878" s="140"/>
      <c r="E878" s="141" t="s">
        <v>420</v>
      </c>
      <c r="F878" s="140" t="s">
        <v>423</v>
      </c>
      <c r="G878" s="140" t="s">
        <v>376</v>
      </c>
      <c r="H878" s="139">
        <v>2</v>
      </c>
      <c r="I878" s="139">
        <v>1</v>
      </c>
      <c r="J878" s="139">
        <v>1</v>
      </c>
      <c r="K878" s="128">
        <v>513</v>
      </c>
      <c r="L878" s="128">
        <v>513</v>
      </c>
      <c r="M878" s="128">
        <v>0</v>
      </c>
      <c r="N878" s="128">
        <v>0</v>
      </c>
      <c r="O878" s="129"/>
      <c r="P878" s="128">
        <v>550</v>
      </c>
      <c r="Q878" s="145">
        <f t="shared" si="69"/>
        <v>0.93272727272727274</v>
      </c>
    </row>
    <row r="879" spans="1:17" s="130" customFormat="1" ht="19.5" hidden="1" customHeight="1">
      <c r="A879" s="138">
        <v>43519</v>
      </c>
      <c r="B879" s="139" t="s">
        <v>5</v>
      </c>
      <c r="C879" s="140" t="s">
        <v>784</v>
      </c>
      <c r="D879" s="140"/>
      <c r="E879" s="141" t="s">
        <v>420</v>
      </c>
      <c r="F879" s="140" t="s">
        <v>423</v>
      </c>
      <c r="G879" s="140" t="s">
        <v>662</v>
      </c>
      <c r="H879" s="139">
        <v>10</v>
      </c>
      <c r="I879" s="139">
        <v>2</v>
      </c>
      <c r="J879" s="139">
        <v>2</v>
      </c>
      <c r="K879" s="128">
        <v>513</v>
      </c>
      <c r="L879" s="128">
        <v>511</v>
      </c>
      <c r="M879" s="128">
        <v>0</v>
      </c>
      <c r="N879" s="128">
        <v>2</v>
      </c>
      <c r="O879" s="129"/>
      <c r="P879" s="128">
        <v>550</v>
      </c>
      <c r="Q879" s="145">
        <f t="shared" si="69"/>
        <v>0.92909090909090908</v>
      </c>
    </row>
    <row r="880" spans="1:17" s="130" customFormat="1" ht="20.149999999999999" hidden="1" customHeight="1">
      <c r="A880" s="131">
        <v>43519</v>
      </c>
      <c r="B880" s="144" t="s">
        <v>37</v>
      </c>
      <c r="C880" s="133" t="s">
        <v>826</v>
      </c>
      <c r="D880" s="133"/>
      <c r="E880" s="142" t="s">
        <v>420</v>
      </c>
      <c r="F880" s="133" t="s">
        <v>423</v>
      </c>
      <c r="G880" s="133" t="s">
        <v>376</v>
      </c>
      <c r="H880" s="132">
        <v>2</v>
      </c>
      <c r="I880" s="132">
        <v>1</v>
      </c>
      <c r="J880" s="132">
        <v>1</v>
      </c>
      <c r="K880" s="128">
        <v>536</v>
      </c>
      <c r="L880" s="128">
        <v>536</v>
      </c>
      <c r="M880" s="128">
        <v>0</v>
      </c>
      <c r="N880" s="128">
        <v>0</v>
      </c>
      <c r="O880" s="129"/>
      <c r="P880" s="128">
        <v>550</v>
      </c>
      <c r="Q880" s="145">
        <f t="shared" si="69"/>
        <v>0.97454545454545449</v>
      </c>
    </row>
    <row r="881" spans="1:17" s="130" customFormat="1" ht="20.149999999999999" hidden="1" customHeight="1">
      <c r="A881" s="131">
        <v>43519</v>
      </c>
      <c r="B881" s="144" t="s">
        <v>37</v>
      </c>
      <c r="C881" s="133" t="s">
        <v>826</v>
      </c>
      <c r="D881" s="133"/>
      <c r="E881" s="142" t="s">
        <v>420</v>
      </c>
      <c r="F881" s="133" t="s">
        <v>423</v>
      </c>
      <c r="G881" s="133" t="s">
        <v>662</v>
      </c>
      <c r="H881" s="132">
        <v>12</v>
      </c>
      <c r="I881" s="132">
        <v>3</v>
      </c>
      <c r="J881" s="132">
        <v>3</v>
      </c>
      <c r="K881" s="128">
        <v>536</v>
      </c>
      <c r="L881" s="128">
        <v>530</v>
      </c>
      <c r="M881" s="128">
        <v>0</v>
      </c>
      <c r="N881" s="128">
        <v>6</v>
      </c>
      <c r="O881" s="129"/>
      <c r="P881" s="128">
        <v>550</v>
      </c>
      <c r="Q881" s="145">
        <f t="shared" si="69"/>
        <v>0.96363636363636362</v>
      </c>
    </row>
    <row r="882" spans="1:17" s="130" customFormat="1" ht="20.149999999999999" hidden="1" customHeight="1">
      <c r="A882" s="131">
        <v>43519</v>
      </c>
      <c r="B882" s="144" t="s">
        <v>37</v>
      </c>
      <c r="C882" s="133" t="s">
        <v>832</v>
      </c>
      <c r="D882" s="133"/>
      <c r="E882" s="142" t="s">
        <v>420</v>
      </c>
      <c r="F882" s="133" t="s">
        <v>423</v>
      </c>
      <c r="G882" s="133" t="s">
        <v>661</v>
      </c>
      <c r="H882" s="132">
        <v>22</v>
      </c>
      <c r="I882" s="132">
        <v>4</v>
      </c>
      <c r="J882" s="132">
        <v>4</v>
      </c>
      <c r="K882" s="128">
        <v>890</v>
      </c>
      <c r="L882" s="128">
        <v>882</v>
      </c>
      <c r="M882" s="128">
        <v>0</v>
      </c>
      <c r="N882" s="128">
        <v>8</v>
      </c>
      <c r="O882" s="129"/>
      <c r="P882" s="128">
        <v>1815</v>
      </c>
      <c r="Q882" s="145">
        <f t="shared" si="69"/>
        <v>0.48595041322314048</v>
      </c>
    </row>
    <row r="883" spans="1:17" s="130" customFormat="1" ht="20.149999999999999" hidden="1" customHeight="1">
      <c r="A883" s="131">
        <v>43519</v>
      </c>
      <c r="B883" s="144" t="s">
        <v>37</v>
      </c>
      <c r="C883" s="133" t="s">
        <v>832</v>
      </c>
      <c r="D883" s="133"/>
      <c r="E883" s="142" t="s">
        <v>420</v>
      </c>
      <c r="F883" s="133" t="s">
        <v>423</v>
      </c>
      <c r="G883" s="133" t="s">
        <v>159</v>
      </c>
      <c r="H883" s="132">
        <v>66</v>
      </c>
      <c r="I883" s="132">
        <v>8</v>
      </c>
      <c r="J883" s="132">
        <v>8</v>
      </c>
      <c r="K883" s="128">
        <v>1108</v>
      </c>
      <c r="L883" s="128">
        <v>1101</v>
      </c>
      <c r="M883" s="128">
        <v>0</v>
      </c>
      <c r="N883" s="128">
        <v>7</v>
      </c>
      <c r="O883" s="129"/>
      <c r="P883" s="128">
        <v>1080</v>
      </c>
      <c r="Q883" s="145">
        <f t="shared" si="69"/>
        <v>1.0194444444444444</v>
      </c>
    </row>
    <row r="884" spans="1:17" s="130" customFormat="1" ht="20.149999999999999" hidden="1" customHeight="1">
      <c r="A884" s="131">
        <v>43519</v>
      </c>
      <c r="B884" s="144" t="s">
        <v>37</v>
      </c>
      <c r="C884" s="133" t="s">
        <v>799</v>
      </c>
      <c r="D884" s="133"/>
      <c r="E884" s="142" t="s">
        <v>420</v>
      </c>
      <c r="F884" s="133" t="s">
        <v>423</v>
      </c>
      <c r="G884" s="133" t="s">
        <v>376</v>
      </c>
      <c r="H884" s="132">
        <v>2</v>
      </c>
      <c r="I884" s="132">
        <v>1</v>
      </c>
      <c r="J884" s="132">
        <v>1</v>
      </c>
      <c r="K884" s="128">
        <v>636</v>
      </c>
      <c r="L884" s="128">
        <v>636</v>
      </c>
      <c r="M884" s="128">
        <v>0</v>
      </c>
      <c r="N884" s="128">
        <v>0</v>
      </c>
      <c r="O884" s="129"/>
      <c r="P884" s="128">
        <v>660</v>
      </c>
      <c r="Q884" s="145">
        <f t="shared" si="69"/>
        <v>0.96363636363636362</v>
      </c>
    </row>
    <row r="885" spans="1:17" s="130" customFormat="1" ht="20.149999999999999" hidden="1" customHeight="1">
      <c r="A885" s="131">
        <v>43519</v>
      </c>
      <c r="B885" s="144" t="s">
        <v>37</v>
      </c>
      <c r="C885" s="133" t="s">
        <v>799</v>
      </c>
      <c r="D885" s="133"/>
      <c r="E885" s="142" t="s">
        <v>420</v>
      </c>
      <c r="F885" s="133" t="s">
        <v>423</v>
      </c>
      <c r="G885" s="133" t="s">
        <v>662</v>
      </c>
      <c r="H885" s="132">
        <v>12</v>
      </c>
      <c r="I885" s="132">
        <v>2</v>
      </c>
      <c r="J885" s="132">
        <v>2</v>
      </c>
      <c r="K885" s="128">
        <v>636</v>
      </c>
      <c r="L885" s="128">
        <v>636</v>
      </c>
      <c r="M885" s="128">
        <v>0</v>
      </c>
      <c r="N885" s="128">
        <v>0</v>
      </c>
      <c r="O885" s="129"/>
      <c r="P885" s="128">
        <v>660</v>
      </c>
      <c r="Q885" s="145">
        <f t="shared" si="69"/>
        <v>0.96363636363636362</v>
      </c>
    </row>
    <row r="886" spans="1:17" s="130" customFormat="1" ht="20.149999999999999" hidden="1" customHeight="1">
      <c r="A886" s="131">
        <v>43519</v>
      </c>
      <c r="B886" s="134" t="s">
        <v>350</v>
      </c>
      <c r="C886" s="135"/>
      <c r="D886" s="135"/>
      <c r="E886" s="135"/>
      <c r="F886" s="136"/>
      <c r="G886" s="137"/>
      <c r="H886" s="143"/>
      <c r="I886" s="137"/>
      <c r="J886" s="137"/>
      <c r="K886" s="137">
        <f>SUBTOTAL(9,K874:K885)</f>
        <v>0</v>
      </c>
      <c r="L886" s="137">
        <f>SUBTOTAL(9,L874:L885)</f>
        <v>0</v>
      </c>
      <c r="M886" s="137">
        <f>SUBTOTAL(9,M874:M885)</f>
        <v>0</v>
      </c>
      <c r="N886" s="137">
        <f>SUBTOTAL(9,N874:N885)</f>
        <v>0</v>
      </c>
      <c r="O886" s="129"/>
      <c r="P886" s="137">
        <f>SUBTOTAL(9,P874:P885)</f>
        <v>0</v>
      </c>
      <c r="Q886" s="145" t="e">
        <f t="shared" si="69"/>
        <v>#DIV/0!</v>
      </c>
    </row>
    <row r="887" spans="1:17" s="130" customFormat="1" ht="19.5" hidden="1" customHeight="1">
      <c r="A887" s="138">
        <v>43519</v>
      </c>
      <c r="B887" s="139" t="s">
        <v>5</v>
      </c>
      <c r="C887" s="140" t="s">
        <v>784</v>
      </c>
      <c r="D887" s="140"/>
      <c r="E887" s="141" t="s">
        <v>420</v>
      </c>
      <c r="F887" s="140" t="s">
        <v>801</v>
      </c>
      <c r="G887" s="140" t="s">
        <v>376</v>
      </c>
      <c r="H887" s="139">
        <v>12</v>
      </c>
      <c r="I887" s="139">
        <v>2</v>
      </c>
      <c r="J887" s="139">
        <v>2</v>
      </c>
      <c r="K887" s="128">
        <v>459</v>
      </c>
      <c r="L887" s="128">
        <v>454</v>
      </c>
      <c r="M887" s="128">
        <v>0</v>
      </c>
      <c r="N887" s="128">
        <v>5</v>
      </c>
      <c r="O887" s="129"/>
      <c r="P887" s="128">
        <v>500</v>
      </c>
      <c r="Q887" s="145">
        <f t="shared" si="69"/>
        <v>0.90800000000000003</v>
      </c>
    </row>
    <row r="888" spans="1:17" s="130" customFormat="1" ht="19.5" hidden="1" customHeight="1">
      <c r="A888" s="138">
        <v>43519</v>
      </c>
      <c r="B888" s="139" t="s">
        <v>5</v>
      </c>
      <c r="C888" s="140" t="s">
        <v>828</v>
      </c>
      <c r="D888" s="140"/>
      <c r="E888" s="141" t="s">
        <v>420</v>
      </c>
      <c r="F888" s="140" t="s">
        <v>801</v>
      </c>
      <c r="G888" s="140" t="s">
        <v>376</v>
      </c>
      <c r="H888" s="139">
        <v>12</v>
      </c>
      <c r="I888" s="139">
        <v>2</v>
      </c>
      <c r="J888" s="139">
        <v>2</v>
      </c>
      <c r="K888" s="128">
        <v>547</v>
      </c>
      <c r="L888" s="128">
        <v>541</v>
      </c>
      <c r="M888" s="128">
        <v>0</v>
      </c>
      <c r="N888" s="128">
        <v>6</v>
      </c>
      <c r="O888" s="129"/>
      <c r="P888" s="128">
        <v>540</v>
      </c>
      <c r="Q888" s="145">
        <f>+L888/P888</f>
        <v>1.0018518518518518</v>
      </c>
    </row>
    <row r="889" spans="1:17" s="130" customFormat="1" ht="19.5" hidden="1" customHeight="1">
      <c r="A889" s="138">
        <v>43519</v>
      </c>
      <c r="B889" s="139" t="s">
        <v>5</v>
      </c>
      <c r="C889" s="140" t="s">
        <v>844</v>
      </c>
      <c r="D889" s="140"/>
      <c r="E889" s="141" t="s">
        <v>420</v>
      </c>
      <c r="F889" s="140" t="s">
        <v>801</v>
      </c>
      <c r="G889" s="140" t="s">
        <v>662</v>
      </c>
      <c r="H889" s="139">
        <v>36</v>
      </c>
      <c r="I889" s="139">
        <v>4</v>
      </c>
      <c r="J889" s="139">
        <v>4</v>
      </c>
      <c r="K889" s="128">
        <v>367</v>
      </c>
      <c r="L889" s="128">
        <v>329</v>
      </c>
      <c r="M889" s="128">
        <v>0</v>
      </c>
      <c r="N889" s="128">
        <v>38</v>
      </c>
      <c r="O889" s="129"/>
      <c r="P889" s="128">
        <v>475</v>
      </c>
      <c r="Q889" s="145">
        <f t="shared" ref="Q889:Q896" si="71">+L889/P889</f>
        <v>0.69263157894736838</v>
      </c>
    </row>
    <row r="890" spans="1:17" s="130" customFormat="1" ht="19.5" hidden="1" customHeight="1">
      <c r="A890" s="138">
        <v>43519</v>
      </c>
      <c r="B890" s="139" t="s">
        <v>5</v>
      </c>
      <c r="C890" s="140" t="s">
        <v>808</v>
      </c>
      <c r="D890" s="140"/>
      <c r="E890" s="141" t="s">
        <v>420</v>
      </c>
      <c r="F890" s="140" t="s">
        <v>801</v>
      </c>
      <c r="G890" s="140" t="s">
        <v>662</v>
      </c>
      <c r="H890" s="139">
        <v>36</v>
      </c>
      <c r="I890" s="139">
        <v>5</v>
      </c>
      <c r="J890" s="139">
        <v>5</v>
      </c>
      <c r="K890" s="128">
        <v>594</v>
      </c>
      <c r="L890" s="128">
        <v>582</v>
      </c>
      <c r="M890" s="128">
        <v>0</v>
      </c>
      <c r="N890" s="128">
        <v>12</v>
      </c>
      <c r="O890" s="129"/>
      <c r="P890" s="128">
        <v>570</v>
      </c>
      <c r="Q890" s="145">
        <f t="shared" si="71"/>
        <v>1.0210526315789474</v>
      </c>
    </row>
    <row r="891" spans="1:17" s="130" customFormat="1" ht="20.149999999999999" hidden="1" customHeight="1">
      <c r="A891" s="131">
        <v>43519</v>
      </c>
      <c r="B891" s="144" t="s">
        <v>37</v>
      </c>
      <c r="C891" s="133" t="s">
        <v>799</v>
      </c>
      <c r="D891" s="133"/>
      <c r="E891" s="142" t="s">
        <v>420</v>
      </c>
      <c r="F891" s="133" t="s">
        <v>801</v>
      </c>
      <c r="G891" s="133" t="s">
        <v>762</v>
      </c>
      <c r="H891" s="132">
        <v>12</v>
      </c>
      <c r="I891" s="132">
        <v>2</v>
      </c>
      <c r="J891" s="132">
        <v>2</v>
      </c>
      <c r="K891" s="128">
        <v>553</v>
      </c>
      <c r="L891" s="128">
        <v>553</v>
      </c>
      <c r="M891" s="128">
        <v>0</v>
      </c>
      <c r="N891" s="128">
        <v>0</v>
      </c>
      <c r="O891" s="129"/>
      <c r="P891" s="128">
        <v>540</v>
      </c>
      <c r="Q891" s="145">
        <f t="shared" si="71"/>
        <v>1.0240740740740741</v>
      </c>
    </row>
    <row r="892" spans="1:17" s="130" customFormat="1" ht="20.149999999999999" hidden="1" customHeight="1">
      <c r="A892" s="131">
        <v>43519</v>
      </c>
      <c r="B892" s="144" t="s">
        <v>37</v>
      </c>
      <c r="C892" s="133" t="s">
        <v>826</v>
      </c>
      <c r="D892" s="133"/>
      <c r="E892" s="142" t="s">
        <v>420</v>
      </c>
      <c r="F892" s="133" t="s">
        <v>801</v>
      </c>
      <c r="G892" s="133" t="s">
        <v>762</v>
      </c>
      <c r="H892" s="132">
        <v>12</v>
      </c>
      <c r="I892" s="132">
        <v>2</v>
      </c>
      <c r="J892" s="132">
        <v>2</v>
      </c>
      <c r="K892" s="128">
        <v>581</v>
      </c>
      <c r="L892" s="128">
        <v>580</v>
      </c>
      <c r="M892" s="128">
        <v>0</v>
      </c>
      <c r="N892" s="128">
        <v>1</v>
      </c>
      <c r="O892" s="129"/>
      <c r="P892" s="128">
        <v>540</v>
      </c>
      <c r="Q892" s="145">
        <f t="shared" si="71"/>
        <v>1.0740740740740742</v>
      </c>
    </row>
    <row r="893" spans="1:17" s="130" customFormat="1" ht="20.149999999999999" hidden="1" customHeight="1">
      <c r="A893" s="131">
        <v>43519</v>
      </c>
      <c r="B893" s="144" t="s">
        <v>37</v>
      </c>
      <c r="C893" s="133" t="s">
        <v>757</v>
      </c>
      <c r="D893" s="133"/>
      <c r="E893" s="142" t="s">
        <v>420</v>
      </c>
      <c r="F893" s="133" t="s">
        <v>801</v>
      </c>
      <c r="G893" s="133" t="s">
        <v>662</v>
      </c>
      <c r="H893" s="132">
        <v>36</v>
      </c>
      <c r="I893" s="132">
        <v>4</v>
      </c>
      <c r="J893" s="132">
        <v>4</v>
      </c>
      <c r="K893" s="128">
        <v>594</v>
      </c>
      <c r="L893" s="128">
        <v>586</v>
      </c>
      <c r="M893" s="128">
        <v>0</v>
      </c>
      <c r="N893" s="128">
        <v>8</v>
      </c>
      <c r="O893" s="129"/>
      <c r="P893" s="128">
        <v>570</v>
      </c>
      <c r="Q893" s="145">
        <f t="shared" si="71"/>
        <v>1.0280701754385966</v>
      </c>
    </row>
    <row r="894" spans="1:17" s="130" customFormat="1" ht="20.149999999999999" hidden="1" customHeight="1">
      <c r="A894" s="131">
        <v>43519</v>
      </c>
      <c r="B894" s="144" t="s">
        <v>37</v>
      </c>
      <c r="C894" s="133" t="s">
        <v>845</v>
      </c>
      <c r="D894" s="133"/>
      <c r="E894" s="142" t="s">
        <v>420</v>
      </c>
      <c r="F894" s="133" t="s">
        <v>801</v>
      </c>
      <c r="G894" s="133" t="s">
        <v>662</v>
      </c>
      <c r="H894" s="132">
        <v>36</v>
      </c>
      <c r="I894" s="132">
        <v>5</v>
      </c>
      <c r="J894" s="132">
        <v>5</v>
      </c>
      <c r="K894" s="128">
        <v>342</v>
      </c>
      <c r="L894" s="128">
        <v>311</v>
      </c>
      <c r="M894" s="128">
        <v>0</v>
      </c>
      <c r="N894" s="128">
        <v>31</v>
      </c>
      <c r="O894" s="129"/>
      <c r="P894" s="128">
        <v>510</v>
      </c>
      <c r="Q894" s="145">
        <f t="shared" si="71"/>
        <v>0.6098039215686275</v>
      </c>
    </row>
    <row r="895" spans="1:17" s="130" customFormat="1" ht="20.149999999999999" hidden="1" customHeight="1">
      <c r="A895" s="138">
        <v>43519</v>
      </c>
      <c r="B895" s="134" t="s">
        <v>350</v>
      </c>
      <c r="C895" s="135"/>
      <c r="D895" s="135"/>
      <c r="E895" s="135"/>
      <c r="F895" s="136"/>
      <c r="G895" s="137"/>
      <c r="H895" s="143"/>
      <c r="I895" s="137"/>
      <c r="J895" s="137"/>
      <c r="K895" s="137">
        <f>SUBTOTAL(9,K887:K894)</f>
        <v>0</v>
      </c>
      <c r="L895" s="137">
        <f t="shared" ref="L895:P895" si="72">SUBTOTAL(9,L887:L894)</f>
        <v>0</v>
      </c>
      <c r="M895" s="137">
        <f t="shared" si="72"/>
        <v>0</v>
      </c>
      <c r="N895" s="137">
        <f t="shared" si="72"/>
        <v>0</v>
      </c>
      <c r="O895" s="129"/>
      <c r="P895" s="137">
        <f t="shared" si="72"/>
        <v>0</v>
      </c>
      <c r="Q895" s="145" t="e">
        <f t="shared" si="71"/>
        <v>#DIV/0!</v>
      </c>
    </row>
    <row r="896" spans="1:17" s="130" customFormat="1" ht="19.5" hidden="1" customHeight="1">
      <c r="A896" s="138">
        <v>43519</v>
      </c>
      <c r="B896" s="139" t="s">
        <v>5</v>
      </c>
      <c r="C896" s="140" t="s">
        <v>800</v>
      </c>
      <c r="D896" s="140"/>
      <c r="E896" s="141" t="s">
        <v>420</v>
      </c>
      <c r="F896" s="140" t="s">
        <v>846</v>
      </c>
      <c r="G896" s="140" t="s">
        <v>376</v>
      </c>
      <c r="H896" s="139">
        <v>1</v>
      </c>
      <c r="I896" s="139">
        <v>1</v>
      </c>
      <c r="J896" s="139">
        <v>1</v>
      </c>
      <c r="K896" s="128">
        <v>211</v>
      </c>
      <c r="L896" s="128">
        <v>211</v>
      </c>
      <c r="M896" s="128">
        <v>0</v>
      </c>
      <c r="N896" s="128">
        <v>0</v>
      </c>
      <c r="O896" s="129"/>
      <c r="P896" s="128">
        <v>300</v>
      </c>
      <c r="Q896" s="145">
        <f t="shared" si="71"/>
        <v>0.70333333333333337</v>
      </c>
    </row>
    <row r="897" spans="1:17" s="130" customFormat="1" ht="19.5" hidden="1" customHeight="1">
      <c r="A897" s="138">
        <v>43519</v>
      </c>
      <c r="B897" s="139" t="s">
        <v>5</v>
      </c>
      <c r="C897" s="140" t="s">
        <v>800</v>
      </c>
      <c r="D897" s="140"/>
      <c r="E897" s="141" t="s">
        <v>420</v>
      </c>
      <c r="F897" s="140" t="s">
        <v>846</v>
      </c>
      <c r="G897" s="140" t="s">
        <v>847</v>
      </c>
      <c r="H897" s="139">
        <v>6</v>
      </c>
      <c r="I897" s="139">
        <v>1</v>
      </c>
      <c r="J897" s="139">
        <v>1</v>
      </c>
      <c r="K897" s="128">
        <v>211</v>
      </c>
      <c r="L897" s="128">
        <v>205</v>
      </c>
      <c r="M897" s="128">
        <v>0</v>
      </c>
      <c r="N897" s="128">
        <v>6</v>
      </c>
      <c r="O897" s="129"/>
      <c r="P897" s="128">
        <v>300</v>
      </c>
      <c r="Q897" s="145">
        <f>+L897/P897</f>
        <v>0.68333333333333335</v>
      </c>
    </row>
    <row r="898" spans="1:17" s="130" customFormat="1" ht="19.5" hidden="1" customHeight="1">
      <c r="A898" s="138">
        <v>43519</v>
      </c>
      <c r="B898" s="139" t="s">
        <v>5</v>
      </c>
      <c r="C898" s="140" t="s">
        <v>848</v>
      </c>
      <c r="D898" s="140"/>
      <c r="E898" s="141" t="s">
        <v>420</v>
      </c>
      <c r="F898" s="140" t="s">
        <v>846</v>
      </c>
      <c r="G898" s="140" t="s">
        <v>661</v>
      </c>
      <c r="H898" s="139">
        <v>3</v>
      </c>
      <c r="I898" s="139">
        <v>1</v>
      </c>
      <c r="J898" s="139">
        <v>1</v>
      </c>
      <c r="K898" s="128">
        <v>118</v>
      </c>
      <c r="L898" s="128">
        <v>118</v>
      </c>
      <c r="M898" s="128">
        <v>0</v>
      </c>
      <c r="N898" s="128">
        <v>0</v>
      </c>
      <c r="O898" s="129"/>
      <c r="P898" s="128">
        <v>300</v>
      </c>
      <c r="Q898" s="145">
        <f t="shared" ref="Q898:Q958" si="73">+L898/P898</f>
        <v>0.39333333333333331</v>
      </c>
    </row>
    <row r="899" spans="1:17" s="130" customFormat="1" ht="19.5" hidden="1" customHeight="1">
      <c r="A899" s="138">
        <v>43519</v>
      </c>
      <c r="B899" s="139" t="s">
        <v>5</v>
      </c>
      <c r="C899" s="140" t="s">
        <v>848</v>
      </c>
      <c r="D899" s="140"/>
      <c r="E899" s="141" t="s">
        <v>420</v>
      </c>
      <c r="F899" s="140" t="s">
        <v>846</v>
      </c>
      <c r="G899" s="140" t="s">
        <v>159</v>
      </c>
      <c r="H899" s="139">
        <v>18</v>
      </c>
      <c r="I899" s="139">
        <v>2</v>
      </c>
      <c r="J899" s="139">
        <v>2</v>
      </c>
      <c r="K899" s="128">
        <v>118</v>
      </c>
      <c r="L899" s="128">
        <v>96</v>
      </c>
      <c r="M899" s="128">
        <v>0</v>
      </c>
      <c r="N899" s="128">
        <v>22</v>
      </c>
      <c r="O899" s="129"/>
      <c r="P899" s="128">
        <v>246</v>
      </c>
      <c r="Q899" s="145">
        <f t="shared" si="73"/>
        <v>0.3902439024390244</v>
      </c>
    </row>
    <row r="900" spans="1:17" s="130" customFormat="1" ht="20.149999999999999" hidden="1" customHeight="1">
      <c r="A900" s="131">
        <v>43519</v>
      </c>
      <c r="B900" s="144" t="s">
        <v>37</v>
      </c>
      <c r="C900" s="133" t="s">
        <v>748</v>
      </c>
      <c r="D900" s="133"/>
      <c r="E900" s="142" t="s">
        <v>420</v>
      </c>
      <c r="F900" s="133" t="s">
        <v>803</v>
      </c>
      <c r="G900" s="133" t="s">
        <v>661</v>
      </c>
      <c r="H900" s="132">
        <v>3</v>
      </c>
      <c r="I900" s="132">
        <v>1</v>
      </c>
      <c r="J900" s="132">
        <v>1</v>
      </c>
      <c r="K900" s="128">
        <v>139</v>
      </c>
      <c r="L900" s="128">
        <v>139</v>
      </c>
      <c r="M900" s="128">
        <v>0</v>
      </c>
      <c r="N900" s="128">
        <v>0</v>
      </c>
      <c r="O900" s="129"/>
      <c r="P900" s="128">
        <v>300</v>
      </c>
      <c r="Q900" s="145">
        <f t="shared" si="73"/>
        <v>0.46333333333333332</v>
      </c>
    </row>
    <row r="901" spans="1:17" s="130" customFormat="1" ht="20.149999999999999" hidden="1" customHeight="1">
      <c r="A901" s="131">
        <v>43519</v>
      </c>
      <c r="B901" s="144" t="s">
        <v>37</v>
      </c>
      <c r="C901" s="133" t="s">
        <v>748</v>
      </c>
      <c r="D901" s="133"/>
      <c r="E901" s="142" t="s">
        <v>420</v>
      </c>
      <c r="F901" s="133" t="s">
        <v>803</v>
      </c>
      <c r="G901" s="133" t="s">
        <v>159</v>
      </c>
      <c r="H901" s="132">
        <v>18</v>
      </c>
      <c r="I901" s="132">
        <v>2</v>
      </c>
      <c r="J901" s="132">
        <v>2</v>
      </c>
      <c r="K901" s="128">
        <v>139</v>
      </c>
      <c r="L901" s="128">
        <v>135</v>
      </c>
      <c r="M901" s="128">
        <v>0</v>
      </c>
      <c r="N901" s="128">
        <v>4</v>
      </c>
      <c r="O901" s="129"/>
      <c r="P901" s="128">
        <v>246</v>
      </c>
      <c r="Q901" s="145">
        <f t="shared" si="73"/>
        <v>0.54878048780487809</v>
      </c>
    </row>
    <row r="902" spans="1:17" s="130" customFormat="1" ht="20.149999999999999" hidden="1" customHeight="1">
      <c r="A902" s="138">
        <v>43519</v>
      </c>
      <c r="B902" s="134" t="s">
        <v>350</v>
      </c>
      <c r="C902" s="135"/>
      <c r="D902" s="135"/>
      <c r="E902" s="135"/>
      <c r="F902" s="136"/>
      <c r="G902" s="137"/>
      <c r="H902" s="143"/>
      <c r="I902" s="137"/>
      <c r="J902" s="137"/>
      <c r="K902" s="137">
        <f>SUBTOTAL(9,K896:K901)</f>
        <v>0</v>
      </c>
      <c r="L902" s="137">
        <f t="shared" ref="L902" si="74">SUBTOTAL(9,L896:L901)</f>
        <v>0</v>
      </c>
      <c r="M902" s="137">
        <f t="shared" ref="M902" si="75">SUBTOTAL(9,M896:M901)</f>
        <v>0</v>
      </c>
      <c r="N902" s="137">
        <f t="shared" ref="N902" si="76">SUBTOTAL(9,N896:N901)</f>
        <v>0</v>
      </c>
      <c r="O902" s="129"/>
      <c r="P902" s="137">
        <f t="shared" ref="P902" si="77">SUBTOTAL(9,P896:P901)</f>
        <v>0</v>
      </c>
      <c r="Q902" s="145" t="e">
        <f t="shared" si="73"/>
        <v>#DIV/0!</v>
      </c>
    </row>
    <row r="903" spans="1:17" s="130" customFormat="1" ht="19.5" hidden="1" customHeight="1">
      <c r="A903" s="138">
        <v>43520</v>
      </c>
      <c r="B903" s="139" t="s">
        <v>5</v>
      </c>
      <c r="C903" s="140" t="s">
        <v>813</v>
      </c>
      <c r="D903" s="140"/>
      <c r="E903" s="141" t="s">
        <v>702</v>
      </c>
      <c r="F903" s="140" t="s">
        <v>701</v>
      </c>
      <c r="G903" s="140" t="s">
        <v>376</v>
      </c>
      <c r="H903" s="139">
        <v>22</v>
      </c>
      <c r="I903" s="139">
        <v>7</v>
      </c>
      <c r="J903" s="139">
        <v>7</v>
      </c>
      <c r="K903" s="128">
        <v>426</v>
      </c>
      <c r="L903" s="128">
        <v>426</v>
      </c>
      <c r="M903" s="128">
        <v>0</v>
      </c>
      <c r="N903" s="128">
        <v>0</v>
      </c>
      <c r="O903" s="129" t="s">
        <v>802</v>
      </c>
      <c r="P903" s="128">
        <v>446</v>
      </c>
      <c r="Q903" s="145">
        <f t="shared" si="73"/>
        <v>0.95515695067264572</v>
      </c>
    </row>
    <row r="904" spans="1:17" s="130" customFormat="1" ht="19.5" hidden="1" customHeight="1">
      <c r="A904" s="138">
        <v>43520</v>
      </c>
      <c r="B904" s="139" t="s">
        <v>5</v>
      </c>
      <c r="C904" s="140" t="s">
        <v>813</v>
      </c>
      <c r="D904" s="140"/>
      <c r="E904" s="141" t="s">
        <v>702</v>
      </c>
      <c r="F904" s="140" t="s">
        <v>701</v>
      </c>
      <c r="G904" s="140" t="s">
        <v>662</v>
      </c>
      <c r="H904" s="139">
        <v>44</v>
      </c>
      <c r="I904" s="139">
        <v>7</v>
      </c>
      <c r="J904" s="139">
        <v>7</v>
      </c>
      <c r="K904" s="128">
        <v>426</v>
      </c>
      <c r="L904" s="128">
        <v>426</v>
      </c>
      <c r="M904" s="128">
        <v>0</v>
      </c>
      <c r="N904" s="128">
        <v>0</v>
      </c>
      <c r="O904" s="129" t="s">
        <v>802</v>
      </c>
      <c r="P904" s="128">
        <v>446</v>
      </c>
      <c r="Q904" s="145">
        <f t="shared" si="73"/>
        <v>0.95515695067264572</v>
      </c>
    </row>
    <row r="905" spans="1:17" s="130" customFormat="1" ht="19.5" hidden="1" customHeight="1">
      <c r="A905" s="138">
        <v>43520</v>
      </c>
      <c r="B905" s="139" t="s">
        <v>5</v>
      </c>
      <c r="C905" s="140" t="s">
        <v>813</v>
      </c>
      <c r="D905" s="140"/>
      <c r="E905" s="141" t="s">
        <v>702</v>
      </c>
      <c r="F905" s="140" t="s">
        <v>701</v>
      </c>
      <c r="G905" s="140" t="s">
        <v>661</v>
      </c>
      <c r="H905" s="139">
        <v>22</v>
      </c>
      <c r="I905" s="139">
        <v>7</v>
      </c>
      <c r="J905" s="139">
        <v>7</v>
      </c>
      <c r="K905" s="128">
        <v>426</v>
      </c>
      <c r="L905" s="128">
        <v>416</v>
      </c>
      <c r="M905" s="128">
        <v>0</v>
      </c>
      <c r="N905" s="128">
        <v>10</v>
      </c>
      <c r="O905" s="129" t="s">
        <v>802</v>
      </c>
      <c r="P905" s="128">
        <v>446</v>
      </c>
      <c r="Q905" s="145">
        <f t="shared" si="73"/>
        <v>0.93273542600896864</v>
      </c>
    </row>
    <row r="906" spans="1:17" s="130" customFormat="1" ht="19.5" hidden="1" customHeight="1">
      <c r="A906" s="138">
        <v>43520</v>
      </c>
      <c r="B906" s="139" t="s">
        <v>5</v>
      </c>
      <c r="C906" s="140" t="s">
        <v>813</v>
      </c>
      <c r="D906" s="140"/>
      <c r="E906" s="141" t="s">
        <v>702</v>
      </c>
      <c r="F906" s="140" t="s">
        <v>701</v>
      </c>
      <c r="G906" s="140" t="s">
        <v>376</v>
      </c>
      <c r="H906" s="139">
        <v>14</v>
      </c>
      <c r="I906" s="139">
        <v>5</v>
      </c>
      <c r="J906" s="139">
        <v>5</v>
      </c>
      <c r="K906" s="128">
        <v>338</v>
      </c>
      <c r="L906" s="128">
        <v>338</v>
      </c>
      <c r="M906" s="128">
        <v>0</v>
      </c>
      <c r="N906" s="128">
        <v>0</v>
      </c>
      <c r="O906" s="129" t="s">
        <v>749</v>
      </c>
      <c r="P906" s="128">
        <v>364</v>
      </c>
      <c r="Q906" s="145">
        <f t="shared" si="73"/>
        <v>0.9285714285714286</v>
      </c>
    </row>
    <row r="907" spans="1:17" s="130" customFormat="1" ht="19.5" hidden="1" customHeight="1">
      <c r="A907" s="138">
        <v>43520</v>
      </c>
      <c r="B907" s="139" t="s">
        <v>5</v>
      </c>
      <c r="C907" s="140" t="s">
        <v>813</v>
      </c>
      <c r="D907" s="140"/>
      <c r="E907" s="141" t="s">
        <v>702</v>
      </c>
      <c r="F907" s="140" t="s">
        <v>701</v>
      </c>
      <c r="G907" s="140" t="s">
        <v>662</v>
      </c>
      <c r="H907" s="139">
        <v>28</v>
      </c>
      <c r="I907" s="139">
        <v>5</v>
      </c>
      <c r="J907" s="139">
        <v>5</v>
      </c>
      <c r="K907" s="128">
        <v>338</v>
      </c>
      <c r="L907" s="128">
        <v>338</v>
      </c>
      <c r="M907" s="128">
        <v>0</v>
      </c>
      <c r="N907" s="128">
        <v>0</v>
      </c>
      <c r="O907" s="129" t="s">
        <v>749</v>
      </c>
      <c r="P907" s="128">
        <v>364</v>
      </c>
      <c r="Q907" s="145">
        <f t="shared" si="73"/>
        <v>0.9285714285714286</v>
      </c>
    </row>
    <row r="908" spans="1:17" s="130" customFormat="1" ht="19.5" hidden="1" customHeight="1">
      <c r="A908" s="138">
        <v>43520</v>
      </c>
      <c r="B908" s="139" t="s">
        <v>5</v>
      </c>
      <c r="C908" s="140" t="s">
        <v>813</v>
      </c>
      <c r="D908" s="140"/>
      <c r="E908" s="141" t="s">
        <v>702</v>
      </c>
      <c r="F908" s="140" t="s">
        <v>701</v>
      </c>
      <c r="G908" s="140" t="s">
        <v>661</v>
      </c>
      <c r="H908" s="139">
        <v>14</v>
      </c>
      <c r="I908" s="139">
        <v>5</v>
      </c>
      <c r="J908" s="139">
        <v>5</v>
      </c>
      <c r="K908" s="128">
        <v>338</v>
      </c>
      <c r="L908" s="128">
        <v>331</v>
      </c>
      <c r="M908" s="128">
        <v>0</v>
      </c>
      <c r="N908" s="128">
        <v>7</v>
      </c>
      <c r="O908" s="129" t="s">
        <v>749</v>
      </c>
      <c r="P908" s="128">
        <v>364</v>
      </c>
      <c r="Q908" s="145">
        <f t="shared" si="73"/>
        <v>0.90934065934065933</v>
      </c>
    </row>
    <row r="909" spans="1:17" s="130" customFormat="1" ht="19.5" hidden="1" customHeight="1">
      <c r="A909" s="138">
        <v>43520</v>
      </c>
      <c r="B909" s="139" t="s">
        <v>5</v>
      </c>
      <c r="C909" s="140" t="s">
        <v>789</v>
      </c>
      <c r="D909" s="140"/>
      <c r="E909" s="141" t="s">
        <v>702</v>
      </c>
      <c r="F909" s="140" t="s">
        <v>701</v>
      </c>
      <c r="G909" s="140" t="s">
        <v>159</v>
      </c>
      <c r="H909" s="139">
        <v>5</v>
      </c>
      <c r="I909" s="139">
        <v>1</v>
      </c>
      <c r="J909" s="139">
        <v>1</v>
      </c>
      <c r="K909" s="128">
        <v>146</v>
      </c>
      <c r="L909" s="128">
        <v>146</v>
      </c>
      <c r="M909" s="128">
        <v>0</v>
      </c>
      <c r="N909" s="128">
        <v>0</v>
      </c>
      <c r="O909" s="129" t="s">
        <v>841</v>
      </c>
      <c r="P909" s="128">
        <v>140</v>
      </c>
      <c r="Q909" s="145">
        <f t="shared" si="73"/>
        <v>1.0428571428571429</v>
      </c>
    </row>
    <row r="910" spans="1:17" s="130" customFormat="1" ht="19.5" hidden="1" customHeight="1">
      <c r="A910" s="138">
        <v>43520</v>
      </c>
      <c r="B910" s="139" t="s">
        <v>5</v>
      </c>
      <c r="C910" s="140" t="s">
        <v>789</v>
      </c>
      <c r="D910" s="140"/>
      <c r="E910" s="141" t="s">
        <v>702</v>
      </c>
      <c r="F910" s="140" t="s">
        <v>701</v>
      </c>
      <c r="G910" s="140" t="s">
        <v>183</v>
      </c>
      <c r="H910" s="139">
        <v>1</v>
      </c>
      <c r="I910" s="139">
        <v>1</v>
      </c>
      <c r="J910" s="139">
        <v>1</v>
      </c>
      <c r="K910" s="128">
        <v>146</v>
      </c>
      <c r="L910" s="128">
        <v>146</v>
      </c>
      <c r="M910" s="128">
        <v>0</v>
      </c>
      <c r="N910" s="128">
        <v>0</v>
      </c>
      <c r="O910" s="129" t="s">
        <v>841</v>
      </c>
      <c r="P910" s="128">
        <v>140</v>
      </c>
      <c r="Q910" s="145">
        <f t="shared" si="73"/>
        <v>1.0428571428571429</v>
      </c>
    </row>
    <row r="911" spans="1:17" s="130" customFormat="1" ht="19.5" hidden="1" customHeight="1">
      <c r="A911" s="138">
        <v>43520</v>
      </c>
      <c r="B911" s="139" t="s">
        <v>5</v>
      </c>
      <c r="C911" s="140" t="s">
        <v>789</v>
      </c>
      <c r="D911" s="140"/>
      <c r="E911" s="141" t="s">
        <v>702</v>
      </c>
      <c r="F911" s="140" t="s">
        <v>701</v>
      </c>
      <c r="G911" s="140" t="s">
        <v>159</v>
      </c>
      <c r="H911" s="139">
        <v>11</v>
      </c>
      <c r="I911" s="139">
        <v>1</v>
      </c>
      <c r="J911" s="139">
        <v>1</v>
      </c>
      <c r="K911" s="128">
        <v>312</v>
      </c>
      <c r="L911" s="128">
        <v>312</v>
      </c>
      <c r="M911" s="128">
        <v>0</v>
      </c>
      <c r="N911" s="128">
        <v>0</v>
      </c>
      <c r="O911" s="129" t="s">
        <v>749</v>
      </c>
      <c r="P911" s="128">
        <v>308</v>
      </c>
      <c r="Q911" s="145">
        <f t="shared" si="73"/>
        <v>1.0129870129870129</v>
      </c>
    </row>
    <row r="912" spans="1:17" s="130" customFormat="1" ht="19.5" hidden="1" customHeight="1">
      <c r="A912" s="138">
        <v>43520</v>
      </c>
      <c r="B912" s="139" t="s">
        <v>5</v>
      </c>
      <c r="C912" s="140" t="s">
        <v>789</v>
      </c>
      <c r="D912" s="140"/>
      <c r="E912" s="141" t="s">
        <v>702</v>
      </c>
      <c r="F912" s="140" t="s">
        <v>701</v>
      </c>
      <c r="G912" s="140" t="s">
        <v>183</v>
      </c>
      <c r="H912" s="139">
        <v>2</v>
      </c>
      <c r="I912" s="139">
        <v>1</v>
      </c>
      <c r="J912" s="139">
        <v>1</v>
      </c>
      <c r="K912" s="128">
        <v>312</v>
      </c>
      <c r="L912" s="128">
        <v>309</v>
      </c>
      <c r="M912" s="128">
        <v>0</v>
      </c>
      <c r="N912" s="128">
        <v>3</v>
      </c>
      <c r="O912" s="129" t="s">
        <v>749</v>
      </c>
      <c r="P912" s="128">
        <v>308</v>
      </c>
      <c r="Q912" s="145">
        <f t="shared" si="73"/>
        <v>1.0032467532467533</v>
      </c>
    </row>
    <row r="913" spans="1:17" s="130" customFormat="1" ht="19.5" hidden="1" customHeight="1">
      <c r="A913" s="138">
        <v>43520</v>
      </c>
      <c r="B913" s="139" t="s">
        <v>5</v>
      </c>
      <c r="C913" s="140" t="s">
        <v>789</v>
      </c>
      <c r="D913" s="140"/>
      <c r="E913" s="141" t="s">
        <v>702</v>
      </c>
      <c r="F913" s="140" t="s">
        <v>701</v>
      </c>
      <c r="G913" s="140" t="s">
        <v>159</v>
      </c>
      <c r="H913" s="139">
        <v>11</v>
      </c>
      <c r="I913" s="139">
        <v>1</v>
      </c>
      <c r="J913" s="139">
        <v>1</v>
      </c>
      <c r="K913" s="128">
        <v>310</v>
      </c>
      <c r="L913" s="128">
        <v>310</v>
      </c>
      <c r="M913" s="128">
        <v>0</v>
      </c>
      <c r="N913" s="128">
        <v>0</v>
      </c>
      <c r="O913" s="129" t="s">
        <v>802</v>
      </c>
      <c r="P913" s="128">
        <v>308</v>
      </c>
      <c r="Q913" s="145">
        <f t="shared" si="73"/>
        <v>1.0064935064935066</v>
      </c>
    </row>
    <row r="914" spans="1:17" s="130" customFormat="1" ht="19.5" hidden="1" customHeight="1">
      <c r="A914" s="138">
        <v>43520</v>
      </c>
      <c r="B914" s="139" t="s">
        <v>5</v>
      </c>
      <c r="C914" s="140" t="s">
        <v>789</v>
      </c>
      <c r="D914" s="140"/>
      <c r="E914" s="141" t="s">
        <v>702</v>
      </c>
      <c r="F914" s="140" t="s">
        <v>701</v>
      </c>
      <c r="G914" s="140" t="s">
        <v>183</v>
      </c>
      <c r="H914" s="139">
        <v>2</v>
      </c>
      <c r="I914" s="139">
        <v>1</v>
      </c>
      <c r="J914" s="139">
        <v>1</v>
      </c>
      <c r="K914" s="128">
        <v>310</v>
      </c>
      <c r="L914" s="128">
        <v>308</v>
      </c>
      <c r="M914" s="128">
        <v>0</v>
      </c>
      <c r="N914" s="128">
        <v>2</v>
      </c>
      <c r="O914" s="129" t="s">
        <v>802</v>
      </c>
      <c r="P914" s="128">
        <v>308</v>
      </c>
      <c r="Q914" s="145">
        <f t="shared" si="73"/>
        <v>1</v>
      </c>
    </row>
    <row r="915" spans="1:17" s="130" customFormat="1" ht="20.149999999999999" hidden="1" customHeight="1">
      <c r="A915" s="131">
        <v>43520</v>
      </c>
      <c r="B915" s="144" t="s">
        <v>37</v>
      </c>
      <c r="C915" s="133" t="s">
        <v>736</v>
      </c>
      <c r="D915" s="133"/>
      <c r="E915" s="142" t="s">
        <v>702</v>
      </c>
      <c r="F915" s="133" t="s">
        <v>701</v>
      </c>
      <c r="G915" s="133" t="s">
        <v>762</v>
      </c>
      <c r="H915" s="132">
        <v>14</v>
      </c>
      <c r="I915" s="132">
        <v>5</v>
      </c>
      <c r="J915" s="132">
        <v>5</v>
      </c>
      <c r="K915" s="128">
        <v>385</v>
      </c>
      <c r="L915" s="128">
        <v>385</v>
      </c>
      <c r="M915" s="128">
        <v>0</v>
      </c>
      <c r="N915" s="128">
        <v>0</v>
      </c>
      <c r="O915" s="129" t="s">
        <v>749</v>
      </c>
      <c r="P915" s="128">
        <v>364</v>
      </c>
      <c r="Q915" s="145">
        <f t="shared" si="73"/>
        <v>1.0576923076923077</v>
      </c>
    </row>
    <row r="916" spans="1:17" s="130" customFormat="1" ht="20.149999999999999" hidden="1" customHeight="1">
      <c r="A916" s="131">
        <v>43520</v>
      </c>
      <c r="B916" s="144" t="s">
        <v>37</v>
      </c>
      <c r="C916" s="133" t="s">
        <v>736</v>
      </c>
      <c r="D916" s="133"/>
      <c r="E916" s="142" t="s">
        <v>702</v>
      </c>
      <c r="F916" s="133" t="s">
        <v>701</v>
      </c>
      <c r="G916" s="133" t="s">
        <v>763</v>
      </c>
      <c r="H916" s="132">
        <v>28</v>
      </c>
      <c r="I916" s="132">
        <v>5</v>
      </c>
      <c r="J916" s="132">
        <v>5</v>
      </c>
      <c r="K916" s="128">
        <v>385</v>
      </c>
      <c r="L916" s="128">
        <v>385</v>
      </c>
      <c r="M916" s="128">
        <v>0</v>
      </c>
      <c r="N916" s="128">
        <v>0</v>
      </c>
      <c r="O916" s="129" t="s">
        <v>749</v>
      </c>
      <c r="P916" s="128">
        <v>364</v>
      </c>
      <c r="Q916" s="145">
        <f t="shared" si="73"/>
        <v>1.0576923076923077</v>
      </c>
    </row>
    <row r="917" spans="1:17" s="130" customFormat="1" ht="20.149999999999999" hidden="1" customHeight="1">
      <c r="A917" s="131">
        <v>43520</v>
      </c>
      <c r="B917" s="144" t="s">
        <v>37</v>
      </c>
      <c r="C917" s="133" t="s">
        <v>736</v>
      </c>
      <c r="D917" s="133"/>
      <c r="E917" s="142" t="s">
        <v>702</v>
      </c>
      <c r="F917" s="133" t="s">
        <v>701</v>
      </c>
      <c r="G917" s="133" t="s">
        <v>721</v>
      </c>
      <c r="H917" s="132">
        <v>14</v>
      </c>
      <c r="I917" s="132">
        <v>4</v>
      </c>
      <c r="J917" s="132">
        <v>4</v>
      </c>
      <c r="K917" s="128">
        <v>385</v>
      </c>
      <c r="L917" s="128">
        <v>382</v>
      </c>
      <c r="M917" s="128">
        <v>0</v>
      </c>
      <c r="N917" s="128">
        <v>3</v>
      </c>
      <c r="O917" s="129" t="s">
        <v>749</v>
      </c>
      <c r="P917" s="128">
        <v>364</v>
      </c>
      <c r="Q917" s="145">
        <f t="shared" si="73"/>
        <v>1.0494505494505495</v>
      </c>
    </row>
    <row r="918" spans="1:17" s="130" customFormat="1" ht="20.149999999999999" hidden="1" customHeight="1">
      <c r="A918" s="131">
        <v>43520</v>
      </c>
      <c r="B918" s="144" t="s">
        <v>37</v>
      </c>
      <c r="C918" s="133" t="s">
        <v>751</v>
      </c>
      <c r="D918" s="133"/>
      <c r="E918" s="142" t="s">
        <v>702</v>
      </c>
      <c r="F918" s="133" t="s">
        <v>701</v>
      </c>
      <c r="G918" s="133" t="s">
        <v>159</v>
      </c>
      <c r="H918" s="132">
        <v>13</v>
      </c>
      <c r="I918" s="132">
        <v>2</v>
      </c>
      <c r="J918" s="132">
        <v>2</v>
      </c>
      <c r="K918" s="128">
        <v>323</v>
      </c>
      <c r="L918" s="128">
        <v>323</v>
      </c>
      <c r="M918" s="128">
        <v>0</v>
      </c>
      <c r="N918" s="128">
        <v>0</v>
      </c>
      <c r="O918" s="129" t="s">
        <v>749</v>
      </c>
      <c r="P918" s="128">
        <v>351</v>
      </c>
      <c r="Q918" s="145">
        <f t="shared" si="73"/>
        <v>0.92022792022792022</v>
      </c>
    </row>
    <row r="919" spans="1:17" s="130" customFormat="1" ht="20.149999999999999" hidden="1" customHeight="1">
      <c r="A919" s="131">
        <v>43520</v>
      </c>
      <c r="B919" s="144" t="s">
        <v>37</v>
      </c>
      <c r="C919" s="133" t="s">
        <v>751</v>
      </c>
      <c r="D919" s="133"/>
      <c r="E919" s="142" t="s">
        <v>702</v>
      </c>
      <c r="F919" s="133" t="s">
        <v>701</v>
      </c>
      <c r="G919" s="133" t="s">
        <v>183</v>
      </c>
      <c r="H919" s="132">
        <v>2</v>
      </c>
      <c r="I919" s="132">
        <v>1</v>
      </c>
      <c r="J919" s="132">
        <v>1</v>
      </c>
      <c r="K919" s="128">
        <v>323</v>
      </c>
      <c r="L919" s="128">
        <v>319</v>
      </c>
      <c r="M919" s="128">
        <v>0</v>
      </c>
      <c r="N919" s="128">
        <v>4</v>
      </c>
      <c r="O919" s="129" t="s">
        <v>749</v>
      </c>
      <c r="P919" s="128">
        <v>351</v>
      </c>
      <c r="Q919" s="145">
        <f t="shared" si="73"/>
        <v>0.90883190883190879</v>
      </c>
    </row>
    <row r="920" spans="1:17" s="130" customFormat="1" ht="20.149999999999999" hidden="1" customHeight="1">
      <c r="A920" s="131">
        <v>43520</v>
      </c>
      <c r="B920" s="144" t="s">
        <v>37</v>
      </c>
      <c r="C920" s="133" t="s">
        <v>836</v>
      </c>
      <c r="D920" s="133"/>
      <c r="E920" s="142" t="s">
        <v>702</v>
      </c>
      <c r="F920" s="133" t="s">
        <v>701</v>
      </c>
      <c r="G920" s="133" t="s">
        <v>762</v>
      </c>
      <c r="H920" s="132">
        <v>22</v>
      </c>
      <c r="I920" s="132">
        <v>7</v>
      </c>
      <c r="J920" s="132">
        <v>7</v>
      </c>
      <c r="K920" s="128">
        <v>432</v>
      </c>
      <c r="L920" s="128">
        <v>432</v>
      </c>
      <c r="M920" s="128">
        <v>0</v>
      </c>
      <c r="N920" s="128">
        <v>0</v>
      </c>
      <c r="O920" s="129" t="s">
        <v>802</v>
      </c>
      <c r="P920" s="128">
        <v>446</v>
      </c>
      <c r="Q920" s="145">
        <f t="shared" si="73"/>
        <v>0.96860986547085204</v>
      </c>
    </row>
    <row r="921" spans="1:17" s="130" customFormat="1" ht="20.149999999999999" hidden="1" customHeight="1">
      <c r="A921" s="131">
        <v>43520</v>
      </c>
      <c r="B921" s="144" t="s">
        <v>37</v>
      </c>
      <c r="C921" s="133" t="s">
        <v>836</v>
      </c>
      <c r="D921" s="133"/>
      <c r="E921" s="142" t="s">
        <v>702</v>
      </c>
      <c r="F921" s="133" t="s">
        <v>701</v>
      </c>
      <c r="G921" s="133" t="s">
        <v>763</v>
      </c>
      <c r="H921" s="132">
        <v>44</v>
      </c>
      <c r="I921" s="132">
        <v>7</v>
      </c>
      <c r="J921" s="132">
        <v>7</v>
      </c>
      <c r="K921" s="128">
        <v>432</v>
      </c>
      <c r="L921" s="128">
        <v>432</v>
      </c>
      <c r="M921" s="128">
        <v>0</v>
      </c>
      <c r="N921" s="128">
        <v>0</v>
      </c>
      <c r="O921" s="129" t="s">
        <v>802</v>
      </c>
      <c r="P921" s="128">
        <v>446</v>
      </c>
      <c r="Q921" s="145">
        <f t="shared" si="73"/>
        <v>0.96860986547085204</v>
      </c>
    </row>
    <row r="922" spans="1:17" s="130" customFormat="1" ht="20.149999999999999" hidden="1" customHeight="1">
      <c r="A922" s="131">
        <v>43520</v>
      </c>
      <c r="B922" s="144" t="s">
        <v>37</v>
      </c>
      <c r="C922" s="133" t="s">
        <v>836</v>
      </c>
      <c r="D922" s="133"/>
      <c r="E922" s="142" t="s">
        <v>702</v>
      </c>
      <c r="F922" s="133" t="s">
        <v>701</v>
      </c>
      <c r="G922" s="133" t="s">
        <v>721</v>
      </c>
      <c r="H922" s="132">
        <v>22</v>
      </c>
      <c r="I922" s="132">
        <v>7</v>
      </c>
      <c r="J922" s="132">
        <v>7</v>
      </c>
      <c r="K922" s="128">
        <v>432</v>
      </c>
      <c r="L922" s="128">
        <v>424</v>
      </c>
      <c r="M922" s="128">
        <v>0</v>
      </c>
      <c r="N922" s="128">
        <v>8</v>
      </c>
      <c r="O922" s="129" t="s">
        <v>802</v>
      </c>
      <c r="P922" s="128">
        <v>446</v>
      </c>
      <c r="Q922" s="145">
        <f t="shared" si="73"/>
        <v>0.95067264573991028</v>
      </c>
    </row>
    <row r="923" spans="1:17" s="130" customFormat="1" ht="20.149999999999999" hidden="1" customHeight="1">
      <c r="A923" s="131">
        <v>43520</v>
      </c>
      <c r="B923" s="144" t="s">
        <v>37</v>
      </c>
      <c r="C923" s="133" t="s">
        <v>751</v>
      </c>
      <c r="D923" s="133"/>
      <c r="E923" s="142" t="s">
        <v>702</v>
      </c>
      <c r="F923" s="133" t="s">
        <v>701</v>
      </c>
      <c r="G923" s="133" t="s">
        <v>159</v>
      </c>
      <c r="H923" s="132">
        <v>11</v>
      </c>
      <c r="I923" s="132">
        <v>1</v>
      </c>
      <c r="J923" s="132">
        <v>1</v>
      </c>
      <c r="K923" s="128">
        <v>289</v>
      </c>
      <c r="L923" s="128">
        <v>289</v>
      </c>
      <c r="M923" s="128">
        <v>0</v>
      </c>
      <c r="N923" s="128">
        <v>0</v>
      </c>
      <c r="O923" s="129" t="s">
        <v>802</v>
      </c>
      <c r="P923" s="128">
        <v>297</v>
      </c>
      <c r="Q923" s="145">
        <f t="shared" si="73"/>
        <v>0.97306397306397308</v>
      </c>
    </row>
    <row r="924" spans="1:17" s="130" customFormat="1" ht="20.149999999999999" hidden="1" customHeight="1">
      <c r="A924" s="131">
        <v>43520</v>
      </c>
      <c r="B924" s="144" t="s">
        <v>37</v>
      </c>
      <c r="C924" s="133" t="s">
        <v>751</v>
      </c>
      <c r="D924" s="133"/>
      <c r="E924" s="142" t="s">
        <v>702</v>
      </c>
      <c r="F924" s="133" t="s">
        <v>701</v>
      </c>
      <c r="G924" s="133" t="s">
        <v>183</v>
      </c>
      <c r="H924" s="132">
        <v>2</v>
      </c>
      <c r="I924" s="132">
        <v>1</v>
      </c>
      <c r="J924" s="132">
        <v>1</v>
      </c>
      <c r="K924" s="128">
        <v>289</v>
      </c>
      <c r="L924" s="128">
        <v>288</v>
      </c>
      <c r="M924" s="128">
        <v>0</v>
      </c>
      <c r="N924" s="128">
        <v>1</v>
      </c>
      <c r="O924" s="129" t="s">
        <v>802</v>
      </c>
      <c r="P924" s="128">
        <v>297</v>
      </c>
      <c r="Q924" s="145">
        <f t="shared" si="73"/>
        <v>0.96969696969696972</v>
      </c>
    </row>
    <row r="925" spans="1:17" s="130" customFormat="1" ht="20.149999999999999" hidden="1" customHeight="1">
      <c r="A925" s="131">
        <v>43520</v>
      </c>
      <c r="B925" s="144" t="s">
        <v>37</v>
      </c>
      <c r="C925" s="133" t="s">
        <v>751</v>
      </c>
      <c r="D925" s="133"/>
      <c r="E925" s="142" t="s">
        <v>702</v>
      </c>
      <c r="F925" s="133" t="s">
        <v>701</v>
      </c>
      <c r="G925" s="133" t="s">
        <v>159</v>
      </c>
      <c r="H925" s="132">
        <v>5</v>
      </c>
      <c r="I925" s="132">
        <v>1</v>
      </c>
      <c r="J925" s="132">
        <v>1</v>
      </c>
      <c r="K925" s="128">
        <v>121</v>
      </c>
      <c r="L925" s="128">
        <v>121</v>
      </c>
      <c r="M925" s="128">
        <v>0</v>
      </c>
      <c r="N925" s="128">
        <v>0</v>
      </c>
      <c r="O925" s="129" t="s">
        <v>841</v>
      </c>
      <c r="P925" s="128">
        <v>135</v>
      </c>
      <c r="Q925" s="145">
        <f t="shared" si="73"/>
        <v>0.89629629629629626</v>
      </c>
    </row>
    <row r="926" spans="1:17" s="130" customFormat="1" ht="20.149999999999999" hidden="1" customHeight="1">
      <c r="A926" s="131">
        <v>43520</v>
      </c>
      <c r="B926" s="144" t="s">
        <v>37</v>
      </c>
      <c r="C926" s="133" t="s">
        <v>751</v>
      </c>
      <c r="D926" s="133"/>
      <c r="E926" s="142" t="s">
        <v>702</v>
      </c>
      <c r="F926" s="133" t="s">
        <v>701</v>
      </c>
      <c r="G926" s="133" t="s">
        <v>183</v>
      </c>
      <c r="H926" s="132">
        <v>1</v>
      </c>
      <c r="I926" s="132">
        <v>1</v>
      </c>
      <c r="J926" s="132">
        <v>1</v>
      </c>
      <c r="K926" s="128">
        <v>121</v>
      </c>
      <c r="L926" s="128">
        <v>120</v>
      </c>
      <c r="M926" s="128">
        <v>0</v>
      </c>
      <c r="N926" s="128">
        <v>1</v>
      </c>
      <c r="O926" s="129" t="s">
        <v>841</v>
      </c>
      <c r="P926" s="128">
        <v>135</v>
      </c>
      <c r="Q926" s="145">
        <f t="shared" si="73"/>
        <v>0.88888888888888884</v>
      </c>
    </row>
    <row r="927" spans="1:17" s="130" customFormat="1" ht="20.149999999999999" hidden="1" customHeight="1">
      <c r="A927" s="131">
        <v>43520</v>
      </c>
      <c r="B927" s="134" t="s">
        <v>350</v>
      </c>
      <c r="C927" s="135"/>
      <c r="D927" s="135"/>
      <c r="E927" s="135"/>
      <c r="F927" s="136"/>
      <c r="G927" s="137"/>
      <c r="H927" s="143"/>
      <c r="I927" s="137"/>
      <c r="J927" s="137"/>
      <c r="K927" s="137">
        <f>SUBTOTAL(9,K903:K926)</f>
        <v>0</v>
      </c>
      <c r="L927" s="137">
        <f>SUBTOTAL(9,L903:L926)</f>
        <v>0</v>
      </c>
      <c r="M927" s="137">
        <f>SUBTOTAL(9,M903:M926)</f>
        <v>0</v>
      </c>
      <c r="N927" s="137">
        <f>SUBTOTAL(9,N903:N926)</f>
        <v>0</v>
      </c>
      <c r="O927" s="129"/>
      <c r="P927" s="137">
        <f>SUBTOTAL(9,P903:P926)</f>
        <v>0</v>
      </c>
      <c r="Q927" s="145" t="e">
        <f t="shared" si="73"/>
        <v>#DIV/0!</v>
      </c>
    </row>
    <row r="928" spans="1:17" s="130" customFormat="1" ht="19.5" hidden="1" customHeight="1">
      <c r="A928" s="138">
        <v>43520</v>
      </c>
      <c r="B928" s="139" t="s">
        <v>5</v>
      </c>
      <c r="C928" s="140" t="s">
        <v>776</v>
      </c>
      <c r="D928" s="140"/>
      <c r="E928" s="141" t="s">
        <v>702</v>
      </c>
      <c r="F928" s="140" t="s">
        <v>718</v>
      </c>
      <c r="G928" s="140" t="s">
        <v>376</v>
      </c>
      <c r="H928" s="139">
        <v>7</v>
      </c>
      <c r="I928" s="139">
        <v>1</v>
      </c>
      <c r="J928" s="139">
        <v>1</v>
      </c>
      <c r="K928" s="128">
        <v>282</v>
      </c>
      <c r="L928" s="128">
        <v>282</v>
      </c>
      <c r="M928" s="128">
        <v>0</v>
      </c>
      <c r="N928" s="128">
        <v>0</v>
      </c>
      <c r="O928" s="129"/>
      <c r="P928" s="128">
        <v>280</v>
      </c>
      <c r="Q928" s="145">
        <f t="shared" si="73"/>
        <v>1.0071428571428571</v>
      </c>
    </row>
    <row r="929" spans="1:17" s="130" customFormat="1" ht="19.5" hidden="1" customHeight="1">
      <c r="A929" s="138">
        <v>43520</v>
      </c>
      <c r="B929" s="139" t="s">
        <v>5</v>
      </c>
      <c r="C929" s="140" t="s">
        <v>776</v>
      </c>
      <c r="D929" s="140"/>
      <c r="E929" s="141" t="s">
        <v>702</v>
      </c>
      <c r="F929" s="140" t="s">
        <v>729</v>
      </c>
      <c r="G929" s="140" t="s">
        <v>662</v>
      </c>
      <c r="H929" s="139">
        <v>7</v>
      </c>
      <c r="I929" s="139">
        <v>1</v>
      </c>
      <c r="J929" s="139">
        <v>1</v>
      </c>
      <c r="K929" s="128">
        <v>282</v>
      </c>
      <c r="L929" s="128">
        <v>280</v>
      </c>
      <c r="M929" s="128">
        <v>0</v>
      </c>
      <c r="N929" s="128">
        <v>2</v>
      </c>
      <c r="O929" s="129"/>
      <c r="P929" s="128">
        <v>280</v>
      </c>
      <c r="Q929" s="145">
        <f t="shared" si="73"/>
        <v>1</v>
      </c>
    </row>
    <row r="930" spans="1:17" s="130" customFormat="1" ht="19.5" hidden="1" customHeight="1">
      <c r="A930" s="138">
        <v>43520</v>
      </c>
      <c r="B930" s="139" t="s">
        <v>5</v>
      </c>
      <c r="C930" s="140" t="s">
        <v>821</v>
      </c>
      <c r="D930" s="140"/>
      <c r="E930" s="141" t="s">
        <v>702</v>
      </c>
      <c r="F930" s="140" t="s">
        <v>729</v>
      </c>
      <c r="G930" s="140" t="s">
        <v>661</v>
      </c>
      <c r="H930" s="139">
        <v>10</v>
      </c>
      <c r="I930" s="139">
        <v>1</v>
      </c>
      <c r="J930" s="139">
        <v>1</v>
      </c>
      <c r="K930" s="128">
        <v>289</v>
      </c>
      <c r="L930" s="128">
        <v>282</v>
      </c>
      <c r="M930" s="128">
        <v>7</v>
      </c>
      <c r="N930" s="128">
        <v>0</v>
      </c>
      <c r="O930" s="129"/>
      <c r="P930" s="128">
        <v>281</v>
      </c>
      <c r="Q930" s="145">
        <f t="shared" si="73"/>
        <v>1.0035587188612101</v>
      </c>
    </row>
    <row r="931" spans="1:17" s="130" customFormat="1" ht="19.5" hidden="1" customHeight="1">
      <c r="A931" s="138">
        <v>43520</v>
      </c>
      <c r="B931" s="139" t="s">
        <v>5</v>
      </c>
      <c r="C931" s="140" t="s">
        <v>821</v>
      </c>
      <c r="D931" s="140"/>
      <c r="E931" s="141" t="s">
        <v>702</v>
      </c>
      <c r="F931" s="140" t="s">
        <v>729</v>
      </c>
      <c r="G931" s="140" t="s">
        <v>159</v>
      </c>
      <c r="H931" s="139">
        <v>15</v>
      </c>
      <c r="I931" s="139">
        <v>2</v>
      </c>
      <c r="J931" s="139">
        <v>2</v>
      </c>
      <c r="K931" s="128">
        <v>273</v>
      </c>
      <c r="L931" s="128">
        <v>223</v>
      </c>
      <c r="M931" s="128">
        <v>48</v>
      </c>
      <c r="N931" s="128">
        <v>2</v>
      </c>
      <c r="O931" s="129"/>
      <c r="P931" s="128">
        <v>271</v>
      </c>
      <c r="Q931" s="145">
        <f t="shared" si="73"/>
        <v>0.82287822878228778</v>
      </c>
    </row>
    <row r="932" spans="1:17" s="130" customFormat="1" ht="20.149999999999999" hidden="1" customHeight="1">
      <c r="A932" s="131">
        <v>43520</v>
      </c>
      <c r="B932" s="144" t="s">
        <v>37</v>
      </c>
      <c r="C932" s="133" t="s">
        <v>778</v>
      </c>
      <c r="D932" s="133"/>
      <c r="E932" s="142" t="s">
        <v>702</v>
      </c>
      <c r="F932" s="133" t="s">
        <v>729</v>
      </c>
      <c r="G932" s="133" t="s">
        <v>376</v>
      </c>
      <c r="H932" s="132">
        <v>7</v>
      </c>
      <c r="I932" s="132">
        <v>1</v>
      </c>
      <c r="J932" s="132">
        <v>1</v>
      </c>
      <c r="K932" s="128">
        <v>280</v>
      </c>
      <c r="L932" s="128">
        <v>280</v>
      </c>
      <c r="M932" s="128">
        <v>0</v>
      </c>
      <c r="N932" s="128">
        <v>0</v>
      </c>
      <c r="O932" s="129"/>
      <c r="P932" s="128">
        <v>280</v>
      </c>
      <c r="Q932" s="145">
        <f t="shared" si="73"/>
        <v>1</v>
      </c>
    </row>
    <row r="933" spans="1:17" s="130" customFormat="1" ht="20.149999999999999" hidden="1" customHeight="1">
      <c r="A933" s="131">
        <v>43520</v>
      </c>
      <c r="B933" s="144" t="s">
        <v>37</v>
      </c>
      <c r="C933" s="133" t="s">
        <v>778</v>
      </c>
      <c r="D933" s="133"/>
      <c r="E933" s="142" t="s">
        <v>702</v>
      </c>
      <c r="F933" s="133" t="s">
        <v>718</v>
      </c>
      <c r="G933" s="133" t="s">
        <v>662</v>
      </c>
      <c r="H933" s="132">
        <v>7</v>
      </c>
      <c r="I933" s="132">
        <v>1</v>
      </c>
      <c r="J933" s="132">
        <v>1</v>
      </c>
      <c r="K933" s="128">
        <v>281</v>
      </c>
      <c r="L933" s="128">
        <v>280</v>
      </c>
      <c r="M933" s="128">
        <v>0</v>
      </c>
      <c r="N933" s="128">
        <v>1</v>
      </c>
      <c r="O933" s="129"/>
      <c r="P933" s="128">
        <v>280</v>
      </c>
      <c r="Q933" s="145">
        <f t="shared" si="73"/>
        <v>1</v>
      </c>
    </row>
    <row r="934" spans="1:17" s="130" customFormat="1" ht="20.149999999999999" hidden="1" customHeight="1">
      <c r="A934" s="131">
        <v>43520</v>
      </c>
      <c r="B934" s="144" t="s">
        <v>37</v>
      </c>
      <c r="C934" s="133" t="s">
        <v>822</v>
      </c>
      <c r="D934" s="133"/>
      <c r="E934" s="142" t="s">
        <v>702</v>
      </c>
      <c r="F934" s="133" t="s">
        <v>729</v>
      </c>
      <c r="G934" s="133" t="s">
        <v>661</v>
      </c>
      <c r="H934" s="132">
        <v>10</v>
      </c>
      <c r="I934" s="132">
        <v>1</v>
      </c>
      <c r="J934" s="132">
        <v>1</v>
      </c>
      <c r="K934" s="128">
        <v>283</v>
      </c>
      <c r="L934" s="128">
        <v>281</v>
      </c>
      <c r="M934" s="128">
        <v>0</v>
      </c>
      <c r="N934" s="128">
        <v>2</v>
      </c>
      <c r="O934" s="129"/>
      <c r="P934" s="128">
        <v>281</v>
      </c>
      <c r="Q934" s="145">
        <f t="shared" si="73"/>
        <v>1</v>
      </c>
    </row>
    <row r="935" spans="1:17" s="130" customFormat="1" ht="20.149999999999999" hidden="1" customHeight="1">
      <c r="A935" s="131">
        <v>43520</v>
      </c>
      <c r="B935" s="144" t="s">
        <v>37</v>
      </c>
      <c r="C935" s="133" t="s">
        <v>822</v>
      </c>
      <c r="D935" s="133"/>
      <c r="E935" s="142" t="s">
        <v>702</v>
      </c>
      <c r="F935" s="133" t="s">
        <v>729</v>
      </c>
      <c r="G935" s="133" t="s">
        <v>159</v>
      </c>
      <c r="H935" s="132">
        <v>15</v>
      </c>
      <c r="I935" s="132">
        <v>2</v>
      </c>
      <c r="J935" s="132">
        <v>2</v>
      </c>
      <c r="K935" s="128">
        <v>295</v>
      </c>
      <c r="L935" s="128">
        <v>271</v>
      </c>
      <c r="M935" s="128">
        <v>21</v>
      </c>
      <c r="N935" s="128">
        <v>3</v>
      </c>
      <c r="O935" s="129"/>
      <c r="P935" s="128">
        <v>271</v>
      </c>
      <c r="Q935" s="145">
        <f t="shared" si="73"/>
        <v>1</v>
      </c>
    </row>
    <row r="936" spans="1:17" s="130" customFormat="1" ht="20.149999999999999" hidden="1" customHeight="1">
      <c r="A936" s="131">
        <v>43520</v>
      </c>
      <c r="B936" s="134" t="s">
        <v>350</v>
      </c>
      <c r="C936" s="135"/>
      <c r="D936" s="135"/>
      <c r="E936" s="135"/>
      <c r="F936" s="136"/>
      <c r="G936" s="137"/>
      <c r="H936" s="143"/>
      <c r="I936" s="137"/>
      <c r="J936" s="137"/>
      <c r="K936" s="137">
        <f>SUBTOTAL(9,K928:K935)</f>
        <v>0</v>
      </c>
      <c r="L936" s="137">
        <f>SUBTOTAL(9,L928:L935)</f>
        <v>0</v>
      </c>
      <c r="M936" s="137">
        <f>SUBTOTAL(9,M928:M935)</f>
        <v>0</v>
      </c>
      <c r="N936" s="137">
        <f>SUBTOTAL(9,N928:N935)</f>
        <v>0</v>
      </c>
      <c r="O936" s="129"/>
      <c r="P936" s="137">
        <f>SUBTOTAL(9,P928:P935)</f>
        <v>0</v>
      </c>
      <c r="Q936" s="145" t="e">
        <f t="shared" si="73"/>
        <v>#DIV/0!</v>
      </c>
    </row>
    <row r="937" spans="1:17" s="130" customFormat="1" ht="20.149999999999999" hidden="1" customHeight="1">
      <c r="A937" s="131">
        <v>43520</v>
      </c>
      <c r="B937" s="144" t="s">
        <v>37</v>
      </c>
      <c r="C937" s="144" t="s">
        <v>726</v>
      </c>
      <c r="D937" s="133"/>
      <c r="E937" s="142" t="s">
        <v>728</v>
      </c>
      <c r="F937" s="133" t="s">
        <v>730</v>
      </c>
      <c r="G937" s="133" t="s">
        <v>661</v>
      </c>
      <c r="H937" s="132">
        <v>5</v>
      </c>
      <c r="I937" s="132">
        <v>1</v>
      </c>
      <c r="J937" s="132">
        <v>1</v>
      </c>
      <c r="K937" s="128">
        <v>119</v>
      </c>
      <c r="L937" s="128">
        <v>119</v>
      </c>
      <c r="M937" s="128">
        <v>0</v>
      </c>
      <c r="N937" s="128">
        <v>0</v>
      </c>
      <c r="O937" s="129"/>
      <c r="P937" s="128">
        <v>330</v>
      </c>
      <c r="Q937" s="145">
        <f t="shared" si="73"/>
        <v>0.3606060606060606</v>
      </c>
    </row>
    <row r="938" spans="1:17" s="130" customFormat="1" ht="20.149999999999999" hidden="1" customHeight="1">
      <c r="A938" s="131">
        <v>43520</v>
      </c>
      <c r="B938" s="144" t="s">
        <v>37</v>
      </c>
      <c r="C938" s="144" t="s">
        <v>726</v>
      </c>
      <c r="D938" s="133"/>
      <c r="E938" s="142" t="s">
        <v>728</v>
      </c>
      <c r="F938" s="133" t="s">
        <v>730</v>
      </c>
      <c r="G938" s="133" t="s">
        <v>159</v>
      </c>
      <c r="H938" s="132">
        <v>25</v>
      </c>
      <c r="I938" s="132">
        <v>2</v>
      </c>
      <c r="J938" s="132">
        <v>2</v>
      </c>
      <c r="K938" s="128">
        <v>119</v>
      </c>
      <c r="L938" s="128">
        <v>112</v>
      </c>
      <c r="M938" s="128">
        <v>0</v>
      </c>
      <c r="N938" s="128">
        <v>7</v>
      </c>
      <c r="O938" s="129"/>
      <c r="P938" s="128">
        <v>330</v>
      </c>
      <c r="Q938" s="145">
        <f t="shared" si="73"/>
        <v>0.33939393939393941</v>
      </c>
    </row>
    <row r="939" spans="1:17" s="130" customFormat="1" ht="20.149999999999999" hidden="1" customHeight="1">
      <c r="A939" s="131">
        <v>43520</v>
      </c>
      <c r="B939" s="134" t="s">
        <v>350</v>
      </c>
      <c r="C939" s="135"/>
      <c r="D939" s="135"/>
      <c r="E939" s="135"/>
      <c r="F939" s="136"/>
      <c r="G939" s="137"/>
      <c r="H939" s="143"/>
      <c r="I939" s="137"/>
      <c r="J939" s="137"/>
      <c r="K939" s="137">
        <f>SUBTOTAL(9,K937:K938)</f>
        <v>0</v>
      </c>
      <c r="L939" s="137">
        <f>SUBTOTAL(9,L937:L938)</f>
        <v>0</v>
      </c>
      <c r="M939" s="137">
        <f>SUBTOTAL(9,M937:M938)</f>
        <v>0</v>
      </c>
      <c r="N939" s="137">
        <f>SUBTOTAL(9,N937:N938)</f>
        <v>0</v>
      </c>
      <c r="O939" s="129"/>
      <c r="P939" s="137">
        <f>SUBTOTAL(9,P937:P938)</f>
        <v>0</v>
      </c>
      <c r="Q939" s="145" t="e">
        <f t="shared" si="73"/>
        <v>#DIV/0!</v>
      </c>
    </row>
    <row r="940" spans="1:17" s="130" customFormat="1" ht="19.5" hidden="1" customHeight="1">
      <c r="A940" s="138">
        <v>43520</v>
      </c>
      <c r="B940" s="139" t="s">
        <v>5</v>
      </c>
      <c r="C940" s="140" t="s">
        <v>735</v>
      </c>
      <c r="D940" s="140"/>
      <c r="E940" s="141" t="s">
        <v>728</v>
      </c>
      <c r="F940" s="140" t="s">
        <v>732</v>
      </c>
      <c r="G940" s="140" t="s">
        <v>9</v>
      </c>
      <c r="H940" s="139">
        <v>2</v>
      </c>
      <c r="I940" s="139">
        <v>1</v>
      </c>
      <c r="J940" s="139">
        <v>1</v>
      </c>
      <c r="K940" s="128">
        <v>119</v>
      </c>
      <c r="L940" s="128">
        <v>119</v>
      </c>
      <c r="M940" s="128">
        <v>0</v>
      </c>
      <c r="N940" s="128">
        <v>0</v>
      </c>
      <c r="O940" s="129"/>
      <c r="P940" s="128">
        <v>136</v>
      </c>
      <c r="Q940" s="145">
        <f t="shared" si="73"/>
        <v>0.875</v>
      </c>
    </row>
    <row r="941" spans="1:17" s="130" customFormat="1" ht="19.5" hidden="1" customHeight="1">
      <c r="A941" s="138">
        <v>43520</v>
      </c>
      <c r="B941" s="139" t="s">
        <v>5</v>
      </c>
      <c r="C941" s="140" t="s">
        <v>735</v>
      </c>
      <c r="D941" s="140"/>
      <c r="E941" s="141" t="s">
        <v>728</v>
      </c>
      <c r="F941" s="140" t="s">
        <v>732</v>
      </c>
      <c r="G941" s="140" t="s">
        <v>159</v>
      </c>
      <c r="H941" s="139">
        <v>10</v>
      </c>
      <c r="I941" s="139">
        <v>1</v>
      </c>
      <c r="J941" s="139">
        <v>1</v>
      </c>
      <c r="K941" s="128">
        <v>119</v>
      </c>
      <c r="L941" s="128">
        <v>93</v>
      </c>
      <c r="M941" s="128">
        <v>0</v>
      </c>
      <c r="N941" s="128">
        <v>26</v>
      </c>
      <c r="O941" s="129"/>
      <c r="P941" s="128">
        <v>136</v>
      </c>
      <c r="Q941" s="145">
        <f t="shared" si="73"/>
        <v>0.68382352941176472</v>
      </c>
    </row>
    <row r="942" spans="1:17" s="130" customFormat="1" ht="20.149999999999999" hidden="1" customHeight="1">
      <c r="A942" s="131">
        <v>43520</v>
      </c>
      <c r="B942" s="144" t="s">
        <v>7</v>
      </c>
      <c r="C942" s="133" t="s">
        <v>726</v>
      </c>
      <c r="D942" s="133"/>
      <c r="E942" s="142" t="s">
        <v>728</v>
      </c>
      <c r="F942" s="133" t="s">
        <v>732</v>
      </c>
      <c r="G942" s="133" t="s">
        <v>9</v>
      </c>
      <c r="H942" s="132">
        <v>2</v>
      </c>
      <c r="I942" s="132">
        <v>1</v>
      </c>
      <c r="J942" s="132">
        <v>1</v>
      </c>
      <c r="K942" s="128">
        <v>84</v>
      </c>
      <c r="L942" s="128">
        <v>84</v>
      </c>
      <c r="M942" s="128">
        <v>0</v>
      </c>
      <c r="N942" s="128">
        <v>0</v>
      </c>
      <c r="O942" s="129"/>
      <c r="P942" s="128">
        <v>136</v>
      </c>
      <c r="Q942" s="145">
        <f t="shared" si="73"/>
        <v>0.61764705882352944</v>
      </c>
    </row>
    <row r="943" spans="1:17" s="130" customFormat="1" ht="20.149999999999999" hidden="1" customHeight="1">
      <c r="A943" s="131">
        <v>43520</v>
      </c>
      <c r="B943" s="144" t="s">
        <v>7</v>
      </c>
      <c r="C943" s="133" t="s">
        <v>726</v>
      </c>
      <c r="D943" s="133"/>
      <c r="E943" s="142" t="s">
        <v>728</v>
      </c>
      <c r="F943" s="133" t="s">
        <v>732</v>
      </c>
      <c r="G943" s="133" t="s">
        <v>159</v>
      </c>
      <c r="H943" s="132">
        <v>10</v>
      </c>
      <c r="I943" s="132">
        <v>1</v>
      </c>
      <c r="J943" s="132">
        <v>1</v>
      </c>
      <c r="K943" s="128">
        <v>84</v>
      </c>
      <c r="L943" s="128">
        <v>82</v>
      </c>
      <c r="M943" s="128">
        <v>0</v>
      </c>
      <c r="N943" s="128">
        <v>2</v>
      </c>
      <c r="O943" s="129"/>
      <c r="P943" s="128">
        <v>136</v>
      </c>
      <c r="Q943" s="145">
        <f t="shared" si="73"/>
        <v>0.6029411764705882</v>
      </c>
    </row>
    <row r="944" spans="1:17" s="130" customFormat="1" ht="20.149999999999999" hidden="1" customHeight="1">
      <c r="A944" s="131">
        <v>43520</v>
      </c>
      <c r="B944" s="134" t="s">
        <v>350</v>
      </c>
      <c r="C944" s="135"/>
      <c r="D944" s="135"/>
      <c r="E944" s="135"/>
      <c r="F944" s="136"/>
      <c r="G944" s="137"/>
      <c r="H944" s="143"/>
      <c r="I944" s="137"/>
      <c r="J944" s="137"/>
      <c r="K944" s="137">
        <f>SUBTOTAL(9,K940:K943)</f>
        <v>0</v>
      </c>
      <c r="L944" s="137">
        <f>SUBTOTAL(9,L940:L943)</f>
        <v>0</v>
      </c>
      <c r="M944" s="137">
        <f>SUBTOTAL(9,M940:M943)</f>
        <v>0</v>
      </c>
      <c r="N944" s="137">
        <f>SUBTOTAL(9,N940:N943)</f>
        <v>0</v>
      </c>
      <c r="O944" s="129"/>
      <c r="P944" s="137">
        <f>SUBTOTAL(9,P940:P943)</f>
        <v>0</v>
      </c>
      <c r="Q944" s="145" t="e">
        <f t="shared" si="73"/>
        <v>#DIV/0!</v>
      </c>
    </row>
    <row r="945" spans="1:17" s="130" customFormat="1" ht="19.5" hidden="1" customHeight="1">
      <c r="A945" s="138">
        <v>43520</v>
      </c>
      <c r="B945" s="139" t="s">
        <v>5</v>
      </c>
      <c r="C945" s="140" t="s">
        <v>737</v>
      </c>
      <c r="D945" s="140"/>
      <c r="E945" s="141" t="s">
        <v>739</v>
      </c>
      <c r="F945" s="140" t="s">
        <v>333</v>
      </c>
      <c r="G945" s="140" t="s">
        <v>9</v>
      </c>
      <c r="H945" s="139">
        <v>60</v>
      </c>
      <c r="I945" s="139">
        <v>6</v>
      </c>
      <c r="J945" s="139">
        <v>6</v>
      </c>
      <c r="K945" s="128">
        <v>2819</v>
      </c>
      <c r="L945" s="128">
        <v>2789</v>
      </c>
      <c r="M945" s="128">
        <v>0</v>
      </c>
      <c r="N945" s="128">
        <v>30</v>
      </c>
      <c r="O945" s="129"/>
      <c r="P945" s="128">
        <v>3000</v>
      </c>
      <c r="Q945" s="145">
        <f t="shared" si="73"/>
        <v>0.92966666666666664</v>
      </c>
    </row>
    <row r="946" spans="1:17" s="130" customFormat="1" ht="20.149999999999999" hidden="1" customHeight="1">
      <c r="A946" s="131">
        <v>43520</v>
      </c>
      <c r="B946" s="144" t="s">
        <v>7</v>
      </c>
      <c r="C946" s="133" t="s">
        <v>777</v>
      </c>
      <c r="D946" s="133"/>
      <c r="E946" s="142" t="s">
        <v>738</v>
      </c>
      <c r="F946" s="133" t="s">
        <v>740</v>
      </c>
      <c r="G946" s="133" t="s">
        <v>721</v>
      </c>
      <c r="H946" s="132">
        <v>60</v>
      </c>
      <c r="I946" s="132">
        <v>6</v>
      </c>
      <c r="J946" s="132">
        <v>6</v>
      </c>
      <c r="K946" s="128">
        <v>2788</v>
      </c>
      <c r="L946" s="128">
        <v>2760</v>
      </c>
      <c r="M946" s="128">
        <v>0</v>
      </c>
      <c r="N946" s="128">
        <v>28</v>
      </c>
      <c r="O946" s="129"/>
      <c r="P946" s="128">
        <v>3000</v>
      </c>
      <c r="Q946" s="145">
        <f t="shared" si="73"/>
        <v>0.92</v>
      </c>
    </row>
    <row r="947" spans="1:17" s="130" customFormat="1" ht="20.149999999999999" hidden="1" customHeight="1">
      <c r="A947" s="131">
        <v>43520</v>
      </c>
      <c r="B947" s="134" t="s">
        <v>350</v>
      </c>
      <c r="C947" s="135"/>
      <c r="D947" s="135"/>
      <c r="E947" s="135"/>
      <c r="F947" s="136"/>
      <c r="G947" s="137"/>
      <c r="H947" s="143"/>
      <c r="I947" s="137"/>
      <c r="J947" s="137"/>
      <c r="K947" s="137">
        <f>SUBTOTAL(9,K945:K946)</f>
        <v>0</v>
      </c>
      <c r="L947" s="137">
        <f>SUBTOTAL(9,L945:L946)</f>
        <v>0</v>
      </c>
      <c r="M947" s="137">
        <f>SUBTOTAL(9,M945:M946)</f>
        <v>0</v>
      </c>
      <c r="N947" s="137">
        <f>SUBTOTAL(9,N945:N946)</f>
        <v>0</v>
      </c>
      <c r="O947" s="129"/>
      <c r="P947" s="137">
        <f>SUBTOTAL(9,P945:P946)</f>
        <v>0</v>
      </c>
      <c r="Q947" s="145" t="e">
        <f t="shared" si="73"/>
        <v>#DIV/0!</v>
      </c>
    </row>
    <row r="948" spans="1:17" s="130" customFormat="1" ht="19.5" hidden="1" customHeight="1">
      <c r="A948" s="138">
        <v>43520</v>
      </c>
      <c r="B948" s="139" t="s">
        <v>5</v>
      </c>
      <c r="C948" s="140" t="s">
        <v>756</v>
      </c>
      <c r="D948" s="140"/>
      <c r="E948" s="141" t="s">
        <v>742</v>
      </c>
      <c r="F948" s="140" t="s">
        <v>261</v>
      </c>
      <c r="G948" s="140" t="s">
        <v>376</v>
      </c>
      <c r="H948" s="139">
        <v>6</v>
      </c>
      <c r="I948" s="139">
        <v>1</v>
      </c>
      <c r="J948" s="139">
        <v>1</v>
      </c>
      <c r="K948" s="128">
        <v>258</v>
      </c>
      <c r="L948" s="128">
        <v>256</v>
      </c>
      <c r="M948" s="128">
        <v>0</v>
      </c>
      <c r="N948" s="128">
        <v>2</v>
      </c>
      <c r="O948" s="129"/>
      <c r="P948" s="128">
        <v>280</v>
      </c>
      <c r="Q948" s="145">
        <f t="shared" si="73"/>
        <v>0.91428571428571426</v>
      </c>
    </row>
    <row r="949" spans="1:17" s="130" customFormat="1" ht="19.5" hidden="1" customHeight="1">
      <c r="A949" s="138">
        <v>43520</v>
      </c>
      <c r="B949" s="139" t="s">
        <v>5</v>
      </c>
      <c r="C949" s="140" t="s">
        <v>756</v>
      </c>
      <c r="D949" s="140"/>
      <c r="E949" s="141" t="s">
        <v>742</v>
      </c>
      <c r="F949" s="140" t="s">
        <v>261</v>
      </c>
      <c r="G949" s="140" t="s">
        <v>662</v>
      </c>
      <c r="H949" s="139">
        <v>3</v>
      </c>
      <c r="I949" s="139">
        <v>2</v>
      </c>
      <c r="J949" s="139">
        <v>2</v>
      </c>
      <c r="K949" s="128">
        <v>284</v>
      </c>
      <c r="L949" s="128">
        <v>284</v>
      </c>
      <c r="M949" s="128">
        <v>0</v>
      </c>
      <c r="N949" s="128">
        <v>0</v>
      </c>
      <c r="O949" s="129"/>
      <c r="P949" s="128">
        <v>280</v>
      </c>
      <c r="Q949" s="145">
        <f t="shared" si="73"/>
        <v>1.0142857142857142</v>
      </c>
    </row>
    <row r="950" spans="1:17" s="130" customFormat="1" ht="19.5" hidden="1" customHeight="1">
      <c r="A950" s="138">
        <v>43520</v>
      </c>
      <c r="B950" s="139" t="s">
        <v>5</v>
      </c>
      <c r="C950" s="140" t="s">
        <v>756</v>
      </c>
      <c r="D950" s="140"/>
      <c r="E950" s="141" t="s">
        <v>742</v>
      </c>
      <c r="F950" s="140" t="s">
        <v>261</v>
      </c>
      <c r="G950" s="140" t="s">
        <v>661</v>
      </c>
      <c r="H950" s="139">
        <v>12</v>
      </c>
      <c r="I950" s="139">
        <v>2</v>
      </c>
      <c r="J950" s="139">
        <v>2</v>
      </c>
      <c r="K950" s="128">
        <v>284</v>
      </c>
      <c r="L950" s="128">
        <v>280</v>
      </c>
      <c r="M950" s="128">
        <v>0</v>
      </c>
      <c r="N950" s="128">
        <v>4</v>
      </c>
      <c r="O950" s="129"/>
      <c r="P950" s="128">
        <v>280</v>
      </c>
      <c r="Q950" s="145">
        <f t="shared" si="73"/>
        <v>1</v>
      </c>
    </row>
    <row r="951" spans="1:17" s="130" customFormat="1" ht="19.5" hidden="1" customHeight="1">
      <c r="A951" s="131">
        <v>43520</v>
      </c>
      <c r="B951" s="144" t="s">
        <v>7</v>
      </c>
      <c r="C951" s="133" t="s">
        <v>775</v>
      </c>
      <c r="D951" s="131"/>
      <c r="E951" s="131" t="s">
        <v>742</v>
      </c>
      <c r="F951" s="131" t="s">
        <v>261</v>
      </c>
      <c r="G951" s="131" t="s">
        <v>762</v>
      </c>
      <c r="H951" s="148">
        <v>6</v>
      </c>
      <c r="I951" s="148">
        <v>1</v>
      </c>
      <c r="J951" s="148">
        <v>1</v>
      </c>
      <c r="K951" s="128">
        <v>280</v>
      </c>
      <c r="L951" s="128">
        <v>280</v>
      </c>
      <c r="M951" s="128">
        <v>0</v>
      </c>
      <c r="N951" s="128">
        <v>0</v>
      </c>
      <c r="O951" s="129"/>
      <c r="P951" s="128">
        <v>280</v>
      </c>
      <c r="Q951" s="145">
        <f t="shared" si="73"/>
        <v>1</v>
      </c>
    </row>
    <row r="952" spans="1:17" s="130" customFormat="1" ht="19.5" hidden="1" customHeight="1">
      <c r="A952" s="131">
        <v>43520</v>
      </c>
      <c r="B952" s="144" t="s">
        <v>7</v>
      </c>
      <c r="C952" s="133" t="s">
        <v>775</v>
      </c>
      <c r="D952" s="131"/>
      <c r="E952" s="131" t="s">
        <v>742</v>
      </c>
      <c r="F952" s="131" t="s">
        <v>261</v>
      </c>
      <c r="G952" s="131" t="s">
        <v>763</v>
      </c>
      <c r="H952" s="148">
        <v>3</v>
      </c>
      <c r="I952" s="148">
        <v>1</v>
      </c>
      <c r="J952" s="148">
        <v>1</v>
      </c>
      <c r="K952" s="128">
        <v>288</v>
      </c>
      <c r="L952" s="128">
        <v>288</v>
      </c>
      <c r="M952" s="128">
        <v>0</v>
      </c>
      <c r="N952" s="128">
        <v>0</v>
      </c>
      <c r="O952" s="129"/>
      <c r="P952" s="128">
        <v>280</v>
      </c>
      <c r="Q952" s="145">
        <f t="shared" si="73"/>
        <v>1.0285714285714285</v>
      </c>
    </row>
    <row r="953" spans="1:17" s="130" customFormat="1" ht="19.5" hidden="1" customHeight="1">
      <c r="A953" s="131">
        <v>43520</v>
      </c>
      <c r="B953" s="144" t="s">
        <v>7</v>
      </c>
      <c r="C953" s="133" t="s">
        <v>775</v>
      </c>
      <c r="D953" s="131"/>
      <c r="E953" s="131" t="s">
        <v>742</v>
      </c>
      <c r="F953" s="131" t="s">
        <v>261</v>
      </c>
      <c r="G953" s="131" t="s">
        <v>721</v>
      </c>
      <c r="H953" s="148">
        <v>12</v>
      </c>
      <c r="I953" s="148">
        <v>1</v>
      </c>
      <c r="J953" s="148">
        <v>1</v>
      </c>
      <c r="K953" s="128">
        <v>288</v>
      </c>
      <c r="L953" s="128">
        <v>288</v>
      </c>
      <c r="M953" s="128">
        <v>0</v>
      </c>
      <c r="N953" s="128">
        <v>0</v>
      </c>
      <c r="O953" s="129"/>
      <c r="P953" s="128">
        <v>280</v>
      </c>
      <c r="Q953" s="145">
        <f t="shared" si="73"/>
        <v>1.0285714285714285</v>
      </c>
    </row>
    <row r="954" spans="1:17" s="130" customFormat="1" ht="19.5" hidden="1" customHeight="1">
      <c r="A954" s="131">
        <v>43520</v>
      </c>
      <c r="B954" s="134" t="s">
        <v>350</v>
      </c>
      <c r="C954" s="135"/>
      <c r="D954" s="135"/>
      <c r="E954" s="135"/>
      <c r="F954" s="136"/>
      <c r="G954" s="137"/>
      <c r="H954" s="143"/>
      <c r="I954" s="137"/>
      <c r="J954" s="137"/>
      <c r="K954" s="137">
        <f>SUBTOTAL(9,K948:K953)</f>
        <v>0</v>
      </c>
      <c r="L954" s="137">
        <f>SUBTOTAL(9,L948:L953)</f>
        <v>0</v>
      </c>
      <c r="M954" s="137">
        <f>SUBTOTAL(9,M948:M953)</f>
        <v>0</v>
      </c>
      <c r="N954" s="137">
        <f>SUBTOTAL(9,N948:N953)</f>
        <v>0</v>
      </c>
      <c r="O954" s="129"/>
      <c r="P954" s="137">
        <f>SUBTOTAL(9,P948:P953)</f>
        <v>0</v>
      </c>
      <c r="Q954" s="145" t="e">
        <f t="shared" si="73"/>
        <v>#DIV/0!</v>
      </c>
    </row>
    <row r="955" spans="1:17" s="130" customFormat="1" ht="19.5" hidden="1" customHeight="1">
      <c r="A955" s="138">
        <v>43520</v>
      </c>
      <c r="B955" s="139" t="s">
        <v>5</v>
      </c>
      <c r="C955" s="140" t="s">
        <v>800</v>
      </c>
      <c r="D955" s="140"/>
      <c r="E955" s="141" t="s">
        <v>420</v>
      </c>
      <c r="F955" s="140" t="s">
        <v>423</v>
      </c>
      <c r="G955" s="140" t="s">
        <v>376</v>
      </c>
      <c r="H955" s="139">
        <v>2</v>
      </c>
      <c r="I955" s="139">
        <v>1</v>
      </c>
      <c r="J955" s="139">
        <v>1</v>
      </c>
      <c r="K955" s="128">
        <v>649</v>
      </c>
      <c r="L955" s="128">
        <v>649</v>
      </c>
      <c r="M955" s="128">
        <v>0</v>
      </c>
      <c r="N955" s="128">
        <v>0</v>
      </c>
      <c r="O955" s="129"/>
      <c r="P955" s="128">
        <v>660</v>
      </c>
      <c r="Q955" s="145">
        <f t="shared" si="73"/>
        <v>0.98333333333333328</v>
      </c>
    </row>
    <row r="956" spans="1:17" s="130" customFormat="1" ht="19.5" hidden="1" customHeight="1">
      <c r="A956" s="138">
        <v>43520</v>
      </c>
      <c r="B956" s="139" t="s">
        <v>5</v>
      </c>
      <c r="C956" s="140" t="s">
        <v>800</v>
      </c>
      <c r="D956" s="140"/>
      <c r="E956" s="141" t="s">
        <v>420</v>
      </c>
      <c r="F956" s="140" t="s">
        <v>423</v>
      </c>
      <c r="G956" s="140" t="s">
        <v>662</v>
      </c>
      <c r="H956" s="139">
        <v>12</v>
      </c>
      <c r="I956" s="139">
        <v>2</v>
      </c>
      <c r="J956" s="139">
        <v>2</v>
      </c>
      <c r="K956" s="128">
        <v>649</v>
      </c>
      <c r="L956" s="128">
        <v>645</v>
      </c>
      <c r="M956" s="128">
        <v>0</v>
      </c>
      <c r="N956" s="128">
        <v>4</v>
      </c>
      <c r="O956" s="129"/>
      <c r="P956" s="128">
        <v>660</v>
      </c>
      <c r="Q956" s="145">
        <f t="shared" si="73"/>
        <v>0.97727272727272729</v>
      </c>
    </row>
    <row r="957" spans="1:17" s="130" customFormat="1" ht="19.5" hidden="1" customHeight="1">
      <c r="A957" s="138">
        <v>43520</v>
      </c>
      <c r="B957" s="139" t="s">
        <v>5</v>
      </c>
      <c r="C957" s="140" t="s">
        <v>804</v>
      </c>
      <c r="D957" s="140"/>
      <c r="E957" s="141" t="s">
        <v>420</v>
      </c>
      <c r="F957" s="140" t="s">
        <v>423</v>
      </c>
      <c r="G957" s="140" t="s">
        <v>661</v>
      </c>
      <c r="H957" s="139">
        <v>22</v>
      </c>
      <c r="I957" s="139">
        <v>3</v>
      </c>
      <c r="J957" s="139">
        <v>3</v>
      </c>
      <c r="K957" s="128">
        <v>1249</v>
      </c>
      <c r="L957" s="128">
        <v>1240</v>
      </c>
      <c r="M957" s="128">
        <v>0</v>
      </c>
      <c r="N957" s="128">
        <v>9</v>
      </c>
      <c r="O957" s="129"/>
      <c r="P957" s="128">
        <v>1147</v>
      </c>
      <c r="Q957" s="145">
        <f t="shared" si="73"/>
        <v>1.0810810810810811</v>
      </c>
    </row>
    <row r="958" spans="1:17" s="130" customFormat="1" ht="19.5" hidden="1" customHeight="1">
      <c r="A958" s="138">
        <v>43520</v>
      </c>
      <c r="B958" s="139" t="s">
        <v>5</v>
      </c>
      <c r="C958" s="140" t="s">
        <v>804</v>
      </c>
      <c r="D958" s="140"/>
      <c r="E958" s="141" t="s">
        <v>420</v>
      </c>
      <c r="F958" s="140" t="s">
        <v>423</v>
      </c>
      <c r="G958" s="140" t="s">
        <v>159</v>
      </c>
      <c r="H958" s="139">
        <v>66</v>
      </c>
      <c r="I958" s="139">
        <v>8</v>
      </c>
      <c r="J958" s="139">
        <v>8</v>
      </c>
      <c r="K958" s="128">
        <v>1082</v>
      </c>
      <c r="L958" s="128">
        <v>1078</v>
      </c>
      <c r="M958" s="128">
        <v>0</v>
      </c>
      <c r="N958" s="128">
        <v>4</v>
      </c>
      <c r="O958" s="129"/>
      <c r="P958" s="128">
        <v>1080</v>
      </c>
      <c r="Q958" s="145">
        <f t="shared" si="73"/>
        <v>0.99814814814814812</v>
      </c>
    </row>
    <row r="959" spans="1:17" s="130" customFormat="1" ht="19.5" hidden="1" customHeight="1">
      <c r="A959" s="138">
        <v>43520</v>
      </c>
      <c r="B959" s="139" t="s">
        <v>5</v>
      </c>
      <c r="C959" s="140" t="s">
        <v>784</v>
      </c>
      <c r="D959" s="140"/>
      <c r="E959" s="141" t="s">
        <v>420</v>
      </c>
      <c r="F959" s="140" t="s">
        <v>423</v>
      </c>
      <c r="G959" s="140" t="s">
        <v>376</v>
      </c>
      <c r="H959" s="139">
        <v>2</v>
      </c>
      <c r="I959" s="139">
        <v>1</v>
      </c>
      <c r="J959" s="139">
        <v>1</v>
      </c>
      <c r="K959" s="128">
        <v>531</v>
      </c>
      <c r="L959" s="128">
        <v>531</v>
      </c>
      <c r="M959" s="128">
        <v>0</v>
      </c>
      <c r="N959" s="128">
        <v>0</v>
      </c>
      <c r="O959" s="129"/>
      <c r="P959" s="128">
        <v>550</v>
      </c>
      <c r="Q959" s="145">
        <f t="shared" ref="Q959:Q960" si="78">+L959/P959</f>
        <v>0.96545454545454545</v>
      </c>
    </row>
    <row r="960" spans="1:17" s="130" customFormat="1" ht="19.5" hidden="1" customHeight="1">
      <c r="A960" s="138">
        <v>43520</v>
      </c>
      <c r="B960" s="139" t="s">
        <v>5</v>
      </c>
      <c r="C960" s="140" t="s">
        <v>784</v>
      </c>
      <c r="D960" s="140"/>
      <c r="E960" s="141" t="s">
        <v>420</v>
      </c>
      <c r="F960" s="140" t="s">
        <v>423</v>
      </c>
      <c r="G960" s="140" t="s">
        <v>662</v>
      </c>
      <c r="H960" s="139">
        <v>10</v>
      </c>
      <c r="I960" s="139">
        <v>2</v>
      </c>
      <c r="J960" s="139">
        <v>2</v>
      </c>
      <c r="K960" s="128">
        <v>531</v>
      </c>
      <c r="L960" s="128">
        <v>525</v>
      </c>
      <c r="M960" s="128">
        <v>0</v>
      </c>
      <c r="N960" s="128">
        <v>6</v>
      </c>
      <c r="O960" s="129"/>
      <c r="P960" s="128">
        <v>550</v>
      </c>
      <c r="Q960" s="145">
        <f t="shared" si="78"/>
        <v>0.95454545454545459</v>
      </c>
    </row>
    <row r="961" spans="1:17" s="130" customFormat="1" ht="20.149999999999999" hidden="1" customHeight="1">
      <c r="A961" s="131">
        <v>43520</v>
      </c>
      <c r="B961" s="144" t="s">
        <v>37</v>
      </c>
      <c r="C961" s="133" t="s">
        <v>826</v>
      </c>
      <c r="D961" s="133"/>
      <c r="E961" s="142" t="s">
        <v>420</v>
      </c>
      <c r="F961" s="133" t="s">
        <v>423</v>
      </c>
      <c r="G961" s="133" t="s">
        <v>376</v>
      </c>
      <c r="H961" s="132">
        <v>2</v>
      </c>
      <c r="I961" s="132">
        <v>1</v>
      </c>
      <c r="J961" s="132">
        <v>1</v>
      </c>
      <c r="K961" s="128">
        <v>553</v>
      </c>
      <c r="L961" s="128">
        <v>553</v>
      </c>
      <c r="M961" s="128">
        <v>0</v>
      </c>
      <c r="N961" s="128">
        <v>0</v>
      </c>
      <c r="O961" s="129"/>
      <c r="P961" s="128">
        <v>550</v>
      </c>
      <c r="Q961" s="145">
        <f t="shared" ref="Q961:Q968" si="79">+L961/P961</f>
        <v>1.0054545454545454</v>
      </c>
    </row>
    <row r="962" spans="1:17" s="130" customFormat="1" ht="20.149999999999999" hidden="1" customHeight="1">
      <c r="A962" s="131">
        <v>43520</v>
      </c>
      <c r="B962" s="144" t="s">
        <v>37</v>
      </c>
      <c r="C962" s="133" t="s">
        <v>826</v>
      </c>
      <c r="D962" s="133"/>
      <c r="E962" s="142" t="s">
        <v>420</v>
      </c>
      <c r="F962" s="133" t="s">
        <v>423</v>
      </c>
      <c r="G962" s="133" t="s">
        <v>662</v>
      </c>
      <c r="H962" s="132">
        <v>12</v>
      </c>
      <c r="I962" s="132">
        <v>3</v>
      </c>
      <c r="J962" s="132">
        <v>3</v>
      </c>
      <c r="K962" s="128">
        <v>553</v>
      </c>
      <c r="L962" s="128">
        <v>550</v>
      </c>
      <c r="M962" s="128">
        <v>0</v>
      </c>
      <c r="N962" s="128">
        <v>3</v>
      </c>
      <c r="O962" s="129"/>
      <c r="P962" s="128">
        <v>550</v>
      </c>
      <c r="Q962" s="145">
        <f t="shared" si="79"/>
        <v>1</v>
      </c>
    </row>
    <row r="963" spans="1:17" s="130" customFormat="1" ht="20.149999999999999" hidden="1" customHeight="1">
      <c r="A963" s="131">
        <v>43520</v>
      </c>
      <c r="B963" s="144" t="s">
        <v>37</v>
      </c>
      <c r="C963" s="133" t="s">
        <v>832</v>
      </c>
      <c r="D963" s="133"/>
      <c r="E963" s="142" t="s">
        <v>420</v>
      </c>
      <c r="F963" s="133" t="s">
        <v>423</v>
      </c>
      <c r="G963" s="133" t="s">
        <v>661</v>
      </c>
      <c r="H963" s="132">
        <v>22</v>
      </c>
      <c r="I963" s="132">
        <v>4</v>
      </c>
      <c r="J963" s="132">
        <v>4</v>
      </c>
      <c r="K963" s="128">
        <v>1096</v>
      </c>
      <c r="L963" s="128">
        <v>1093</v>
      </c>
      <c r="M963" s="128">
        <v>0</v>
      </c>
      <c r="N963" s="128">
        <v>3</v>
      </c>
      <c r="O963" s="129"/>
      <c r="P963" s="128">
        <v>1815</v>
      </c>
      <c r="Q963" s="145">
        <f t="shared" si="79"/>
        <v>0.60220385674931132</v>
      </c>
    </row>
    <row r="964" spans="1:17" s="130" customFormat="1" ht="20.149999999999999" hidden="1" customHeight="1">
      <c r="A964" s="131">
        <v>43520</v>
      </c>
      <c r="B964" s="144" t="s">
        <v>37</v>
      </c>
      <c r="C964" s="133" t="s">
        <v>832</v>
      </c>
      <c r="D964" s="133"/>
      <c r="E964" s="142" t="s">
        <v>420</v>
      </c>
      <c r="F964" s="133" t="s">
        <v>423</v>
      </c>
      <c r="G964" s="133" t="s">
        <v>159</v>
      </c>
      <c r="H964" s="132">
        <v>66</v>
      </c>
      <c r="I964" s="132">
        <v>8</v>
      </c>
      <c r="J964" s="132">
        <v>8</v>
      </c>
      <c r="K964" s="128">
        <v>1091</v>
      </c>
      <c r="L964" s="128">
        <v>1084</v>
      </c>
      <c r="M964" s="128">
        <v>0</v>
      </c>
      <c r="N964" s="128">
        <v>7</v>
      </c>
      <c r="O964" s="129"/>
      <c r="P964" s="128">
        <v>1080</v>
      </c>
      <c r="Q964" s="145">
        <f t="shared" si="79"/>
        <v>1.0037037037037038</v>
      </c>
    </row>
    <row r="965" spans="1:17" s="130" customFormat="1" ht="20.149999999999999" hidden="1" customHeight="1">
      <c r="A965" s="131">
        <v>43520</v>
      </c>
      <c r="B965" s="144" t="s">
        <v>37</v>
      </c>
      <c r="C965" s="133" t="s">
        <v>799</v>
      </c>
      <c r="D965" s="133"/>
      <c r="E965" s="142" t="s">
        <v>420</v>
      </c>
      <c r="F965" s="133" t="s">
        <v>423</v>
      </c>
      <c r="G965" s="133" t="s">
        <v>376</v>
      </c>
      <c r="H965" s="132">
        <v>12</v>
      </c>
      <c r="I965" s="132">
        <v>2</v>
      </c>
      <c r="J965" s="132">
        <v>2</v>
      </c>
      <c r="K965" s="128">
        <v>623</v>
      </c>
      <c r="L965" s="128">
        <v>623</v>
      </c>
      <c r="M965" s="128">
        <v>0</v>
      </c>
      <c r="N965" s="128">
        <v>0</v>
      </c>
      <c r="O965" s="129"/>
      <c r="P965" s="128">
        <v>660</v>
      </c>
      <c r="Q965" s="145">
        <f t="shared" si="79"/>
        <v>0.94393939393939397</v>
      </c>
    </row>
    <row r="966" spans="1:17" s="130" customFormat="1" ht="20.149999999999999" hidden="1" customHeight="1">
      <c r="A966" s="131">
        <v>43520</v>
      </c>
      <c r="B966" s="144" t="s">
        <v>37</v>
      </c>
      <c r="C966" s="133" t="s">
        <v>799</v>
      </c>
      <c r="D966" s="133"/>
      <c r="E966" s="142" t="s">
        <v>420</v>
      </c>
      <c r="F966" s="133" t="s">
        <v>423</v>
      </c>
      <c r="G966" s="133" t="s">
        <v>662</v>
      </c>
      <c r="H966" s="132">
        <v>12</v>
      </c>
      <c r="I966" s="132">
        <v>2</v>
      </c>
      <c r="J966" s="132">
        <v>2</v>
      </c>
      <c r="K966" s="128">
        <v>623</v>
      </c>
      <c r="L966" s="128">
        <v>622</v>
      </c>
      <c r="M966" s="128">
        <v>0</v>
      </c>
      <c r="N966" s="128">
        <v>1</v>
      </c>
      <c r="O966" s="129"/>
      <c r="P966" s="128">
        <v>660</v>
      </c>
      <c r="Q966" s="145">
        <f t="shared" si="79"/>
        <v>0.94242424242424239</v>
      </c>
    </row>
    <row r="967" spans="1:17" s="130" customFormat="1" ht="20.149999999999999" hidden="1" customHeight="1">
      <c r="A967" s="131">
        <v>43520</v>
      </c>
      <c r="B967" s="134" t="s">
        <v>350</v>
      </c>
      <c r="C967" s="135"/>
      <c r="D967" s="135"/>
      <c r="E967" s="135"/>
      <c r="F967" s="136"/>
      <c r="G967" s="137"/>
      <c r="H967" s="143"/>
      <c r="I967" s="137"/>
      <c r="J967" s="137"/>
      <c r="K967" s="137">
        <f>SUBTOTAL(9,K955:K966)</f>
        <v>0</v>
      </c>
      <c r="L967" s="137">
        <f>SUBTOTAL(9,L955:L966)</f>
        <v>0</v>
      </c>
      <c r="M967" s="137">
        <f>SUBTOTAL(9,M955:M966)</f>
        <v>0</v>
      </c>
      <c r="N967" s="137">
        <f>SUBTOTAL(9,N955:N966)</f>
        <v>0</v>
      </c>
      <c r="O967" s="129"/>
      <c r="P967" s="137">
        <f>SUBTOTAL(9,P955:P966)</f>
        <v>0</v>
      </c>
      <c r="Q967" s="145" t="e">
        <f t="shared" si="79"/>
        <v>#DIV/0!</v>
      </c>
    </row>
    <row r="968" spans="1:17" s="130" customFormat="1" ht="19.5" hidden="1" customHeight="1">
      <c r="A968" s="138">
        <v>43520</v>
      </c>
      <c r="B968" s="139" t="s">
        <v>5</v>
      </c>
      <c r="C968" s="140" t="s">
        <v>784</v>
      </c>
      <c r="D968" s="140"/>
      <c r="E968" s="141" t="s">
        <v>420</v>
      </c>
      <c r="F968" s="140" t="s">
        <v>801</v>
      </c>
      <c r="G968" s="140" t="s">
        <v>376</v>
      </c>
      <c r="H968" s="139">
        <v>12</v>
      </c>
      <c r="I968" s="139">
        <v>2</v>
      </c>
      <c r="J968" s="139">
        <v>2</v>
      </c>
      <c r="K968" s="128">
        <v>553</v>
      </c>
      <c r="L968" s="128">
        <v>548</v>
      </c>
      <c r="M968" s="128">
        <v>0</v>
      </c>
      <c r="N968" s="128">
        <v>5</v>
      </c>
      <c r="O968" s="129"/>
      <c r="P968" s="128">
        <v>540</v>
      </c>
      <c r="Q968" s="145">
        <f t="shared" si="79"/>
        <v>1.0148148148148148</v>
      </c>
    </row>
    <row r="969" spans="1:17" s="130" customFormat="1" ht="19.5" hidden="1" customHeight="1">
      <c r="A969" s="138">
        <v>43520</v>
      </c>
      <c r="B969" s="139" t="s">
        <v>5</v>
      </c>
      <c r="C969" s="140" t="s">
        <v>784</v>
      </c>
      <c r="D969" s="140"/>
      <c r="E969" s="141" t="s">
        <v>420</v>
      </c>
      <c r="F969" s="140" t="s">
        <v>801</v>
      </c>
      <c r="G969" s="140" t="s">
        <v>376</v>
      </c>
      <c r="H969" s="139">
        <v>12</v>
      </c>
      <c r="I969" s="139">
        <v>3</v>
      </c>
      <c r="J969" s="139">
        <v>3</v>
      </c>
      <c r="K969" s="128">
        <v>578</v>
      </c>
      <c r="L969" s="128">
        <v>575</v>
      </c>
      <c r="M969" s="128">
        <v>0</v>
      </c>
      <c r="N969" s="128">
        <v>3</v>
      </c>
      <c r="O969" s="129"/>
      <c r="P969" s="128">
        <v>540</v>
      </c>
      <c r="Q969" s="145">
        <f t="shared" ref="Q969" si="80">+L969/P969</f>
        <v>1.0648148148148149</v>
      </c>
    </row>
    <row r="970" spans="1:17" s="130" customFormat="1" ht="19.5" hidden="1" customHeight="1">
      <c r="A970" s="138">
        <v>43520</v>
      </c>
      <c r="B970" s="139" t="s">
        <v>5</v>
      </c>
      <c r="C970" s="140" t="s">
        <v>844</v>
      </c>
      <c r="D970" s="140"/>
      <c r="E970" s="141" t="s">
        <v>420</v>
      </c>
      <c r="F970" s="140" t="s">
        <v>801</v>
      </c>
      <c r="G970" s="140" t="s">
        <v>662</v>
      </c>
      <c r="H970" s="139">
        <v>36</v>
      </c>
      <c r="I970" s="139">
        <v>4</v>
      </c>
      <c r="J970" s="139">
        <v>4</v>
      </c>
      <c r="K970" s="128">
        <v>392</v>
      </c>
      <c r="L970" s="128">
        <v>359</v>
      </c>
      <c r="M970" s="128">
        <v>0</v>
      </c>
      <c r="N970" s="128">
        <v>33</v>
      </c>
      <c r="O970" s="129"/>
      <c r="P970" s="128">
        <v>475</v>
      </c>
      <c r="Q970" s="145">
        <f t="shared" ref="Q970:Q977" si="81">+L970/P970</f>
        <v>0.75578947368421057</v>
      </c>
    </row>
    <row r="971" spans="1:17" s="130" customFormat="1" ht="19.5" hidden="1" customHeight="1">
      <c r="A971" s="138">
        <v>43520</v>
      </c>
      <c r="B971" s="139" t="s">
        <v>5</v>
      </c>
      <c r="C971" s="140" t="s">
        <v>791</v>
      </c>
      <c r="D971" s="140"/>
      <c r="E971" s="141" t="s">
        <v>420</v>
      </c>
      <c r="F971" s="140" t="s">
        <v>801</v>
      </c>
      <c r="G971" s="140" t="s">
        <v>662</v>
      </c>
      <c r="H971" s="139">
        <v>36</v>
      </c>
      <c r="I971" s="139">
        <v>5</v>
      </c>
      <c r="J971" s="139">
        <v>5</v>
      </c>
      <c r="K971" s="128">
        <v>583</v>
      </c>
      <c r="L971" s="128">
        <v>580</v>
      </c>
      <c r="M971" s="128">
        <v>0</v>
      </c>
      <c r="N971" s="128">
        <v>3</v>
      </c>
      <c r="O971" s="129"/>
      <c r="P971" s="128">
        <v>570</v>
      </c>
      <c r="Q971" s="145">
        <f t="shared" si="81"/>
        <v>1.0175438596491229</v>
      </c>
    </row>
    <row r="972" spans="1:17" s="130" customFormat="1" ht="20.149999999999999" hidden="1" customHeight="1">
      <c r="A972" s="131">
        <v>43520</v>
      </c>
      <c r="B972" s="144" t="s">
        <v>37</v>
      </c>
      <c r="C972" s="133" t="s">
        <v>799</v>
      </c>
      <c r="D972" s="133"/>
      <c r="E972" s="142" t="s">
        <v>420</v>
      </c>
      <c r="F972" s="133" t="s">
        <v>801</v>
      </c>
      <c r="G972" s="133" t="s">
        <v>762</v>
      </c>
      <c r="H972" s="132">
        <v>12</v>
      </c>
      <c r="I972" s="132">
        <v>2</v>
      </c>
      <c r="J972" s="132">
        <v>2</v>
      </c>
      <c r="K972" s="128">
        <v>556</v>
      </c>
      <c r="L972" s="128">
        <v>550</v>
      </c>
      <c r="M972" s="128">
        <v>0</v>
      </c>
      <c r="N972" s="128">
        <v>6</v>
      </c>
      <c r="O972" s="129"/>
      <c r="P972" s="128">
        <v>540</v>
      </c>
      <c r="Q972" s="145">
        <f t="shared" si="81"/>
        <v>1.0185185185185186</v>
      </c>
    </row>
    <row r="973" spans="1:17" s="130" customFormat="1" ht="20.149999999999999" hidden="1" customHeight="1">
      <c r="A973" s="131">
        <v>43520</v>
      </c>
      <c r="B973" s="144" t="s">
        <v>37</v>
      </c>
      <c r="C973" s="133" t="s">
        <v>826</v>
      </c>
      <c r="D973" s="133"/>
      <c r="E973" s="142" t="s">
        <v>420</v>
      </c>
      <c r="F973" s="133" t="s">
        <v>801</v>
      </c>
      <c r="G973" s="133" t="s">
        <v>762</v>
      </c>
      <c r="H973" s="132">
        <v>12</v>
      </c>
      <c r="I973" s="132">
        <v>2</v>
      </c>
      <c r="J973" s="132">
        <v>2</v>
      </c>
      <c r="K973" s="128">
        <v>577</v>
      </c>
      <c r="L973" s="128">
        <v>563</v>
      </c>
      <c r="M973" s="128">
        <v>0</v>
      </c>
      <c r="N973" s="128">
        <v>14</v>
      </c>
      <c r="O973" s="129"/>
      <c r="P973" s="128">
        <v>540</v>
      </c>
      <c r="Q973" s="145">
        <f t="shared" si="81"/>
        <v>1.0425925925925925</v>
      </c>
    </row>
    <row r="974" spans="1:17" s="130" customFormat="1" ht="20.149999999999999" hidden="1" customHeight="1">
      <c r="A974" s="131">
        <v>43520</v>
      </c>
      <c r="B974" s="144" t="s">
        <v>37</v>
      </c>
      <c r="C974" s="133" t="s">
        <v>757</v>
      </c>
      <c r="D974" s="133"/>
      <c r="E974" s="142" t="s">
        <v>420</v>
      </c>
      <c r="F974" s="133" t="s">
        <v>801</v>
      </c>
      <c r="G974" s="133" t="s">
        <v>662</v>
      </c>
      <c r="H974" s="132">
        <v>36</v>
      </c>
      <c r="I974" s="132">
        <v>5</v>
      </c>
      <c r="J974" s="132">
        <v>4</v>
      </c>
      <c r="K974" s="128">
        <v>603</v>
      </c>
      <c r="L974" s="128">
        <v>602</v>
      </c>
      <c r="M974" s="128">
        <v>0</v>
      </c>
      <c r="N974" s="128">
        <v>1</v>
      </c>
      <c r="O974" s="129"/>
      <c r="P974" s="128">
        <v>570</v>
      </c>
      <c r="Q974" s="145">
        <f t="shared" si="81"/>
        <v>1.0561403508771929</v>
      </c>
    </row>
    <row r="975" spans="1:17" s="130" customFormat="1" ht="20.149999999999999" hidden="1" customHeight="1">
      <c r="A975" s="131">
        <v>43520</v>
      </c>
      <c r="B975" s="144" t="s">
        <v>37</v>
      </c>
      <c r="C975" s="133" t="s">
        <v>845</v>
      </c>
      <c r="D975" s="133"/>
      <c r="E975" s="142" t="s">
        <v>420</v>
      </c>
      <c r="F975" s="133" t="s">
        <v>801</v>
      </c>
      <c r="G975" s="133" t="s">
        <v>662</v>
      </c>
      <c r="H975" s="132">
        <v>36</v>
      </c>
      <c r="I975" s="132">
        <v>5</v>
      </c>
      <c r="J975" s="132">
        <v>5</v>
      </c>
      <c r="K975" s="128">
        <v>495</v>
      </c>
      <c r="L975" s="128">
        <v>477</v>
      </c>
      <c r="M975" s="128">
        <v>0</v>
      </c>
      <c r="N975" s="128">
        <v>18</v>
      </c>
      <c r="O975" s="129"/>
      <c r="P975" s="128">
        <v>510</v>
      </c>
      <c r="Q975" s="145">
        <f t="shared" si="81"/>
        <v>0.93529411764705883</v>
      </c>
    </row>
    <row r="976" spans="1:17" s="130" customFormat="1" ht="20.149999999999999" hidden="1" customHeight="1">
      <c r="A976" s="138">
        <v>43520</v>
      </c>
      <c r="B976" s="134" t="s">
        <v>350</v>
      </c>
      <c r="C976" s="135"/>
      <c r="D976" s="135"/>
      <c r="E976" s="135"/>
      <c r="F976" s="136"/>
      <c r="G976" s="137"/>
      <c r="H976" s="143"/>
      <c r="I976" s="137"/>
      <c r="J976" s="137"/>
      <c r="K976" s="137">
        <f>SUBTOTAL(9,K968:K975)</f>
        <v>0</v>
      </c>
      <c r="L976" s="137">
        <f>SUBTOTAL(9,L968:L975)</f>
        <v>0</v>
      </c>
      <c r="M976" s="137">
        <f>SUBTOTAL(9,M968:M975)</f>
        <v>0</v>
      </c>
      <c r="N976" s="137">
        <f>SUBTOTAL(9,N968:N975)</f>
        <v>0</v>
      </c>
      <c r="O976" s="129"/>
      <c r="P976" s="137">
        <f>SUBTOTAL(9,P968:P975)</f>
        <v>0</v>
      </c>
      <c r="Q976" s="145" t="e">
        <f t="shared" si="81"/>
        <v>#DIV/0!</v>
      </c>
    </row>
    <row r="977" spans="1:17" s="130" customFormat="1" ht="19.5" hidden="1" customHeight="1">
      <c r="A977" s="138">
        <v>43520</v>
      </c>
      <c r="B977" s="139" t="s">
        <v>5</v>
      </c>
      <c r="C977" s="140" t="s">
        <v>800</v>
      </c>
      <c r="D977" s="140"/>
      <c r="E977" s="141" t="s">
        <v>420</v>
      </c>
      <c r="F977" s="140" t="s">
        <v>421</v>
      </c>
      <c r="G977" s="140" t="s">
        <v>376</v>
      </c>
      <c r="H977" s="139">
        <v>1</v>
      </c>
      <c r="I977" s="139">
        <v>1</v>
      </c>
      <c r="J977" s="139">
        <v>1</v>
      </c>
      <c r="K977" s="128">
        <v>290</v>
      </c>
      <c r="L977" s="128">
        <v>290</v>
      </c>
      <c r="M977" s="128">
        <v>0</v>
      </c>
      <c r="N977" s="128">
        <v>0</v>
      </c>
      <c r="O977" s="129"/>
      <c r="P977" s="128">
        <v>300</v>
      </c>
      <c r="Q977" s="145">
        <f t="shared" si="81"/>
        <v>0.96666666666666667</v>
      </c>
    </row>
    <row r="978" spans="1:17" s="130" customFormat="1" ht="19.5" hidden="1" customHeight="1">
      <c r="A978" s="138">
        <v>43520</v>
      </c>
      <c r="B978" s="139" t="s">
        <v>5</v>
      </c>
      <c r="C978" s="140" t="s">
        <v>800</v>
      </c>
      <c r="D978" s="140"/>
      <c r="E978" s="141" t="s">
        <v>420</v>
      </c>
      <c r="F978" s="140" t="s">
        <v>421</v>
      </c>
      <c r="G978" s="140" t="s">
        <v>662</v>
      </c>
      <c r="H978" s="139">
        <v>6</v>
      </c>
      <c r="I978" s="139">
        <v>1</v>
      </c>
      <c r="J978" s="139">
        <v>1</v>
      </c>
      <c r="K978" s="128">
        <v>290</v>
      </c>
      <c r="L978" s="128">
        <v>284</v>
      </c>
      <c r="M978" s="128">
        <v>0</v>
      </c>
      <c r="N978" s="128">
        <v>6</v>
      </c>
      <c r="O978" s="129"/>
      <c r="P978" s="128">
        <v>300</v>
      </c>
      <c r="Q978" s="145">
        <f>+L978/P978</f>
        <v>0.94666666666666666</v>
      </c>
    </row>
    <row r="979" spans="1:17" s="130" customFormat="1" ht="19.5" hidden="1" customHeight="1">
      <c r="A979" s="138">
        <v>43520</v>
      </c>
      <c r="B979" s="139" t="s">
        <v>5</v>
      </c>
      <c r="C979" s="140" t="s">
        <v>848</v>
      </c>
      <c r="D979" s="140"/>
      <c r="E979" s="141" t="s">
        <v>420</v>
      </c>
      <c r="F979" s="140" t="s">
        <v>421</v>
      </c>
      <c r="G979" s="140" t="s">
        <v>661</v>
      </c>
      <c r="H979" s="139">
        <v>3</v>
      </c>
      <c r="I979" s="139">
        <v>1</v>
      </c>
      <c r="J979" s="139">
        <v>1</v>
      </c>
      <c r="K979" s="128">
        <v>209</v>
      </c>
      <c r="L979" s="128">
        <v>209</v>
      </c>
      <c r="M979" s="128">
        <v>0</v>
      </c>
      <c r="N979" s="128">
        <v>0</v>
      </c>
      <c r="O979" s="129"/>
      <c r="P979" s="128">
        <v>246</v>
      </c>
      <c r="Q979" s="145">
        <f t="shared" ref="Q979:Q984" si="82">+L979/P979</f>
        <v>0.84959349593495936</v>
      </c>
    </row>
    <row r="980" spans="1:17" s="130" customFormat="1" ht="19.5" hidden="1" customHeight="1">
      <c r="A980" s="138">
        <v>43520</v>
      </c>
      <c r="B980" s="139" t="s">
        <v>5</v>
      </c>
      <c r="C980" s="140" t="s">
        <v>848</v>
      </c>
      <c r="D980" s="140"/>
      <c r="E980" s="141" t="s">
        <v>420</v>
      </c>
      <c r="F980" s="140" t="s">
        <v>421</v>
      </c>
      <c r="G980" s="140" t="s">
        <v>159</v>
      </c>
      <c r="H980" s="139">
        <v>18</v>
      </c>
      <c r="I980" s="139">
        <v>2</v>
      </c>
      <c r="J980" s="139">
        <v>2</v>
      </c>
      <c r="K980" s="128">
        <v>209</v>
      </c>
      <c r="L980" s="128">
        <v>189</v>
      </c>
      <c r="M980" s="128">
        <v>0</v>
      </c>
      <c r="N980" s="128">
        <v>20</v>
      </c>
      <c r="O980" s="129"/>
      <c r="P980" s="128">
        <v>246</v>
      </c>
      <c r="Q980" s="145">
        <f t="shared" si="82"/>
        <v>0.76829268292682928</v>
      </c>
    </row>
    <row r="981" spans="1:17" s="130" customFormat="1" ht="20.149999999999999" hidden="1" customHeight="1">
      <c r="A981" s="131">
        <v>43520</v>
      </c>
      <c r="B981" s="144" t="s">
        <v>37</v>
      </c>
      <c r="C981" s="133" t="s">
        <v>748</v>
      </c>
      <c r="D981" s="133"/>
      <c r="E981" s="142" t="s">
        <v>420</v>
      </c>
      <c r="F981" s="133" t="s">
        <v>803</v>
      </c>
      <c r="G981" s="133" t="s">
        <v>661</v>
      </c>
      <c r="H981" s="132">
        <v>3</v>
      </c>
      <c r="I981" s="132">
        <v>1</v>
      </c>
      <c r="J981" s="132">
        <v>1</v>
      </c>
      <c r="K981" s="128">
        <v>252</v>
      </c>
      <c r="L981" s="128">
        <v>252</v>
      </c>
      <c r="M981" s="128">
        <v>0</v>
      </c>
      <c r="N981" s="128">
        <v>0</v>
      </c>
      <c r="O981" s="129"/>
      <c r="P981" s="128">
        <v>300</v>
      </c>
      <c r="Q981" s="145">
        <f t="shared" si="82"/>
        <v>0.84</v>
      </c>
    </row>
    <row r="982" spans="1:17" s="130" customFormat="1" ht="20.149999999999999" hidden="1" customHeight="1">
      <c r="A982" s="131">
        <v>43520</v>
      </c>
      <c r="B982" s="144" t="s">
        <v>37</v>
      </c>
      <c r="C982" s="133" t="s">
        <v>748</v>
      </c>
      <c r="D982" s="133"/>
      <c r="E982" s="142" t="s">
        <v>420</v>
      </c>
      <c r="F982" s="133" t="s">
        <v>803</v>
      </c>
      <c r="G982" s="133" t="s">
        <v>159</v>
      </c>
      <c r="H982" s="132">
        <v>18</v>
      </c>
      <c r="I982" s="132">
        <v>2</v>
      </c>
      <c r="J982" s="132">
        <v>2</v>
      </c>
      <c r="K982" s="128">
        <v>252</v>
      </c>
      <c r="L982" s="128">
        <v>248</v>
      </c>
      <c r="M982" s="128">
        <v>0</v>
      </c>
      <c r="N982" s="128">
        <v>4</v>
      </c>
      <c r="O982" s="129"/>
      <c r="P982" s="128">
        <v>246</v>
      </c>
      <c r="Q982" s="145">
        <f t="shared" si="82"/>
        <v>1.0081300813008129</v>
      </c>
    </row>
    <row r="983" spans="1:17" s="130" customFormat="1" ht="20.149999999999999" hidden="1" customHeight="1">
      <c r="A983" s="131">
        <v>43520</v>
      </c>
      <c r="B983" s="134" t="s">
        <v>350</v>
      </c>
      <c r="C983" s="135"/>
      <c r="D983" s="135"/>
      <c r="E983" s="135"/>
      <c r="F983" s="136"/>
      <c r="G983" s="137"/>
      <c r="H983" s="143"/>
      <c r="I983" s="137"/>
      <c r="J983" s="137"/>
      <c r="K983" s="137">
        <f>SUBTOTAL(9,K977:K982)</f>
        <v>0</v>
      </c>
      <c r="L983" s="137">
        <f t="shared" ref="L983:N983" si="83">SUBTOTAL(9,L977:L982)</f>
        <v>0</v>
      </c>
      <c r="M983" s="137">
        <f t="shared" si="83"/>
        <v>0</v>
      </c>
      <c r="N983" s="137">
        <f t="shared" si="83"/>
        <v>0</v>
      </c>
      <c r="O983" s="129"/>
      <c r="P983" s="137">
        <f t="shared" ref="P983" si="84">SUBTOTAL(9,P977:P982)</f>
        <v>0</v>
      </c>
      <c r="Q983" s="145" t="e">
        <f t="shared" si="82"/>
        <v>#DIV/0!</v>
      </c>
    </row>
    <row r="984" spans="1:17" s="130" customFormat="1" ht="19.5" hidden="1" customHeight="1">
      <c r="A984" s="138">
        <v>43520</v>
      </c>
      <c r="B984" s="139" t="s">
        <v>5</v>
      </c>
      <c r="C984" s="140" t="s">
        <v>854</v>
      </c>
      <c r="D984" s="140"/>
      <c r="E984" s="141">
        <v>360</v>
      </c>
      <c r="F984" s="140" t="s">
        <v>718</v>
      </c>
      <c r="G984" s="140" t="s">
        <v>376</v>
      </c>
      <c r="H984" s="139">
        <v>14</v>
      </c>
      <c r="I984" s="139">
        <v>2</v>
      </c>
      <c r="J984" s="139">
        <v>2</v>
      </c>
      <c r="K984" s="128">
        <v>219</v>
      </c>
      <c r="L984" s="128">
        <v>219</v>
      </c>
      <c r="M984" s="128">
        <v>0</v>
      </c>
      <c r="N984" s="128">
        <v>0</v>
      </c>
      <c r="O984" s="129"/>
      <c r="P984" s="128">
        <v>360</v>
      </c>
      <c r="Q984" s="145">
        <f t="shared" si="82"/>
        <v>0.60833333333333328</v>
      </c>
    </row>
    <row r="985" spans="1:17" s="130" customFormat="1" ht="19.5" hidden="1" customHeight="1">
      <c r="A985" s="138">
        <v>43520</v>
      </c>
      <c r="B985" s="139" t="s">
        <v>5</v>
      </c>
      <c r="C985" s="140" t="s">
        <v>854</v>
      </c>
      <c r="D985" s="140"/>
      <c r="E985" s="141">
        <v>360</v>
      </c>
      <c r="F985" s="140" t="s">
        <v>718</v>
      </c>
      <c r="G985" s="140" t="s">
        <v>662</v>
      </c>
      <c r="H985" s="139">
        <v>12</v>
      </c>
      <c r="I985" s="139">
        <v>1</v>
      </c>
      <c r="J985" s="139">
        <v>1</v>
      </c>
      <c r="K985" s="128">
        <v>219</v>
      </c>
      <c r="L985" s="128">
        <v>212</v>
      </c>
      <c r="M985" s="128">
        <v>0</v>
      </c>
      <c r="N985" s="128">
        <v>7</v>
      </c>
      <c r="O985" s="129"/>
      <c r="P985" s="128">
        <v>360</v>
      </c>
      <c r="Q985" s="145">
        <f>+L985/P985</f>
        <v>0.58888888888888891</v>
      </c>
    </row>
    <row r="986" spans="1:17" s="130" customFormat="1" ht="20.149999999999999" hidden="1" customHeight="1">
      <c r="A986" s="131">
        <v>43520</v>
      </c>
      <c r="B986" s="134" t="s">
        <v>350</v>
      </c>
      <c r="C986" s="135"/>
      <c r="D986" s="135"/>
      <c r="E986" s="135"/>
      <c r="F986" s="136"/>
      <c r="G986" s="137"/>
      <c r="H986" s="143"/>
      <c r="I986" s="137"/>
      <c r="J986" s="137"/>
      <c r="K986" s="137">
        <f>SUBTOTAL(9,K984:K985)</f>
        <v>0</v>
      </c>
      <c r="L986" s="137">
        <f>SUBTOTAL(9,L984:L985)</f>
        <v>0</v>
      </c>
      <c r="M986" s="137">
        <f>SUBTOTAL(9,M984:M985)</f>
        <v>0</v>
      </c>
      <c r="N986" s="137">
        <f>SUBTOTAL(9,N984:N985)</f>
        <v>0</v>
      </c>
      <c r="O986" s="129"/>
      <c r="P986" s="137">
        <f>SUBTOTAL(9,P984:P985)</f>
        <v>0</v>
      </c>
      <c r="Q986" s="145" t="e">
        <f t="shared" ref="Q986" si="85">+L986/P986</f>
        <v>#DIV/0!</v>
      </c>
    </row>
    <row r="987" spans="1:17" s="130" customFormat="1" ht="19.5" hidden="1" customHeight="1">
      <c r="A987" s="138">
        <v>43520</v>
      </c>
      <c r="B987" s="139" t="s">
        <v>5</v>
      </c>
      <c r="C987" s="140" t="s">
        <v>857</v>
      </c>
      <c r="D987" s="140"/>
      <c r="E987" s="141" t="s">
        <v>856</v>
      </c>
      <c r="F987" s="140" t="s">
        <v>718</v>
      </c>
      <c r="G987" s="140" t="s">
        <v>662</v>
      </c>
      <c r="H987" s="139">
        <v>3</v>
      </c>
      <c r="I987" s="139">
        <v>1</v>
      </c>
      <c r="J987" s="139">
        <v>1</v>
      </c>
      <c r="K987" s="128">
        <v>134</v>
      </c>
      <c r="L987" s="128">
        <v>130</v>
      </c>
      <c r="M987" s="128">
        <v>0</v>
      </c>
      <c r="N987" s="128">
        <v>4</v>
      </c>
      <c r="O987" s="129"/>
      <c r="P987" s="128">
        <v>132</v>
      </c>
      <c r="Q987" s="145">
        <f>+L987/P987</f>
        <v>0.98484848484848486</v>
      </c>
    </row>
    <row r="988" spans="1:17" s="130" customFormat="1" ht="19.5" hidden="1" customHeight="1">
      <c r="A988" s="138">
        <v>43520</v>
      </c>
      <c r="B988" s="139" t="s">
        <v>5</v>
      </c>
      <c r="C988" s="140" t="s">
        <v>857</v>
      </c>
      <c r="D988" s="140"/>
      <c r="E988" s="141" t="s">
        <v>856</v>
      </c>
      <c r="F988" s="140" t="s">
        <v>718</v>
      </c>
      <c r="G988" s="140" t="s">
        <v>159</v>
      </c>
      <c r="H988" s="139">
        <v>9</v>
      </c>
      <c r="I988" s="139">
        <v>1</v>
      </c>
      <c r="J988" s="139">
        <v>1</v>
      </c>
      <c r="K988" s="128">
        <v>47</v>
      </c>
      <c r="L988" s="128">
        <v>37</v>
      </c>
      <c r="M988" s="128">
        <v>0</v>
      </c>
      <c r="N988" s="128">
        <v>10</v>
      </c>
      <c r="O988" s="129"/>
      <c r="P988" s="128">
        <v>150</v>
      </c>
      <c r="Q988" s="145">
        <f t="shared" ref="Q988:Q1049" si="86">+L988/P988</f>
        <v>0.24666666666666667</v>
      </c>
    </row>
    <row r="989" spans="1:17" s="130" customFormat="1" ht="20.149999999999999" hidden="1" customHeight="1">
      <c r="A989" s="131">
        <v>43520</v>
      </c>
      <c r="B989" s="144" t="s">
        <v>37</v>
      </c>
      <c r="C989" s="133" t="s">
        <v>748</v>
      </c>
      <c r="D989" s="133"/>
      <c r="E989" s="142" t="s">
        <v>855</v>
      </c>
      <c r="F989" s="133" t="s">
        <v>729</v>
      </c>
      <c r="G989" s="133" t="s">
        <v>858</v>
      </c>
      <c r="H989" s="132">
        <v>3</v>
      </c>
      <c r="I989" s="132">
        <v>1</v>
      </c>
      <c r="J989" s="132">
        <v>1</v>
      </c>
      <c r="K989" s="128">
        <v>90</v>
      </c>
      <c r="L989" s="128">
        <v>87</v>
      </c>
      <c r="M989" s="128">
        <v>0</v>
      </c>
      <c r="N989" s="128">
        <v>3</v>
      </c>
      <c r="O989" s="129"/>
      <c r="P989" s="128">
        <v>150</v>
      </c>
      <c r="Q989" s="145">
        <f t="shared" si="86"/>
        <v>0.57999999999999996</v>
      </c>
    </row>
    <row r="990" spans="1:17" s="130" customFormat="1" ht="20.149999999999999" hidden="1" customHeight="1">
      <c r="A990" s="131">
        <v>43520</v>
      </c>
      <c r="B990" s="134" t="s">
        <v>350</v>
      </c>
      <c r="C990" s="135"/>
      <c r="D990" s="135"/>
      <c r="E990" s="135"/>
      <c r="F990" s="136"/>
      <c r="G990" s="137"/>
      <c r="H990" s="143"/>
      <c r="I990" s="137"/>
      <c r="J990" s="137"/>
      <c r="K990" s="137">
        <f>SUBTOTAL(9,K987:K989)</f>
        <v>0</v>
      </c>
      <c r="L990" s="137">
        <f>SUBTOTAL(9,L987:L989)</f>
        <v>0</v>
      </c>
      <c r="M990" s="137">
        <f>SUBTOTAL(9,M987:M989)</f>
        <v>0</v>
      </c>
      <c r="N990" s="137">
        <f>SUBTOTAL(9,N987:N989)</f>
        <v>0</v>
      </c>
      <c r="O990" s="129"/>
      <c r="P990" s="137">
        <f>SUBTOTAL(9,P987:P989)</f>
        <v>0</v>
      </c>
      <c r="Q990" s="145" t="e">
        <f t="shared" si="86"/>
        <v>#DIV/0!</v>
      </c>
    </row>
    <row r="991" spans="1:17" s="130" customFormat="1" ht="19.5" hidden="1" customHeight="1">
      <c r="A991" s="138">
        <v>43521</v>
      </c>
      <c r="B991" s="139" t="s">
        <v>5</v>
      </c>
      <c r="C991" s="140" t="s">
        <v>813</v>
      </c>
      <c r="D991" s="140"/>
      <c r="E991" s="141" t="s">
        <v>702</v>
      </c>
      <c r="F991" s="140" t="s">
        <v>701</v>
      </c>
      <c r="G991" s="140" t="s">
        <v>376</v>
      </c>
      <c r="H991" s="139">
        <v>22</v>
      </c>
      <c r="I991" s="139">
        <v>7</v>
      </c>
      <c r="J991" s="139">
        <v>7</v>
      </c>
      <c r="K991" s="128">
        <v>490</v>
      </c>
      <c r="L991" s="128">
        <v>490</v>
      </c>
      <c r="M991" s="128">
        <v>0</v>
      </c>
      <c r="N991" s="128">
        <v>0</v>
      </c>
      <c r="O991" s="129" t="s">
        <v>802</v>
      </c>
      <c r="P991" s="128">
        <v>446</v>
      </c>
      <c r="Q991" s="145">
        <f t="shared" si="86"/>
        <v>1.0986547085201794</v>
      </c>
    </row>
    <row r="992" spans="1:17" s="130" customFormat="1" ht="19.5" hidden="1" customHeight="1">
      <c r="A992" s="138">
        <v>43521</v>
      </c>
      <c r="B992" s="139" t="s">
        <v>5</v>
      </c>
      <c r="C992" s="140" t="s">
        <v>813</v>
      </c>
      <c r="D992" s="140"/>
      <c r="E992" s="141" t="s">
        <v>702</v>
      </c>
      <c r="F992" s="140" t="s">
        <v>701</v>
      </c>
      <c r="G992" s="140" t="s">
        <v>662</v>
      </c>
      <c r="H992" s="139">
        <v>44</v>
      </c>
      <c r="I992" s="139">
        <v>7</v>
      </c>
      <c r="J992" s="139">
        <v>7</v>
      </c>
      <c r="K992" s="128">
        <v>490</v>
      </c>
      <c r="L992" s="128">
        <v>490</v>
      </c>
      <c r="M992" s="128">
        <v>0</v>
      </c>
      <c r="N992" s="128">
        <v>0</v>
      </c>
      <c r="O992" s="129" t="s">
        <v>802</v>
      </c>
      <c r="P992" s="128">
        <v>446</v>
      </c>
      <c r="Q992" s="145">
        <f t="shared" si="86"/>
        <v>1.0986547085201794</v>
      </c>
    </row>
    <row r="993" spans="1:17" s="130" customFormat="1" ht="19.5" hidden="1" customHeight="1">
      <c r="A993" s="138">
        <v>43521</v>
      </c>
      <c r="B993" s="139" t="s">
        <v>5</v>
      </c>
      <c r="C993" s="140" t="s">
        <v>813</v>
      </c>
      <c r="D993" s="140"/>
      <c r="E993" s="141" t="s">
        <v>702</v>
      </c>
      <c r="F993" s="140" t="s">
        <v>701</v>
      </c>
      <c r="G993" s="140" t="s">
        <v>661</v>
      </c>
      <c r="H993" s="139">
        <v>22</v>
      </c>
      <c r="I993" s="139">
        <v>7</v>
      </c>
      <c r="J993" s="139">
        <v>7</v>
      </c>
      <c r="K993" s="128">
        <v>490</v>
      </c>
      <c r="L993" s="128">
        <v>481</v>
      </c>
      <c r="M993" s="128">
        <v>0</v>
      </c>
      <c r="N993" s="128">
        <v>9</v>
      </c>
      <c r="O993" s="129" t="s">
        <v>802</v>
      </c>
      <c r="P993" s="128">
        <v>446</v>
      </c>
      <c r="Q993" s="145">
        <f t="shared" si="86"/>
        <v>1.0784753363228698</v>
      </c>
    </row>
    <row r="994" spans="1:17" s="130" customFormat="1" ht="19.5" hidden="1" customHeight="1">
      <c r="A994" s="138">
        <v>43521</v>
      </c>
      <c r="B994" s="139" t="s">
        <v>5</v>
      </c>
      <c r="C994" s="140" t="s">
        <v>813</v>
      </c>
      <c r="D994" s="140"/>
      <c r="E994" s="141" t="s">
        <v>702</v>
      </c>
      <c r="F994" s="140" t="s">
        <v>701</v>
      </c>
      <c r="G994" s="140" t="s">
        <v>376</v>
      </c>
      <c r="H994" s="139">
        <v>14</v>
      </c>
      <c r="I994" s="139">
        <v>5</v>
      </c>
      <c r="J994" s="139">
        <v>5</v>
      </c>
      <c r="K994" s="128">
        <v>388</v>
      </c>
      <c r="L994" s="128">
        <v>388</v>
      </c>
      <c r="M994" s="128">
        <v>0</v>
      </c>
      <c r="N994" s="128">
        <v>0</v>
      </c>
      <c r="O994" s="129" t="s">
        <v>749</v>
      </c>
      <c r="P994" s="128">
        <v>364</v>
      </c>
      <c r="Q994" s="145">
        <f t="shared" si="86"/>
        <v>1.0659340659340659</v>
      </c>
    </row>
    <row r="995" spans="1:17" s="130" customFormat="1" ht="19.5" hidden="1" customHeight="1">
      <c r="A995" s="138">
        <v>43521</v>
      </c>
      <c r="B995" s="139" t="s">
        <v>5</v>
      </c>
      <c r="C995" s="140" t="s">
        <v>813</v>
      </c>
      <c r="D995" s="140"/>
      <c r="E995" s="141" t="s">
        <v>702</v>
      </c>
      <c r="F995" s="140" t="s">
        <v>701</v>
      </c>
      <c r="G995" s="140" t="s">
        <v>662</v>
      </c>
      <c r="H995" s="139">
        <v>28</v>
      </c>
      <c r="I995" s="139">
        <v>5</v>
      </c>
      <c r="J995" s="139">
        <v>5</v>
      </c>
      <c r="K995" s="128">
        <v>388</v>
      </c>
      <c r="L995" s="128">
        <v>388</v>
      </c>
      <c r="M995" s="128">
        <v>0</v>
      </c>
      <c r="N995" s="128">
        <v>0</v>
      </c>
      <c r="O995" s="129" t="s">
        <v>749</v>
      </c>
      <c r="P995" s="128">
        <v>364</v>
      </c>
      <c r="Q995" s="145">
        <f t="shared" si="86"/>
        <v>1.0659340659340659</v>
      </c>
    </row>
    <row r="996" spans="1:17" s="130" customFormat="1" ht="19.5" hidden="1" customHeight="1">
      <c r="A996" s="138">
        <v>43521</v>
      </c>
      <c r="B996" s="139" t="s">
        <v>5</v>
      </c>
      <c r="C996" s="140" t="s">
        <v>813</v>
      </c>
      <c r="D996" s="140"/>
      <c r="E996" s="141" t="s">
        <v>702</v>
      </c>
      <c r="F996" s="140" t="s">
        <v>701</v>
      </c>
      <c r="G996" s="140" t="s">
        <v>661</v>
      </c>
      <c r="H996" s="139">
        <v>14</v>
      </c>
      <c r="I996" s="139">
        <v>5</v>
      </c>
      <c r="J996" s="139">
        <v>5</v>
      </c>
      <c r="K996" s="128">
        <v>388</v>
      </c>
      <c r="L996" s="128">
        <v>383</v>
      </c>
      <c r="M996" s="128">
        <v>0</v>
      </c>
      <c r="N996" s="128">
        <v>5</v>
      </c>
      <c r="O996" s="129" t="s">
        <v>749</v>
      </c>
      <c r="P996" s="128">
        <v>364</v>
      </c>
      <c r="Q996" s="145">
        <f t="shared" si="86"/>
        <v>1.0521978021978022</v>
      </c>
    </row>
    <row r="997" spans="1:17" s="130" customFormat="1" ht="19.5" hidden="1" customHeight="1">
      <c r="A997" s="138">
        <v>43521</v>
      </c>
      <c r="B997" s="139" t="s">
        <v>5</v>
      </c>
      <c r="C997" s="140" t="s">
        <v>789</v>
      </c>
      <c r="D997" s="140"/>
      <c r="E997" s="141" t="s">
        <v>702</v>
      </c>
      <c r="F997" s="140" t="s">
        <v>701</v>
      </c>
      <c r="G997" s="140" t="s">
        <v>159</v>
      </c>
      <c r="H997" s="139">
        <v>4</v>
      </c>
      <c r="I997" s="139">
        <v>1</v>
      </c>
      <c r="J997" s="139">
        <v>1</v>
      </c>
      <c r="K997" s="128">
        <v>128</v>
      </c>
      <c r="L997" s="128">
        <v>128</v>
      </c>
      <c r="M997" s="128">
        <v>0</v>
      </c>
      <c r="N997" s="128">
        <v>0</v>
      </c>
      <c r="O997" s="129" t="s">
        <v>841</v>
      </c>
      <c r="P997" s="128">
        <v>112</v>
      </c>
      <c r="Q997" s="145">
        <f t="shared" si="86"/>
        <v>1.1428571428571428</v>
      </c>
    </row>
    <row r="998" spans="1:17" s="130" customFormat="1" ht="19.5" hidden="1" customHeight="1">
      <c r="A998" s="138">
        <v>43521</v>
      </c>
      <c r="B998" s="139" t="s">
        <v>5</v>
      </c>
      <c r="C998" s="140" t="s">
        <v>789</v>
      </c>
      <c r="D998" s="140"/>
      <c r="E998" s="141" t="s">
        <v>702</v>
      </c>
      <c r="F998" s="140" t="s">
        <v>701</v>
      </c>
      <c r="G998" s="140" t="s">
        <v>183</v>
      </c>
      <c r="H998" s="139">
        <v>1</v>
      </c>
      <c r="I998" s="139">
        <v>1</v>
      </c>
      <c r="J998" s="139">
        <v>1</v>
      </c>
      <c r="K998" s="128">
        <v>128</v>
      </c>
      <c r="L998" s="128">
        <v>126</v>
      </c>
      <c r="M998" s="128">
        <v>0</v>
      </c>
      <c r="N998" s="128">
        <v>2</v>
      </c>
      <c r="O998" s="129" t="s">
        <v>841</v>
      </c>
      <c r="P998" s="128">
        <v>112</v>
      </c>
      <c r="Q998" s="145">
        <f t="shared" si="86"/>
        <v>1.125</v>
      </c>
    </row>
    <row r="999" spans="1:17" s="130" customFormat="1" ht="19.5" hidden="1" customHeight="1">
      <c r="A999" s="138">
        <v>43521</v>
      </c>
      <c r="B999" s="139" t="s">
        <v>5</v>
      </c>
      <c r="C999" s="140" t="s">
        <v>789</v>
      </c>
      <c r="D999" s="140"/>
      <c r="E999" s="141" t="s">
        <v>702</v>
      </c>
      <c r="F999" s="140" t="s">
        <v>701</v>
      </c>
      <c r="G999" s="140" t="s">
        <v>159</v>
      </c>
      <c r="H999" s="139">
        <v>12</v>
      </c>
      <c r="I999" s="139">
        <v>1</v>
      </c>
      <c r="J999" s="139">
        <v>1</v>
      </c>
      <c r="K999" s="128">
        <v>352</v>
      </c>
      <c r="L999" s="128">
        <v>352</v>
      </c>
      <c r="M999" s="128">
        <v>0</v>
      </c>
      <c r="N999" s="128">
        <v>0</v>
      </c>
      <c r="O999" s="129" t="s">
        <v>749</v>
      </c>
      <c r="P999" s="128">
        <v>336</v>
      </c>
      <c r="Q999" s="145">
        <f t="shared" si="86"/>
        <v>1.0476190476190477</v>
      </c>
    </row>
    <row r="1000" spans="1:17" s="130" customFormat="1" ht="19.5" hidden="1" customHeight="1">
      <c r="A1000" s="138">
        <v>43521</v>
      </c>
      <c r="B1000" s="139" t="s">
        <v>5</v>
      </c>
      <c r="C1000" s="140" t="s">
        <v>789</v>
      </c>
      <c r="D1000" s="140"/>
      <c r="E1000" s="141" t="s">
        <v>702</v>
      </c>
      <c r="F1000" s="140" t="s">
        <v>701</v>
      </c>
      <c r="G1000" s="140" t="s">
        <v>183</v>
      </c>
      <c r="H1000" s="139">
        <v>2</v>
      </c>
      <c r="I1000" s="139">
        <v>1</v>
      </c>
      <c r="J1000" s="139">
        <v>1</v>
      </c>
      <c r="K1000" s="128">
        <v>352</v>
      </c>
      <c r="L1000" s="128">
        <v>351</v>
      </c>
      <c r="M1000" s="128">
        <v>0</v>
      </c>
      <c r="N1000" s="128">
        <v>1</v>
      </c>
      <c r="O1000" s="129" t="s">
        <v>749</v>
      </c>
      <c r="P1000" s="128">
        <v>336</v>
      </c>
      <c r="Q1000" s="145">
        <f t="shared" si="86"/>
        <v>1.0446428571428572</v>
      </c>
    </row>
    <row r="1001" spans="1:17" s="130" customFormat="1" ht="19.5" hidden="1" customHeight="1">
      <c r="A1001" s="138">
        <v>43521</v>
      </c>
      <c r="B1001" s="139" t="s">
        <v>5</v>
      </c>
      <c r="C1001" s="140" t="s">
        <v>789</v>
      </c>
      <c r="D1001" s="140"/>
      <c r="E1001" s="141" t="s">
        <v>702</v>
      </c>
      <c r="F1001" s="140" t="s">
        <v>701</v>
      </c>
      <c r="G1001" s="140" t="s">
        <v>159</v>
      </c>
      <c r="H1001" s="139">
        <v>10</v>
      </c>
      <c r="I1001" s="139">
        <v>1</v>
      </c>
      <c r="J1001" s="139">
        <v>1</v>
      </c>
      <c r="K1001" s="128">
        <v>237</v>
      </c>
      <c r="L1001" s="128">
        <v>237</v>
      </c>
      <c r="M1001" s="128">
        <v>0</v>
      </c>
      <c r="N1001" s="128">
        <v>0</v>
      </c>
      <c r="O1001" s="129" t="s">
        <v>802</v>
      </c>
      <c r="P1001" s="128">
        <v>280</v>
      </c>
      <c r="Q1001" s="145">
        <f t="shared" si="86"/>
        <v>0.84642857142857142</v>
      </c>
    </row>
    <row r="1002" spans="1:17" s="130" customFormat="1" ht="19.5" hidden="1" customHeight="1">
      <c r="A1002" s="138">
        <v>43521</v>
      </c>
      <c r="B1002" s="139" t="s">
        <v>5</v>
      </c>
      <c r="C1002" s="140" t="s">
        <v>789</v>
      </c>
      <c r="D1002" s="140"/>
      <c r="E1002" s="141" t="s">
        <v>702</v>
      </c>
      <c r="F1002" s="140" t="s">
        <v>701</v>
      </c>
      <c r="G1002" s="140" t="s">
        <v>183</v>
      </c>
      <c r="H1002" s="139">
        <v>2</v>
      </c>
      <c r="I1002" s="139">
        <v>1</v>
      </c>
      <c r="J1002" s="139">
        <v>1</v>
      </c>
      <c r="K1002" s="128">
        <v>237</v>
      </c>
      <c r="L1002" s="128">
        <v>234</v>
      </c>
      <c r="M1002" s="128">
        <v>0</v>
      </c>
      <c r="N1002" s="128">
        <v>3</v>
      </c>
      <c r="O1002" s="129" t="s">
        <v>802</v>
      </c>
      <c r="P1002" s="128">
        <v>280</v>
      </c>
      <c r="Q1002" s="145">
        <f t="shared" si="86"/>
        <v>0.83571428571428574</v>
      </c>
    </row>
    <row r="1003" spans="1:17" s="130" customFormat="1" ht="20.149999999999999" hidden="1" customHeight="1">
      <c r="A1003" s="131">
        <v>43521</v>
      </c>
      <c r="B1003" s="144" t="s">
        <v>37</v>
      </c>
      <c r="C1003" s="133" t="s">
        <v>736</v>
      </c>
      <c r="D1003" s="133"/>
      <c r="E1003" s="142" t="s">
        <v>702</v>
      </c>
      <c r="F1003" s="133" t="s">
        <v>701</v>
      </c>
      <c r="G1003" s="133" t="s">
        <v>762</v>
      </c>
      <c r="H1003" s="132">
        <v>14</v>
      </c>
      <c r="I1003" s="132">
        <v>5</v>
      </c>
      <c r="J1003" s="132">
        <v>5</v>
      </c>
      <c r="K1003" s="128">
        <v>369</v>
      </c>
      <c r="L1003" s="128">
        <v>369</v>
      </c>
      <c r="M1003" s="128">
        <v>0</v>
      </c>
      <c r="N1003" s="128">
        <v>0</v>
      </c>
      <c r="O1003" s="129" t="s">
        <v>749</v>
      </c>
      <c r="P1003" s="128">
        <v>364</v>
      </c>
      <c r="Q1003" s="145">
        <f t="shared" si="86"/>
        <v>1.0137362637362637</v>
      </c>
    </row>
    <row r="1004" spans="1:17" s="130" customFormat="1" ht="20.149999999999999" hidden="1" customHeight="1">
      <c r="A1004" s="131">
        <v>43521</v>
      </c>
      <c r="B1004" s="144" t="s">
        <v>37</v>
      </c>
      <c r="C1004" s="133" t="s">
        <v>736</v>
      </c>
      <c r="D1004" s="133"/>
      <c r="E1004" s="142" t="s">
        <v>702</v>
      </c>
      <c r="F1004" s="133" t="s">
        <v>701</v>
      </c>
      <c r="G1004" s="133" t="s">
        <v>763</v>
      </c>
      <c r="H1004" s="132">
        <v>28</v>
      </c>
      <c r="I1004" s="132">
        <v>5</v>
      </c>
      <c r="J1004" s="132">
        <v>5</v>
      </c>
      <c r="K1004" s="128">
        <v>369</v>
      </c>
      <c r="L1004" s="128">
        <v>369</v>
      </c>
      <c r="M1004" s="128">
        <v>0</v>
      </c>
      <c r="N1004" s="128">
        <v>0</v>
      </c>
      <c r="O1004" s="129" t="s">
        <v>749</v>
      </c>
      <c r="P1004" s="128">
        <v>364</v>
      </c>
      <c r="Q1004" s="145">
        <f t="shared" si="86"/>
        <v>1.0137362637362637</v>
      </c>
    </row>
    <row r="1005" spans="1:17" s="130" customFormat="1" ht="20.149999999999999" hidden="1" customHeight="1">
      <c r="A1005" s="131">
        <v>43521</v>
      </c>
      <c r="B1005" s="144" t="s">
        <v>37</v>
      </c>
      <c r="C1005" s="133" t="s">
        <v>736</v>
      </c>
      <c r="D1005" s="133"/>
      <c r="E1005" s="142" t="s">
        <v>702</v>
      </c>
      <c r="F1005" s="133" t="s">
        <v>701</v>
      </c>
      <c r="G1005" s="133" t="s">
        <v>721</v>
      </c>
      <c r="H1005" s="132">
        <v>14</v>
      </c>
      <c r="I1005" s="132">
        <v>4</v>
      </c>
      <c r="J1005" s="132">
        <v>4</v>
      </c>
      <c r="K1005" s="128">
        <v>369</v>
      </c>
      <c r="L1005" s="128">
        <v>367</v>
      </c>
      <c r="M1005" s="128">
        <v>0</v>
      </c>
      <c r="N1005" s="128">
        <v>2</v>
      </c>
      <c r="O1005" s="129" t="s">
        <v>749</v>
      </c>
      <c r="P1005" s="128">
        <v>364</v>
      </c>
      <c r="Q1005" s="145">
        <f t="shared" si="86"/>
        <v>1.0082417582417582</v>
      </c>
    </row>
    <row r="1006" spans="1:17" s="130" customFormat="1" ht="20.149999999999999" hidden="1" customHeight="1">
      <c r="A1006" s="131">
        <v>43521</v>
      </c>
      <c r="B1006" s="144" t="s">
        <v>37</v>
      </c>
      <c r="C1006" s="133" t="s">
        <v>751</v>
      </c>
      <c r="D1006" s="133"/>
      <c r="E1006" s="142" t="s">
        <v>702</v>
      </c>
      <c r="F1006" s="133" t="s">
        <v>701</v>
      </c>
      <c r="G1006" s="133" t="s">
        <v>159</v>
      </c>
      <c r="H1006" s="132">
        <v>13</v>
      </c>
      <c r="I1006" s="132">
        <v>1</v>
      </c>
      <c r="J1006" s="132">
        <v>1</v>
      </c>
      <c r="K1006" s="128">
        <v>359</v>
      </c>
      <c r="L1006" s="128">
        <v>359</v>
      </c>
      <c r="M1006" s="128">
        <v>0</v>
      </c>
      <c r="N1006" s="128">
        <v>0</v>
      </c>
      <c r="O1006" s="129" t="s">
        <v>749</v>
      </c>
      <c r="P1006" s="128">
        <v>364</v>
      </c>
      <c r="Q1006" s="145">
        <f t="shared" si="86"/>
        <v>0.98626373626373631</v>
      </c>
    </row>
    <row r="1007" spans="1:17" s="130" customFormat="1" ht="20.149999999999999" hidden="1" customHeight="1">
      <c r="A1007" s="131">
        <v>43521</v>
      </c>
      <c r="B1007" s="144" t="s">
        <v>37</v>
      </c>
      <c r="C1007" s="133" t="s">
        <v>751</v>
      </c>
      <c r="D1007" s="133"/>
      <c r="E1007" s="142" t="s">
        <v>702</v>
      </c>
      <c r="F1007" s="133" t="s">
        <v>701</v>
      </c>
      <c r="G1007" s="133" t="s">
        <v>183</v>
      </c>
      <c r="H1007" s="132">
        <v>2</v>
      </c>
      <c r="I1007" s="132">
        <v>1</v>
      </c>
      <c r="J1007" s="132">
        <v>1</v>
      </c>
      <c r="K1007" s="128">
        <v>359</v>
      </c>
      <c r="L1007" s="128">
        <v>358</v>
      </c>
      <c r="M1007" s="128">
        <v>0</v>
      </c>
      <c r="N1007" s="128">
        <v>1</v>
      </c>
      <c r="O1007" s="129" t="s">
        <v>749</v>
      </c>
      <c r="P1007" s="128">
        <v>364</v>
      </c>
      <c r="Q1007" s="145">
        <f t="shared" si="86"/>
        <v>0.98351648351648346</v>
      </c>
    </row>
    <row r="1008" spans="1:17" s="130" customFormat="1" ht="20.149999999999999" hidden="1" customHeight="1">
      <c r="A1008" s="131">
        <v>43521</v>
      </c>
      <c r="B1008" s="144" t="s">
        <v>37</v>
      </c>
      <c r="C1008" s="133" t="s">
        <v>836</v>
      </c>
      <c r="D1008" s="133"/>
      <c r="E1008" s="142" t="s">
        <v>702</v>
      </c>
      <c r="F1008" s="133" t="s">
        <v>701</v>
      </c>
      <c r="G1008" s="133" t="s">
        <v>762</v>
      </c>
      <c r="H1008" s="132">
        <v>22</v>
      </c>
      <c r="I1008" s="132">
        <v>7</v>
      </c>
      <c r="J1008" s="132">
        <v>7</v>
      </c>
      <c r="K1008" s="128">
        <v>453</v>
      </c>
      <c r="L1008" s="128">
        <v>453</v>
      </c>
      <c r="M1008" s="128">
        <v>0</v>
      </c>
      <c r="N1008" s="128">
        <v>0</v>
      </c>
      <c r="O1008" s="129" t="s">
        <v>802</v>
      </c>
      <c r="P1008" s="128">
        <v>446</v>
      </c>
      <c r="Q1008" s="145">
        <f t="shared" si="86"/>
        <v>1.0156950672645739</v>
      </c>
    </row>
    <row r="1009" spans="1:17" s="130" customFormat="1" ht="20.149999999999999" hidden="1" customHeight="1">
      <c r="A1009" s="131">
        <v>43521</v>
      </c>
      <c r="B1009" s="144" t="s">
        <v>37</v>
      </c>
      <c r="C1009" s="133" t="s">
        <v>836</v>
      </c>
      <c r="D1009" s="133"/>
      <c r="E1009" s="142" t="s">
        <v>702</v>
      </c>
      <c r="F1009" s="133" t="s">
        <v>701</v>
      </c>
      <c r="G1009" s="133" t="s">
        <v>763</v>
      </c>
      <c r="H1009" s="132">
        <v>44</v>
      </c>
      <c r="I1009" s="132">
        <v>7</v>
      </c>
      <c r="J1009" s="132">
        <v>7</v>
      </c>
      <c r="K1009" s="128">
        <v>453</v>
      </c>
      <c r="L1009" s="128">
        <v>453</v>
      </c>
      <c r="M1009" s="128">
        <v>0</v>
      </c>
      <c r="N1009" s="128">
        <v>0</v>
      </c>
      <c r="O1009" s="129" t="s">
        <v>802</v>
      </c>
      <c r="P1009" s="128">
        <v>446</v>
      </c>
      <c r="Q1009" s="145">
        <f t="shared" si="86"/>
        <v>1.0156950672645739</v>
      </c>
    </row>
    <row r="1010" spans="1:17" s="130" customFormat="1" ht="20.149999999999999" hidden="1" customHeight="1">
      <c r="A1010" s="131">
        <v>43521</v>
      </c>
      <c r="B1010" s="144" t="s">
        <v>37</v>
      </c>
      <c r="C1010" s="133" t="s">
        <v>836</v>
      </c>
      <c r="D1010" s="133"/>
      <c r="E1010" s="142" t="s">
        <v>702</v>
      </c>
      <c r="F1010" s="133" t="s">
        <v>701</v>
      </c>
      <c r="G1010" s="133" t="s">
        <v>721</v>
      </c>
      <c r="H1010" s="132">
        <v>22</v>
      </c>
      <c r="I1010" s="132">
        <v>7</v>
      </c>
      <c r="J1010" s="132">
        <v>7</v>
      </c>
      <c r="K1010" s="128">
        <v>453</v>
      </c>
      <c r="L1010" s="128">
        <v>448</v>
      </c>
      <c r="M1010" s="128">
        <v>0</v>
      </c>
      <c r="N1010" s="128">
        <v>5</v>
      </c>
      <c r="O1010" s="129" t="s">
        <v>802</v>
      </c>
      <c r="P1010" s="128">
        <v>446</v>
      </c>
      <c r="Q1010" s="145">
        <f t="shared" si="86"/>
        <v>1.0044843049327354</v>
      </c>
    </row>
    <row r="1011" spans="1:17" s="130" customFormat="1" ht="20.149999999999999" hidden="1" customHeight="1">
      <c r="A1011" s="131">
        <v>43521</v>
      </c>
      <c r="B1011" s="144" t="s">
        <v>37</v>
      </c>
      <c r="C1011" s="133" t="s">
        <v>751</v>
      </c>
      <c r="D1011" s="133"/>
      <c r="E1011" s="142" t="s">
        <v>702</v>
      </c>
      <c r="F1011" s="133" t="s">
        <v>701</v>
      </c>
      <c r="G1011" s="133" t="s">
        <v>159</v>
      </c>
      <c r="H1011" s="132">
        <v>11</v>
      </c>
      <c r="I1011" s="132">
        <v>1</v>
      </c>
      <c r="J1011" s="132">
        <v>1</v>
      </c>
      <c r="K1011" s="128">
        <v>317</v>
      </c>
      <c r="L1011" s="128">
        <v>317</v>
      </c>
      <c r="M1011" s="128">
        <v>0</v>
      </c>
      <c r="N1011" s="128">
        <v>0</v>
      </c>
      <c r="O1011" s="129" t="s">
        <v>802</v>
      </c>
      <c r="P1011" s="128">
        <v>308</v>
      </c>
      <c r="Q1011" s="145">
        <f t="shared" si="86"/>
        <v>1.0292207792207793</v>
      </c>
    </row>
    <row r="1012" spans="1:17" s="130" customFormat="1" ht="20.149999999999999" hidden="1" customHeight="1">
      <c r="A1012" s="131">
        <v>43521</v>
      </c>
      <c r="B1012" s="144" t="s">
        <v>37</v>
      </c>
      <c r="C1012" s="133" t="s">
        <v>751</v>
      </c>
      <c r="D1012" s="133"/>
      <c r="E1012" s="142" t="s">
        <v>702</v>
      </c>
      <c r="F1012" s="133" t="s">
        <v>701</v>
      </c>
      <c r="G1012" s="133" t="s">
        <v>183</v>
      </c>
      <c r="H1012" s="132">
        <v>2</v>
      </c>
      <c r="I1012" s="132">
        <v>1</v>
      </c>
      <c r="J1012" s="132">
        <v>1</v>
      </c>
      <c r="K1012" s="128">
        <v>317</v>
      </c>
      <c r="L1012" s="128">
        <v>315</v>
      </c>
      <c r="M1012" s="128">
        <v>0</v>
      </c>
      <c r="N1012" s="128">
        <v>2</v>
      </c>
      <c r="O1012" s="129" t="s">
        <v>802</v>
      </c>
      <c r="P1012" s="128">
        <v>308</v>
      </c>
      <c r="Q1012" s="145">
        <f t="shared" si="86"/>
        <v>1.0227272727272727</v>
      </c>
    </row>
    <row r="1013" spans="1:17" s="130" customFormat="1" ht="20.149999999999999" hidden="1" customHeight="1">
      <c r="A1013" s="131">
        <v>43521</v>
      </c>
      <c r="B1013" s="144" t="s">
        <v>37</v>
      </c>
      <c r="C1013" s="133" t="s">
        <v>751</v>
      </c>
      <c r="D1013" s="133"/>
      <c r="E1013" s="142" t="s">
        <v>702</v>
      </c>
      <c r="F1013" s="133" t="s">
        <v>701</v>
      </c>
      <c r="G1013" s="133" t="s">
        <v>159</v>
      </c>
      <c r="H1013" s="132">
        <v>4</v>
      </c>
      <c r="I1013" s="132">
        <v>1</v>
      </c>
      <c r="J1013" s="132">
        <v>1</v>
      </c>
      <c r="K1013" s="128">
        <v>142</v>
      </c>
      <c r="L1013" s="128">
        <v>142</v>
      </c>
      <c r="M1013" s="128">
        <v>0</v>
      </c>
      <c r="N1013" s="128">
        <v>0</v>
      </c>
      <c r="O1013" s="129" t="s">
        <v>841</v>
      </c>
      <c r="P1013" s="128">
        <v>112</v>
      </c>
      <c r="Q1013" s="145">
        <f t="shared" si="86"/>
        <v>1.2678571428571428</v>
      </c>
    </row>
    <row r="1014" spans="1:17" s="130" customFormat="1" ht="20.149999999999999" hidden="1" customHeight="1">
      <c r="A1014" s="131">
        <v>43521</v>
      </c>
      <c r="B1014" s="144" t="s">
        <v>37</v>
      </c>
      <c r="C1014" s="133" t="s">
        <v>751</v>
      </c>
      <c r="D1014" s="133"/>
      <c r="E1014" s="142" t="s">
        <v>702</v>
      </c>
      <c r="F1014" s="133" t="s">
        <v>701</v>
      </c>
      <c r="G1014" s="133" t="s">
        <v>183</v>
      </c>
      <c r="H1014" s="132">
        <v>1</v>
      </c>
      <c r="I1014" s="132">
        <v>1</v>
      </c>
      <c r="J1014" s="132">
        <v>1</v>
      </c>
      <c r="K1014" s="128">
        <v>142</v>
      </c>
      <c r="L1014" s="128">
        <v>141</v>
      </c>
      <c r="M1014" s="128">
        <v>0</v>
      </c>
      <c r="N1014" s="128">
        <v>1</v>
      </c>
      <c r="O1014" s="129" t="s">
        <v>841</v>
      </c>
      <c r="P1014" s="128">
        <v>112</v>
      </c>
      <c r="Q1014" s="145">
        <f t="shared" si="86"/>
        <v>1.2589285714285714</v>
      </c>
    </row>
    <row r="1015" spans="1:17" s="130" customFormat="1" ht="20.149999999999999" hidden="1" customHeight="1">
      <c r="A1015" s="131">
        <v>43521</v>
      </c>
      <c r="B1015" s="134" t="s">
        <v>350</v>
      </c>
      <c r="C1015" s="135"/>
      <c r="D1015" s="135"/>
      <c r="E1015" s="135"/>
      <c r="F1015" s="136"/>
      <c r="G1015" s="137"/>
      <c r="H1015" s="143"/>
      <c r="I1015" s="137"/>
      <c r="J1015" s="137"/>
      <c r="K1015" s="137">
        <f>SUBTOTAL(9,K991:K1014)</f>
        <v>0</v>
      </c>
      <c r="L1015" s="137">
        <f>SUBTOTAL(9,L991:L1014)</f>
        <v>0</v>
      </c>
      <c r="M1015" s="137">
        <f>SUBTOTAL(9,M991:M1014)</f>
        <v>0</v>
      </c>
      <c r="N1015" s="137">
        <f>SUBTOTAL(9,N991:N1014)</f>
        <v>0</v>
      </c>
      <c r="O1015" s="129"/>
      <c r="P1015" s="137">
        <f>SUBTOTAL(9,P991:P1014)</f>
        <v>0</v>
      </c>
      <c r="Q1015" s="145" t="e">
        <f t="shared" si="86"/>
        <v>#DIV/0!</v>
      </c>
    </row>
    <row r="1016" spans="1:17" s="130" customFormat="1" ht="19.5" hidden="1" customHeight="1">
      <c r="A1016" s="138">
        <v>43521</v>
      </c>
      <c r="B1016" s="139" t="s">
        <v>5</v>
      </c>
      <c r="C1016" s="140" t="s">
        <v>776</v>
      </c>
      <c r="D1016" s="140"/>
      <c r="E1016" s="141" t="s">
        <v>702</v>
      </c>
      <c r="F1016" s="140" t="s">
        <v>718</v>
      </c>
      <c r="G1016" s="140" t="s">
        <v>376</v>
      </c>
      <c r="H1016" s="139">
        <v>7</v>
      </c>
      <c r="I1016" s="139">
        <v>1</v>
      </c>
      <c r="J1016" s="139">
        <v>1</v>
      </c>
      <c r="K1016" s="128">
        <v>281</v>
      </c>
      <c r="L1016" s="128">
        <v>281</v>
      </c>
      <c r="M1016" s="128">
        <v>0</v>
      </c>
      <c r="N1016" s="128">
        <v>0</v>
      </c>
      <c r="O1016" s="129"/>
      <c r="P1016" s="128">
        <v>280</v>
      </c>
      <c r="Q1016" s="145">
        <f t="shared" si="86"/>
        <v>1.0035714285714286</v>
      </c>
    </row>
    <row r="1017" spans="1:17" s="130" customFormat="1" ht="19.5" hidden="1" customHeight="1">
      <c r="A1017" s="138">
        <v>43521</v>
      </c>
      <c r="B1017" s="139" t="s">
        <v>5</v>
      </c>
      <c r="C1017" s="140" t="s">
        <v>776</v>
      </c>
      <c r="D1017" s="140"/>
      <c r="E1017" s="141" t="s">
        <v>702</v>
      </c>
      <c r="F1017" s="140" t="s">
        <v>729</v>
      </c>
      <c r="G1017" s="140" t="s">
        <v>662</v>
      </c>
      <c r="H1017" s="139">
        <v>7</v>
      </c>
      <c r="I1017" s="139">
        <v>1</v>
      </c>
      <c r="J1017" s="139">
        <v>1</v>
      </c>
      <c r="K1017" s="128">
        <v>281</v>
      </c>
      <c r="L1017" s="128">
        <v>280</v>
      </c>
      <c r="M1017" s="128">
        <v>0</v>
      </c>
      <c r="N1017" s="128">
        <v>1</v>
      </c>
      <c r="O1017" s="129"/>
      <c r="P1017" s="128">
        <v>280</v>
      </c>
      <c r="Q1017" s="145">
        <f t="shared" si="86"/>
        <v>1</v>
      </c>
    </row>
    <row r="1018" spans="1:17" s="130" customFormat="1" ht="19.5" hidden="1" customHeight="1">
      <c r="A1018" s="138">
        <v>43521</v>
      </c>
      <c r="B1018" s="139" t="s">
        <v>5</v>
      </c>
      <c r="C1018" s="140" t="s">
        <v>821</v>
      </c>
      <c r="D1018" s="140"/>
      <c r="E1018" s="141" t="s">
        <v>702</v>
      </c>
      <c r="F1018" s="140" t="s">
        <v>729</v>
      </c>
      <c r="G1018" s="140" t="s">
        <v>661</v>
      </c>
      <c r="H1018" s="139">
        <v>10</v>
      </c>
      <c r="I1018" s="139">
        <v>1</v>
      </c>
      <c r="J1018" s="139">
        <v>1</v>
      </c>
      <c r="K1018" s="128">
        <v>285</v>
      </c>
      <c r="L1018" s="128">
        <v>273</v>
      </c>
      <c r="M1018" s="128">
        <v>12</v>
      </c>
      <c r="N1018" s="128">
        <v>0</v>
      </c>
      <c r="O1018" s="129"/>
      <c r="P1018" s="128">
        <v>281</v>
      </c>
      <c r="Q1018" s="145">
        <f t="shared" si="86"/>
        <v>0.97153024911032027</v>
      </c>
    </row>
    <row r="1019" spans="1:17" s="130" customFormat="1" ht="19.5" hidden="1" customHeight="1">
      <c r="A1019" s="138">
        <v>43521</v>
      </c>
      <c r="B1019" s="139" t="s">
        <v>5</v>
      </c>
      <c r="C1019" s="140" t="s">
        <v>821</v>
      </c>
      <c r="D1019" s="140"/>
      <c r="E1019" s="141" t="s">
        <v>702</v>
      </c>
      <c r="F1019" s="140" t="s">
        <v>729</v>
      </c>
      <c r="G1019" s="140" t="s">
        <v>159</v>
      </c>
      <c r="H1019" s="139">
        <v>15</v>
      </c>
      <c r="I1019" s="139">
        <v>2</v>
      </c>
      <c r="J1019" s="139">
        <v>2</v>
      </c>
      <c r="K1019" s="128">
        <v>271</v>
      </c>
      <c r="L1019" s="128">
        <v>261</v>
      </c>
      <c r="M1019" s="128">
        <v>8</v>
      </c>
      <c r="N1019" s="128">
        <v>2</v>
      </c>
      <c r="O1019" s="129"/>
      <c r="P1019" s="128">
        <v>271</v>
      </c>
      <c r="Q1019" s="145">
        <f t="shared" si="86"/>
        <v>0.96309963099630991</v>
      </c>
    </row>
    <row r="1020" spans="1:17" s="130" customFormat="1" ht="20.149999999999999" hidden="1" customHeight="1">
      <c r="A1020" s="131">
        <v>43521</v>
      </c>
      <c r="B1020" s="144" t="s">
        <v>37</v>
      </c>
      <c r="C1020" s="133" t="s">
        <v>778</v>
      </c>
      <c r="D1020" s="133"/>
      <c r="E1020" s="142" t="s">
        <v>702</v>
      </c>
      <c r="F1020" s="133" t="s">
        <v>729</v>
      </c>
      <c r="G1020" s="133" t="s">
        <v>376</v>
      </c>
      <c r="H1020" s="132">
        <v>7</v>
      </c>
      <c r="I1020" s="132">
        <v>1</v>
      </c>
      <c r="J1020" s="132">
        <v>1</v>
      </c>
      <c r="K1020" s="128">
        <v>280</v>
      </c>
      <c r="L1020" s="128">
        <v>280</v>
      </c>
      <c r="M1020" s="128">
        <v>0</v>
      </c>
      <c r="N1020" s="128">
        <v>0</v>
      </c>
      <c r="O1020" s="129"/>
      <c r="P1020" s="128">
        <v>280</v>
      </c>
      <c r="Q1020" s="145">
        <f t="shared" si="86"/>
        <v>1</v>
      </c>
    </row>
    <row r="1021" spans="1:17" s="130" customFormat="1" ht="20.149999999999999" hidden="1" customHeight="1">
      <c r="A1021" s="131">
        <v>43521</v>
      </c>
      <c r="B1021" s="144" t="s">
        <v>37</v>
      </c>
      <c r="C1021" s="133" t="s">
        <v>778</v>
      </c>
      <c r="D1021" s="133"/>
      <c r="E1021" s="142" t="s">
        <v>702</v>
      </c>
      <c r="F1021" s="133" t="s">
        <v>718</v>
      </c>
      <c r="G1021" s="133" t="s">
        <v>662</v>
      </c>
      <c r="H1021" s="132">
        <v>7</v>
      </c>
      <c r="I1021" s="132">
        <v>1</v>
      </c>
      <c r="J1021" s="132">
        <v>1</v>
      </c>
      <c r="K1021" s="128">
        <v>281</v>
      </c>
      <c r="L1021" s="128">
        <v>280</v>
      </c>
      <c r="M1021" s="128">
        <v>0</v>
      </c>
      <c r="N1021" s="128">
        <v>1</v>
      </c>
      <c r="O1021" s="129"/>
      <c r="P1021" s="128">
        <v>280</v>
      </c>
      <c r="Q1021" s="145">
        <f t="shared" si="86"/>
        <v>1</v>
      </c>
    </row>
    <row r="1022" spans="1:17" s="130" customFormat="1" ht="20.149999999999999" hidden="1" customHeight="1">
      <c r="A1022" s="131">
        <v>43521</v>
      </c>
      <c r="B1022" s="144" t="s">
        <v>37</v>
      </c>
      <c r="C1022" s="133" t="s">
        <v>822</v>
      </c>
      <c r="D1022" s="133"/>
      <c r="E1022" s="142" t="s">
        <v>702</v>
      </c>
      <c r="F1022" s="133" t="s">
        <v>729</v>
      </c>
      <c r="G1022" s="133" t="s">
        <v>661</v>
      </c>
      <c r="H1022" s="132">
        <v>10</v>
      </c>
      <c r="I1022" s="132">
        <v>1</v>
      </c>
      <c r="J1022" s="132">
        <v>1</v>
      </c>
      <c r="K1022" s="128">
        <v>282</v>
      </c>
      <c r="L1022" s="128">
        <v>281</v>
      </c>
      <c r="M1022" s="128">
        <v>0</v>
      </c>
      <c r="N1022" s="128">
        <v>1</v>
      </c>
      <c r="O1022" s="129"/>
      <c r="P1022" s="128">
        <v>281</v>
      </c>
      <c r="Q1022" s="145">
        <f t="shared" si="86"/>
        <v>1</v>
      </c>
    </row>
    <row r="1023" spans="1:17" s="130" customFormat="1" ht="20.149999999999999" hidden="1" customHeight="1">
      <c r="A1023" s="131">
        <v>43521</v>
      </c>
      <c r="B1023" s="144" t="s">
        <v>37</v>
      </c>
      <c r="C1023" s="133" t="s">
        <v>822</v>
      </c>
      <c r="D1023" s="133"/>
      <c r="E1023" s="142" t="s">
        <v>702</v>
      </c>
      <c r="F1023" s="133" t="s">
        <v>729</v>
      </c>
      <c r="G1023" s="133" t="s">
        <v>159</v>
      </c>
      <c r="H1023" s="132">
        <v>15</v>
      </c>
      <c r="I1023" s="132">
        <v>2</v>
      </c>
      <c r="J1023" s="132">
        <v>2</v>
      </c>
      <c r="K1023" s="128">
        <v>271</v>
      </c>
      <c r="L1023" s="128">
        <v>246</v>
      </c>
      <c r="M1023" s="128">
        <v>22</v>
      </c>
      <c r="N1023" s="128">
        <v>3</v>
      </c>
      <c r="O1023" s="129"/>
      <c r="P1023" s="128">
        <v>271</v>
      </c>
      <c r="Q1023" s="145">
        <f t="shared" si="86"/>
        <v>0.90774907749077494</v>
      </c>
    </row>
    <row r="1024" spans="1:17" s="130" customFormat="1" ht="20.149999999999999" hidden="1" customHeight="1">
      <c r="A1024" s="131">
        <v>43521</v>
      </c>
      <c r="B1024" s="134" t="s">
        <v>350</v>
      </c>
      <c r="C1024" s="135"/>
      <c r="D1024" s="135"/>
      <c r="E1024" s="135"/>
      <c r="F1024" s="136"/>
      <c r="G1024" s="137"/>
      <c r="H1024" s="143"/>
      <c r="I1024" s="137"/>
      <c r="J1024" s="137"/>
      <c r="K1024" s="137">
        <f>SUBTOTAL(9,K1016:K1023)</f>
        <v>0</v>
      </c>
      <c r="L1024" s="137">
        <f>SUBTOTAL(9,L1016:L1023)</f>
        <v>0</v>
      </c>
      <c r="M1024" s="137">
        <f>SUBTOTAL(9,M1016:M1023)</f>
        <v>0</v>
      </c>
      <c r="N1024" s="137">
        <f>SUBTOTAL(9,N1016:N1023)</f>
        <v>0</v>
      </c>
      <c r="O1024" s="129"/>
      <c r="P1024" s="137">
        <f>SUBTOTAL(9,P1016:P1023)</f>
        <v>0</v>
      </c>
      <c r="Q1024" s="145" t="e">
        <f t="shared" si="86"/>
        <v>#DIV/0!</v>
      </c>
    </row>
    <row r="1025" spans="1:17" s="130" customFormat="1" ht="19.5" hidden="1" customHeight="1">
      <c r="A1025" s="138">
        <v>43521</v>
      </c>
      <c r="B1025" s="139" t="s">
        <v>5</v>
      </c>
      <c r="C1025" s="140" t="s">
        <v>810</v>
      </c>
      <c r="D1025" s="140"/>
      <c r="E1025" s="141" t="s">
        <v>702</v>
      </c>
      <c r="F1025" s="140" t="s">
        <v>718</v>
      </c>
      <c r="G1025" s="140" t="s">
        <v>661</v>
      </c>
      <c r="H1025" s="139">
        <v>16</v>
      </c>
      <c r="I1025" s="139">
        <v>2</v>
      </c>
      <c r="J1025" s="139">
        <v>2</v>
      </c>
      <c r="K1025" s="128">
        <v>401</v>
      </c>
      <c r="L1025" s="128">
        <v>395</v>
      </c>
      <c r="M1025" s="128">
        <v>2</v>
      </c>
      <c r="N1025" s="128">
        <v>4</v>
      </c>
      <c r="O1025" s="129" t="s">
        <v>860</v>
      </c>
      <c r="P1025" s="128">
        <v>530</v>
      </c>
      <c r="Q1025" s="145">
        <f t="shared" ref="Q1025:Q1027" si="87">+L1025/P1025</f>
        <v>0.74528301886792447</v>
      </c>
    </row>
    <row r="1026" spans="1:17" s="130" customFormat="1" ht="20.149999999999999" hidden="1" customHeight="1">
      <c r="A1026" s="131">
        <v>43521</v>
      </c>
      <c r="B1026" s="144" t="s">
        <v>37</v>
      </c>
      <c r="C1026" s="133" t="s">
        <v>861</v>
      </c>
      <c r="D1026" s="133"/>
      <c r="E1026" s="142" t="s">
        <v>702</v>
      </c>
      <c r="F1026" s="133" t="s">
        <v>729</v>
      </c>
      <c r="G1026" s="133" t="s">
        <v>862</v>
      </c>
      <c r="H1026" s="132">
        <v>16</v>
      </c>
      <c r="I1026" s="132">
        <v>2</v>
      </c>
      <c r="J1026" s="132">
        <v>2</v>
      </c>
      <c r="K1026" s="128">
        <v>502</v>
      </c>
      <c r="L1026" s="128">
        <v>491</v>
      </c>
      <c r="M1026" s="128">
        <v>8</v>
      </c>
      <c r="N1026" s="128">
        <v>3</v>
      </c>
      <c r="O1026" s="129" t="s">
        <v>860</v>
      </c>
      <c r="P1026" s="128">
        <v>530</v>
      </c>
      <c r="Q1026" s="145">
        <f t="shared" si="87"/>
        <v>0.92641509433962266</v>
      </c>
    </row>
    <row r="1027" spans="1:17" s="130" customFormat="1" ht="20.149999999999999" hidden="1" customHeight="1">
      <c r="A1027" s="131">
        <v>43521</v>
      </c>
      <c r="B1027" s="134" t="s">
        <v>350</v>
      </c>
      <c r="C1027" s="135"/>
      <c r="D1027" s="135"/>
      <c r="E1027" s="135"/>
      <c r="F1027" s="136"/>
      <c r="G1027" s="137"/>
      <c r="H1027" s="143"/>
      <c r="I1027" s="137"/>
      <c r="J1027" s="137"/>
      <c r="K1027" s="137">
        <f>SUBTOTAL(9,K1025:K1026)</f>
        <v>0</v>
      </c>
      <c r="L1027" s="137">
        <f>SUBTOTAL(9,L1025:L1026)</f>
        <v>0</v>
      </c>
      <c r="M1027" s="137">
        <f>SUBTOTAL(9,M1025:M1026)</f>
        <v>0</v>
      </c>
      <c r="N1027" s="137">
        <f>SUBTOTAL(9,N1025:N1026)</f>
        <v>0</v>
      </c>
      <c r="O1027" s="129"/>
      <c r="P1027" s="137">
        <f>SUBTOTAL(9,P1025:P1026)</f>
        <v>0</v>
      </c>
      <c r="Q1027" s="145" t="e">
        <f t="shared" si="87"/>
        <v>#DIV/0!</v>
      </c>
    </row>
    <row r="1028" spans="1:17" s="130" customFormat="1" ht="19.5" hidden="1" customHeight="1">
      <c r="A1028" s="138">
        <v>43521</v>
      </c>
      <c r="B1028" s="139" t="s">
        <v>5</v>
      </c>
      <c r="C1028" s="140" t="s">
        <v>735</v>
      </c>
      <c r="D1028" s="140"/>
      <c r="E1028" s="141" t="s">
        <v>728</v>
      </c>
      <c r="F1028" s="140" t="s">
        <v>732</v>
      </c>
      <c r="G1028" s="140" t="s">
        <v>9</v>
      </c>
      <c r="H1028" s="139">
        <v>2</v>
      </c>
      <c r="I1028" s="139">
        <v>1</v>
      </c>
      <c r="J1028" s="139">
        <v>1</v>
      </c>
      <c r="K1028" s="128">
        <v>115</v>
      </c>
      <c r="L1028" s="128">
        <v>115</v>
      </c>
      <c r="M1028" s="128">
        <v>0</v>
      </c>
      <c r="N1028" s="128">
        <v>0</v>
      </c>
      <c r="O1028" s="129"/>
      <c r="P1028" s="128">
        <v>136</v>
      </c>
      <c r="Q1028" s="145">
        <f t="shared" si="86"/>
        <v>0.84558823529411764</v>
      </c>
    </row>
    <row r="1029" spans="1:17" s="130" customFormat="1" ht="19.5" hidden="1" customHeight="1">
      <c r="A1029" s="138">
        <v>43521</v>
      </c>
      <c r="B1029" s="139" t="s">
        <v>5</v>
      </c>
      <c r="C1029" s="140" t="s">
        <v>735</v>
      </c>
      <c r="D1029" s="140"/>
      <c r="E1029" s="141" t="s">
        <v>728</v>
      </c>
      <c r="F1029" s="140" t="s">
        <v>732</v>
      </c>
      <c r="G1029" s="140" t="s">
        <v>159</v>
      </c>
      <c r="H1029" s="139">
        <v>10</v>
      </c>
      <c r="I1029" s="139">
        <v>1</v>
      </c>
      <c r="J1029" s="139">
        <v>1</v>
      </c>
      <c r="K1029" s="128">
        <v>115</v>
      </c>
      <c r="L1029" s="128">
        <v>109</v>
      </c>
      <c r="M1029" s="128">
        <v>0</v>
      </c>
      <c r="N1029" s="128">
        <v>6</v>
      </c>
      <c r="O1029" s="129"/>
      <c r="P1029" s="128">
        <v>136</v>
      </c>
      <c r="Q1029" s="145">
        <f t="shared" si="86"/>
        <v>0.80147058823529416</v>
      </c>
    </row>
    <row r="1030" spans="1:17" s="130" customFormat="1" ht="20.149999999999999" hidden="1" customHeight="1">
      <c r="A1030" s="131">
        <v>43521</v>
      </c>
      <c r="B1030" s="144" t="s">
        <v>7</v>
      </c>
      <c r="C1030" s="133" t="s">
        <v>726</v>
      </c>
      <c r="D1030" s="133"/>
      <c r="E1030" s="142" t="s">
        <v>728</v>
      </c>
      <c r="F1030" s="133" t="s">
        <v>732</v>
      </c>
      <c r="G1030" s="133" t="s">
        <v>9</v>
      </c>
      <c r="H1030" s="132">
        <v>2</v>
      </c>
      <c r="I1030" s="132">
        <v>1</v>
      </c>
      <c r="J1030" s="132">
        <v>1</v>
      </c>
      <c r="K1030" s="128">
        <v>132</v>
      </c>
      <c r="L1030" s="128">
        <v>132</v>
      </c>
      <c r="M1030" s="128">
        <v>0</v>
      </c>
      <c r="N1030" s="128">
        <v>0</v>
      </c>
      <c r="O1030" s="129"/>
      <c r="P1030" s="128">
        <v>136</v>
      </c>
      <c r="Q1030" s="145">
        <f t="shared" si="86"/>
        <v>0.97058823529411764</v>
      </c>
    </row>
    <row r="1031" spans="1:17" s="130" customFormat="1" ht="20.149999999999999" hidden="1" customHeight="1">
      <c r="A1031" s="131">
        <v>43521</v>
      </c>
      <c r="B1031" s="144" t="s">
        <v>7</v>
      </c>
      <c r="C1031" s="133" t="s">
        <v>726</v>
      </c>
      <c r="D1031" s="133"/>
      <c r="E1031" s="142" t="s">
        <v>728</v>
      </c>
      <c r="F1031" s="133" t="s">
        <v>732</v>
      </c>
      <c r="G1031" s="133" t="s">
        <v>159</v>
      </c>
      <c r="H1031" s="132">
        <v>10</v>
      </c>
      <c r="I1031" s="132">
        <v>1</v>
      </c>
      <c r="J1031" s="132">
        <v>1</v>
      </c>
      <c r="K1031" s="128">
        <v>132</v>
      </c>
      <c r="L1031" s="128">
        <v>130</v>
      </c>
      <c r="M1031" s="128">
        <v>0</v>
      </c>
      <c r="N1031" s="128">
        <v>2</v>
      </c>
      <c r="O1031" s="129"/>
      <c r="P1031" s="128">
        <v>136</v>
      </c>
      <c r="Q1031" s="145">
        <f t="shared" si="86"/>
        <v>0.95588235294117652</v>
      </c>
    </row>
    <row r="1032" spans="1:17" s="130" customFormat="1" ht="20.149999999999999" hidden="1" customHeight="1">
      <c r="A1032" s="131">
        <v>43521</v>
      </c>
      <c r="B1032" s="134" t="s">
        <v>350</v>
      </c>
      <c r="C1032" s="135"/>
      <c r="D1032" s="135"/>
      <c r="E1032" s="135"/>
      <c r="F1032" s="136"/>
      <c r="G1032" s="137"/>
      <c r="H1032" s="143"/>
      <c r="I1032" s="137"/>
      <c r="J1032" s="137"/>
      <c r="K1032" s="137">
        <f>SUBTOTAL(9,K1028:K1031)</f>
        <v>0</v>
      </c>
      <c r="L1032" s="137">
        <f>SUBTOTAL(9,L1028:L1031)</f>
        <v>0</v>
      </c>
      <c r="M1032" s="137">
        <f>SUBTOTAL(9,M1028:M1031)</f>
        <v>0</v>
      </c>
      <c r="N1032" s="137">
        <f>SUBTOTAL(9,N1028:N1031)</f>
        <v>0</v>
      </c>
      <c r="O1032" s="129"/>
      <c r="P1032" s="137">
        <f>SUBTOTAL(9,P1028:P1031)</f>
        <v>0</v>
      </c>
      <c r="Q1032" s="145" t="e">
        <f t="shared" si="86"/>
        <v>#DIV/0!</v>
      </c>
    </row>
    <row r="1033" spans="1:17" s="130" customFormat="1" ht="19.5" hidden="1" customHeight="1">
      <c r="A1033" s="138">
        <v>43521</v>
      </c>
      <c r="B1033" s="139" t="s">
        <v>5</v>
      </c>
      <c r="C1033" s="140" t="s">
        <v>737</v>
      </c>
      <c r="D1033" s="140"/>
      <c r="E1033" s="141" t="s">
        <v>739</v>
      </c>
      <c r="F1033" s="140" t="s">
        <v>333</v>
      </c>
      <c r="G1033" s="140" t="s">
        <v>9</v>
      </c>
      <c r="H1033" s="139">
        <v>60</v>
      </c>
      <c r="I1033" s="139">
        <v>6</v>
      </c>
      <c r="J1033" s="139">
        <v>6</v>
      </c>
      <c r="K1033" s="128">
        <v>2789</v>
      </c>
      <c r="L1033" s="128">
        <v>2760</v>
      </c>
      <c r="M1033" s="128">
        <v>0</v>
      </c>
      <c r="N1033" s="128">
        <v>29</v>
      </c>
      <c r="O1033" s="129"/>
      <c r="P1033" s="128">
        <v>3000</v>
      </c>
      <c r="Q1033" s="145">
        <f t="shared" si="86"/>
        <v>0.92</v>
      </c>
    </row>
    <row r="1034" spans="1:17" s="130" customFormat="1" ht="20.149999999999999" hidden="1" customHeight="1">
      <c r="A1034" s="131">
        <v>43521</v>
      </c>
      <c r="B1034" s="144" t="s">
        <v>7</v>
      </c>
      <c r="C1034" s="133" t="s">
        <v>777</v>
      </c>
      <c r="D1034" s="133"/>
      <c r="E1034" s="142" t="s">
        <v>738</v>
      </c>
      <c r="F1034" s="133" t="s">
        <v>740</v>
      </c>
      <c r="G1034" s="133" t="s">
        <v>721</v>
      </c>
      <c r="H1034" s="132">
        <v>60</v>
      </c>
      <c r="I1034" s="132">
        <v>6</v>
      </c>
      <c r="J1034" s="132">
        <v>6</v>
      </c>
      <c r="K1034" s="128">
        <v>3329</v>
      </c>
      <c r="L1034" s="128">
        <v>3299</v>
      </c>
      <c r="M1034" s="128">
        <v>0</v>
      </c>
      <c r="N1034" s="128">
        <v>30</v>
      </c>
      <c r="O1034" s="129"/>
      <c r="P1034" s="128">
        <v>3000</v>
      </c>
      <c r="Q1034" s="145">
        <f t="shared" si="86"/>
        <v>1.0996666666666666</v>
      </c>
    </row>
    <row r="1035" spans="1:17" s="130" customFormat="1" ht="20.149999999999999" hidden="1" customHeight="1">
      <c r="A1035" s="131">
        <v>43521</v>
      </c>
      <c r="B1035" s="134" t="s">
        <v>350</v>
      </c>
      <c r="C1035" s="135"/>
      <c r="D1035" s="135"/>
      <c r="E1035" s="135"/>
      <c r="F1035" s="136"/>
      <c r="G1035" s="137"/>
      <c r="H1035" s="143"/>
      <c r="I1035" s="137"/>
      <c r="J1035" s="137"/>
      <c r="K1035" s="137">
        <f>SUBTOTAL(9,K1033:K1034)</f>
        <v>0</v>
      </c>
      <c r="L1035" s="137">
        <f>SUBTOTAL(9,L1033:L1034)</f>
        <v>0</v>
      </c>
      <c r="M1035" s="137">
        <f>SUBTOTAL(9,M1033:M1034)</f>
        <v>0</v>
      </c>
      <c r="N1035" s="137">
        <f>SUBTOTAL(9,N1033:N1034)</f>
        <v>0</v>
      </c>
      <c r="O1035" s="129"/>
      <c r="P1035" s="137">
        <f>SUBTOTAL(9,P1033:P1034)</f>
        <v>0</v>
      </c>
      <c r="Q1035" s="145" t="e">
        <f t="shared" si="86"/>
        <v>#DIV/0!</v>
      </c>
    </row>
    <row r="1036" spans="1:17" s="130" customFormat="1" ht="19.5" hidden="1" customHeight="1">
      <c r="A1036" s="138">
        <v>43521</v>
      </c>
      <c r="B1036" s="139" t="s">
        <v>5</v>
      </c>
      <c r="C1036" s="140" t="s">
        <v>756</v>
      </c>
      <c r="D1036" s="140"/>
      <c r="E1036" s="141" t="s">
        <v>742</v>
      </c>
      <c r="F1036" s="140" t="s">
        <v>261</v>
      </c>
      <c r="G1036" s="140" t="s">
        <v>376</v>
      </c>
      <c r="H1036" s="139">
        <v>6</v>
      </c>
      <c r="I1036" s="139">
        <v>1</v>
      </c>
      <c r="J1036" s="139">
        <v>1</v>
      </c>
      <c r="K1036" s="128">
        <v>282</v>
      </c>
      <c r="L1036" s="128">
        <v>278</v>
      </c>
      <c r="M1036" s="128">
        <v>0</v>
      </c>
      <c r="N1036" s="128">
        <v>4</v>
      </c>
      <c r="O1036" s="129"/>
      <c r="P1036" s="128">
        <v>280</v>
      </c>
      <c r="Q1036" s="145">
        <f t="shared" si="86"/>
        <v>0.99285714285714288</v>
      </c>
    </row>
    <row r="1037" spans="1:17" s="130" customFormat="1" ht="19.5" hidden="1" customHeight="1">
      <c r="A1037" s="138">
        <v>43521</v>
      </c>
      <c r="B1037" s="139" t="s">
        <v>5</v>
      </c>
      <c r="C1037" s="140" t="s">
        <v>756</v>
      </c>
      <c r="D1037" s="140"/>
      <c r="E1037" s="141" t="s">
        <v>742</v>
      </c>
      <c r="F1037" s="140" t="s">
        <v>261</v>
      </c>
      <c r="G1037" s="140" t="s">
        <v>662</v>
      </c>
      <c r="H1037" s="139">
        <v>3</v>
      </c>
      <c r="I1037" s="139">
        <v>2</v>
      </c>
      <c r="J1037" s="139">
        <v>2</v>
      </c>
      <c r="K1037" s="128">
        <v>282</v>
      </c>
      <c r="L1037" s="128">
        <v>282</v>
      </c>
      <c r="M1037" s="128">
        <v>0</v>
      </c>
      <c r="N1037" s="128">
        <v>0</v>
      </c>
      <c r="O1037" s="129"/>
      <c r="P1037" s="128">
        <v>280</v>
      </c>
      <c r="Q1037" s="145">
        <f t="shared" si="86"/>
        <v>1.0071428571428571</v>
      </c>
    </row>
    <row r="1038" spans="1:17" s="130" customFormat="1" ht="19.5" hidden="1" customHeight="1">
      <c r="A1038" s="138">
        <v>43521</v>
      </c>
      <c r="B1038" s="139" t="s">
        <v>5</v>
      </c>
      <c r="C1038" s="140" t="s">
        <v>756</v>
      </c>
      <c r="D1038" s="140"/>
      <c r="E1038" s="141" t="s">
        <v>742</v>
      </c>
      <c r="F1038" s="140" t="s">
        <v>261</v>
      </c>
      <c r="G1038" s="140" t="s">
        <v>661</v>
      </c>
      <c r="H1038" s="139">
        <v>12</v>
      </c>
      <c r="I1038" s="139">
        <v>2</v>
      </c>
      <c r="J1038" s="139">
        <v>2</v>
      </c>
      <c r="K1038" s="128">
        <v>282</v>
      </c>
      <c r="L1038" s="128">
        <v>280</v>
      </c>
      <c r="M1038" s="128">
        <v>0</v>
      </c>
      <c r="N1038" s="128">
        <v>2</v>
      </c>
      <c r="O1038" s="129"/>
      <c r="P1038" s="128">
        <v>280</v>
      </c>
      <c r="Q1038" s="145">
        <f t="shared" si="86"/>
        <v>1</v>
      </c>
    </row>
    <row r="1039" spans="1:17" s="130" customFormat="1" ht="19.5" hidden="1" customHeight="1">
      <c r="A1039" s="131">
        <v>43521</v>
      </c>
      <c r="B1039" s="144" t="s">
        <v>7</v>
      </c>
      <c r="C1039" s="133" t="s">
        <v>775</v>
      </c>
      <c r="D1039" s="131"/>
      <c r="E1039" s="131" t="s">
        <v>742</v>
      </c>
      <c r="F1039" s="131" t="s">
        <v>261</v>
      </c>
      <c r="G1039" s="131" t="s">
        <v>762</v>
      </c>
      <c r="H1039" s="148">
        <v>6</v>
      </c>
      <c r="I1039" s="148">
        <v>1</v>
      </c>
      <c r="J1039" s="148">
        <v>1</v>
      </c>
      <c r="K1039" s="128">
        <v>280</v>
      </c>
      <c r="L1039" s="128">
        <v>280</v>
      </c>
      <c r="M1039" s="128">
        <v>0</v>
      </c>
      <c r="N1039" s="128">
        <v>0</v>
      </c>
      <c r="O1039" s="129"/>
      <c r="P1039" s="128">
        <v>280</v>
      </c>
      <c r="Q1039" s="145">
        <f t="shared" si="86"/>
        <v>1</v>
      </c>
    </row>
    <row r="1040" spans="1:17" s="130" customFormat="1" ht="19.5" hidden="1" customHeight="1">
      <c r="A1040" s="131">
        <v>43521</v>
      </c>
      <c r="B1040" s="144" t="s">
        <v>7</v>
      </c>
      <c r="C1040" s="133" t="s">
        <v>775</v>
      </c>
      <c r="D1040" s="131"/>
      <c r="E1040" s="131" t="s">
        <v>742</v>
      </c>
      <c r="F1040" s="131" t="s">
        <v>261</v>
      </c>
      <c r="G1040" s="131" t="s">
        <v>763</v>
      </c>
      <c r="H1040" s="148">
        <v>3</v>
      </c>
      <c r="I1040" s="148">
        <v>1</v>
      </c>
      <c r="J1040" s="148">
        <v>1</v>
      </c>
      <c r="K1040" s="128">
        <v>284</v>
      </c>
      <c r="L1040" s="128">
        <v>284</v>
      </c>
      <c r="M1040" s="128">
        <v>0</v>
      </c>
      <c r="N1040" s="128">
        <v>0</v>
      </c>
      <c r="O1040" s="129"/>
      <c r="P1040" s="128">
        <v>280</v>
      </c>
      <c r="Q1040" s="145">
        <f t="shared" si="86"/>
        <v>1.0142857142857142</v>
      </c>
    </row>
    <row r="1041" spans="1:17" s="130" customFormat="1" ht="19.5" hidden="1" customHeight="1">
      <c r="A1041" s="131">
        <v>43521</v>
      </c>
      <c r="B1041" s="144" t="s">
        <v>7</v>
      </c>
      <c r="C1041" s="133" t="s">
        <v>775</v>
      </c>
      <c r="D1041" s="131"/>
      <c r="E1041" s="131" t="s">
        <v>742</v>
      </c>
      <c r="F1041" s="131" t="s">
        <v>261</v>
      </c>
      <c r="G1041" s="131" t="s">
        <v>721</v>
      </c>
      <c r="H1041" s="148">
        <v>12</v>
      </c>
      <c r="I1041" s="148">
        <v>1</v>
      </c>
      <c r="J1041" s="148">
        <v>1</v>
      </c>
      <c r="K1041" s="128">
        <v>284</v>
      </c>
      <c r="L1041" s="128">
        <v>280</v>
      </c>
      <c r="M1041" s="128">
        <v>0</v>
      </c>
      <c r="N1041" s="128">
        <v>4</v>
      </c>
      <c r="O1041" s="129"/>
      <c r="P1041" s="128">
        <v>280</v>
      </c>
      <c r="Q1041" s="145">
        <f t="shared" si="86"/>
        <v>1</v>
      </c>
    </row>
    <row r="1042" spans="1:17" s="130" customFormat="1" ht="19.5" hidden="1" customHeight="1">
      <c r="A1042" s="131">
        <v>43521</v>
      </c>
      <c r="B1042" s="134" t="s">
        <v>350</v>
      </c>
      <c r="C1042" s="135"/>
      <c r="D1042" s="135"/>
      <c r="E1042" s="135"/>
      <c r="F1042" s="136"/>
      <c r="G1042" s="137"/>
      <c r="H1042" s="143"/>
      <c r="I1042" s="137"/>
      <c r="J1042" s="137"/>
      <c r="K1042" s="137">
        <f>SUBTOTAL(9,K1036:K1041)</f>
        <v>0</v>
      </c>
      <c r="L1042" s="137">
        <f>SUBTOTAL(9,L1036:L1041)</f>
        <v>0</v>
      </c>
      <c r="M1042" s="137">
        <f>SUBTOTAL(9,M1036:M1041)</f>
        <v>0</v>
      </c>
      <c r="N1042" s="137">
        <f>SUBTOTAL(9,N1036:N1041)</f>
        <v>0</v>
      </c>
      <c r="O1042" s="129"/>
      <c r="P1042" s="137">
        <f>SUBTOTAL(9,P1036:P1041)</f>
        <v>0</v>
      </c>
      <c r="Q1042" s="145" t="e">
        <f t="shared" si="86"/>
        <v>#DIV/0!</v>
      </c>
    </row>
    <row r="1043" spans="1:17" s="130" customFormat="1" ht="19.5" hidden="1" customHeight="1">
      <c r="A1043" s="138">
        <v>43521</v>
      </c>
      <c r="B1043" s="139" t="s">
        <v>5</v>
      </c>
      <c r="C1043" s="140" t="s">
        <v>800</v>
      </c>
      <c r="D1043" s="140"/>
      <c r="E1043" s="141" t="s">
        <v>420</v>
      </c>
      <c r="F1043" s="140" t="s">
        <v>423</v>
      </c>
      <c r="G1043" s="140" t="s">
        <v>376</v>
      </c>
      <c r="H1043" s="139">
        <v>4</v>
      </c>
      <c r="I1043" s="139">
        <v>2</v>
      </c>
      <c r="J1043" s="139">
        <v>2</v>
      </c>
      <c r="K1043" s="128">
        <v>1186</v>
      </c>
      <c r="L1043" s="128">
        <v>1186</v>
      </c>
      <c r="M1043" s="128">
        <v>0</v>
      </c>
      <c r="N1043" s="128">
        <v>0</v>
      </c>
      <c r="O1043" s="129"/>
      <c r="P1043" s="128">
        <v>1210</v>
      </c>
      <c r="Q1043" s="145">
        <f t="shared" si="86"/>
        <v>0.98016528925619839</v>
      </c>
    </row>
    <row r="1044" spans="1:17" s="130" customFormat="1" ht="19.5" hidden="1" customHeight="1">
      <c r="A1044" s="138">
        <v>43521</v>
      </c>
      <c r="B1044" s="139" t="s">
        <v>5</v>
      </c>
      <c r="C1044" s="140" t="s">
        <v>800</v>
      </c>
      <c r="D1044" s="140"/>
      <c r="E1044" s="141" t="s">
        <v>420</v>
      </c>
      <c r="F1044" s="140" t="s">
        <v>423</v>
      </c>
      <c r="G1044" s="140" t="s">
        <v>662</v>
      </c>
      <c r="H1044" s="139">
        <v>22</v>
      </c>
      <c r="I1044" s="139">
        <v>4</v>
      </c>
      <c r="J1044" s="139">
        <v>4</v>
      </c>
      <c r="K1044" s="128">
        <v>1186</v>
      </c>
      <c r="L1044" s="128">
        <v>1180</v>
      </c>
      <c r="M1044" s="128">
        <v>0</v>
      </c>
      <c r="N1044" s="128">
        <v>6</v>
      </c>
      <c r="O1044" s="129"/>
      <c r="P1044" s="128">
        <v>1210</v>
      </c>
      <c r="Q1044" s="145">
        <f t="shared" si="86"/>
        <v>0.97520661157024791</v>
      </c>
    </row>
    <row r="1045" spans="1:17" s="130" customFormat="1" ht="19.5" hidden="1" customHeight="1">
      <c r="A1045" s="138">
        <v>43521</v>
      </c>
      <c r="B1045" s="139" t="s">
        <v>5</v>
      </c>
      <c r="C1045" s="140" t="s">
        <v>804</v>
      </c>
      <c r="D1045" s="140"/>
      <c r="E1045" s="141" t="s">
        <v>420</v>
      </c>
      <c r="F1045" s="140" t="s">
        <v>423</v>
      </c>
      <c r="G1045" s="140" t="s">
        <v>661</v>
      </c>
      <c r="H1045" s="139">
        <v>22</v>
      </c>
      <c r="I1045" s="139">
        <v>3</v>
      </c>
      <c r="J1045" s="139">
        <v>3</v>
      </c>
      <c r="K1045" s="128">
        <v>1097</v>
      </c>
      <c r="L1045" s="128">
        <v>1094</v>
      </c>
      <c r="M1045" s="128">
        <v>0</v>
      </c>
      <c r="N1045" s="128">
        <v>3</v>
      </c>
      <c r="O1045" s="129"/>
      <c r="P1045" s="128">
        <v>1147</v>
      </c>
      <c r="Q1045" s="145">
        <f t="shared" si="86"/>
        <v>0.95379250217959899</v>
      </c>
    </row>
    <row r="1046" spans="1:17" s="130" customFormat="1" ht="19.5" hidden="1" customHeight="1">
      <c r="A1046" s="138">
        <v>43521</v>
      </c>
      <c r="B1046" s="139" t="s">
        <v>5</v>
      </c>
      <c r="C1046" s="140" t="s">
        <v>804</v>
      </c>
      <c r="D1046" s="140"/>
      <c r="E1046" s="141" t="s">
        <v>420</v>
      </c>
      <c r="F1046" s="140" t="s">
        <v>423</v>
      </c>
      <c r="G1046" s="140" t="s">
        <v>159</v>
      </c>
      <c r="H1046" s="139">
        <v>66</v>
      </c>
      <c r="I1046" s="139">
        <v>8</v>
      </c>
      <c r="J1046" s="139">
        <v>8</v>
      </c>
      <c r="K1046" s="128">
        <v>1092</v>
      </c>
      <c r="L1046" s="128">
        <v>1083</v>
      </c>
      <c r="M1046" s="128">
        <v>0</v>
      </c>
      <c r="N1046" s="128">
        <v>9</v>
      </c>
      <c r="O1046" s="129"/>
      <c r="P1046" s="128">
        <v>1080</v>
      </c>
      <c r="Q1046" s="145">
        <f t="shared" si="86"/>
        <v>1.0027777777777778</v>
      </c>
    </row>
    <row r="1047" spans="1:17" s="130" customFormat="1" ht="20.149999999999999" hidden="1" customHeight="1">
      <c r="A1047" s="131">
        <v>43521</v>
      </c>
      <c r="B1047" s="144" t="s">
        <v>37</v>
      </c>
      <c r="C1047" s="133" t="s">
        <v>826</v>
      </c>
      <c r="D1047" s="133"/>
      <c r="E1047" s="142" t="s">
        <v>420</v>
      </c>
      <c r="F1047" s="133" t="s">
        <v>423</v>
      </c>
      <c r="G1047" s="133" t="s">
        <v>376</v>
      </c>
      <c r="H1047" s="132">
        <v>2</v>
      </c>
      <c r="I1047" s="132">
        <v>1</v>
      </c>
      <c r="J1047" s="132">
        <v>1</v>
      </c>
      <c r="K1047" s="128">
        <v>552</v>
      </c>
      <c r="L1047" s="128">
        <v>552</v>
      </c>
      <c r="M1047" s="128">
        <v>0</v>
      </c>
      <c r="N1047" s="128">
        <v>0</v>
      </c>
      <c r="O1047" s="129"/>
      <c r="P1047" s="128">
        <v>550</v>
      </c>
      <c r="Q1047" s="145">
        <f t="shared" si="86"/>
        <v>1.0036363636363637</v>
      </c>
    </row>
    <row r="1048" spans="1:17" s="130" customFormat="1" ht="20.149999999999999" hidden="1" customHeight="1">
      <c r="A1048" s="131">
        <v>43521</v>
      </c>
      <c r="B1048" s="144" t="s">
        <v>37</v>
      </c>
      <c r="C1048" s="133" t="s">
        <v>826</v>
      </c>
      <c r="D1048" s="133"/>
      <c r="E1048" s="142" t="s">
        <v>420</v>
      </c>
      <c r="F1048" s="133" t="s">
        <v>423</v>
      </c>
      <c r="G1048" s="133" t="s">
        <v>662</v>
      </c>
      <c r="H1048" s="132">
        <v>10</v>
      </c>
      <c r="I1048" s="132">
        <v>2</v>
      </c>
      <c r="J1048" s="132">
        <v>2</v>
      </c>
      <c r="K1048" s="128">
        <v>552</v>
      </c>
      <c r="L1048" s="128">
        <v>551</v>
      </c>
      <c r="M1048" s="128">
        <v>0</v>
      </c>
      <c r="N1048" s="128">
        <v>1</v>
      </c>
      <c r="O1048" s="129"/>
      <c r="P1048" s="128">
        <v>550</v>
      </c>
      <c r="Q1048" s="145">
        <f t="shared" si="86"/>
        <v>1.0018181818181817</v>
      </c>
    </row>
    <row r="1049" spans="1:17" s="130" customFormat="1" ht="20.149999999999999" hidden="1" customHeight="1">
      <c r="A1049" s="131">
        <v>43521</v>
      </c>
      <c r="B1049" s="144" t="s">
        <v>37</v>
      </c>
      <c r="C1049" s="133" t="s">
        <v>832</v>
      </c>
      <c r="D1049" s="133"/>
      <c r="E1049" s="142" t="s">
        <v>420</v>
      </c>
      <c r="F1049" s="133" t="s">
        <v>423</v>
      </c>
      <c r="G1049" s="133" t="s">
        <v>661</v>
      </c>
      <c r="H1049" s="132">
        <v>22</v>
      </c>
      <c r="I1049" s="132">
        <v>4</v>
      </c>
      <c r="J1049" s="132">
        <v>4</v>
      </c>
      <c r="K1049" s="128">
        <v>975</v>
      </c>
      <c r="L1049" s="128">
        <v>963</v>
      </c>
      <c r="M1049" s="128">
        <v>0</v>
      </c>
      <c r="N1049" s="128">
        <v>12</v>
      </c>
      <c r="O1049" s="129"/>
      <c r="P1049" s="128">
        <v>1815</v>
      </c>
      <c r="Q1049" s="145">
        <f t="shared" si="86"/>
        <v>0.53057851239669418</v>
      </c>
    </row>
    <row r="1050" spans="1:17" s="130" customFormat="1" ht="20.149999999999999" hidden="1" customHeight="1">
      <c r="A1050" s="131">
        <v>43521</v>
      </c>
      <c r="B1050" s="144" t="s">
        <v>37</v>
      </c>
      <c r="C1050" s="133" t="s">
        <v>832</v>
      </c>
      <c r="D1050" s="133"/>
      <c r="E1050" s="142" t="s">
        <v>420</v>
      </c>
      <c r="F1050" s="133" t="s">
        <v>423</v>
      </c>
      <c r="G1050" s="133" t="s">
        <v>159</v>
      </c>
      <c r="H1050" s="132">
        <v>66</v>
      </c>
      <c r="I1050" s="132">
        <v>8</v>
      </c>
      <c r="J1050" s="132">
        <v>8</v>
      </c>
      <c r="K1050" s="128">
        <v>1100</v>
      </c>
      <c r="L1050" s="128">
        <v>1087</v>
      </c>
      <c r="M1050" s="128">
        <v>0</v>
      </c>
      <c r="N1050" s="128">
        <v>13</v>
      </c>
      <c r="O1050" s="129"/>
      <c r="P1050" s="128">
        <v>1080</v>
      </c>
      <c r="Q1050" s="145">
        <f t="shared" ref="Q1050:Q1062" si="88">+L1050/P1050</f>
        <v>1.0064814814814815</v>
      </c>
    </row>
    <row r="1051" spans="1:17" s="130" customFormat="1" ht="20.149999999999999" hidden="1" customHeight="1">
      <c r="A1051" s="131">
        <v>43521</v>
      </c>
      <c r="B1051" s="144" t="s">
        <v>37</v>
      </c>
      <c r="C1051" s="133" t="s">
        <v>799</v>
      </c>
      <c r="D1051" s="133"/>
      <c r="E1051" s="142" t="s">
        <v>420</v>
      </c>
      <c r="F1051" s="133" t="s">
        <v>423</v>
      </c>
      <c r="G1051" s="133" t="s">
        <v>376</v>
      </c>
      <c r="H1051" s="132">
        <v>2</v>
      </c>
      <c r="I1051" s="132">
        <v>1</v>
      </c>
      <c r="J1051" s="132">
        <v>1</v>
      </c>
      <c r="K1051" s="128">
        <v>646</v>
      </c>
      <c r="L1051" s="128">
        <v>646</v>
      </c>
      <c r="M1051" s="128">
        <v>0</v>
      </c>
      <c r="N1051" s="128">
        <v>0</v>
      </c>
      <c r="O1051" s="129"/>
      <c r="P1051" s="128">
        <v>660</v>
      </c>
      <c r="Q1051" s="145">
        <f t="shared" si="88"/>
        <v>0.97878787878787876</v>
      </c>
    </row>
    <row r="1052" spans="1:17" s="130" customFormat="1" ht="20.149999999999999" hidden="1" customHeight="1">
      <c r="A1052" s="131">
        <v>43521</v>
      </c>
      <c r="B1052" s="144" t="s">
        <v>37</v>
      </c>
      <c r="C1052" s="133" t="s">
        <v>799</v>
      </c>
      <c r="D1052" s="133"/>
      <c r="E1052" s="142" t="s">
        <v>420</v>
      </c>
      <c r="F1052" s="133" t="s">
        <v>423</v>
      </c>
      <c r="G1052" s="133" t="s">
        <v>662</v>
      </c>
      <c r="H1052" s="132">
        <v>12</v>
      </c>
      <c r="I1052" s="132">
        <v>2</v>
      </c>
      <c r="J1052" s="132">
        <v>2</v>
      </c>
      <c r="K1052" s="128">
        <v>646</v>
      </c>
      <c r="L1052" s="128">
        <v>644</v>
      </c>
      <c r="M1052" s="128">
        <v>0</v>
      </c>
      <c r="N1052" s="128">
        <v>2</v>
      </c>
      <c r="O1052" s="129"/>
      <c r="P1052" s="128">
        <v>660</v>
      </c>
      <c r="Q1052" s="145">
        <f t="shared" si="88"/>
        <v>0.97575757575757571</v>
      </c>
    </row>
    <row r="1053" spans="1:17" s="130" customFormat="1" ht="20.149999999999999" hidden="1" customHeight="1">
      <c r="A1053" s="131">
        <v>43521</v>
      </c>
      <c r="B1053" s="134" t="s">
        <v>350</v>
      </c>
      <c r="C1053" s="135"/>
      <c r="D1053" s="135"/>
      <c r="E1053" s="135"/>
      <c r="F1053" s="136"/>
      <c r="G1053" s="137"/>
      <c r="H1053" s="143"/>
      <c r="I1053" s="137"/>
      <c r="J1053" s="137"/>
      <c r="K1053" s="137">
        <f>SUBTOTAL(9,K1043:K1052)</f>
        <v>0</v>
      </c>
      <c r="L1053" s="137">
        <f>SUBTOTAL(9,L1043:L1052)</f>
        <v>0</v>
      </c>
      <c r="M1053" s="137">
        <f>SUBTOTAL(9,M1043:M1052)</f>
        <v>0</v>
      </c>
      <c r="N1053" s="137">
        <f>SUBTOTAL(9,N1043:N1052)</f>
        <v>0</v>
      </c>
      <c r="O1053" s="129"/>
      <c r="P1053" s="137">
        <f>SUBTOTAL(9,P1043:P1052)</f>
        <v>0</v>
      </c>
      <c r="Q1053" s="145" t="e">
        <f t="shared" si="88"/>
        <v>#DIV/0!</v>
      </c>
    </row>
    <row r="1054" spans="1:17" s="130" customFormat="1" ht="19.5" hidden="1" customHeight="1">
      <c r="A1054" s="138">
        <v>43521</v>
      </c>
      <c r="B1054" s="139" t="s">
        <v>5</v>
      </c>
      <c r="C1054" s="140" t="s">
        <v>828</v>
      </c>
      <c r="D1054" s="140"/>
      <c r="E1054" s="141" t="s">
        <v>420</v>
      </c>
      <c r="F1054" s="140" t="s">
        <v>801</v>
      </c>
      <c r="G1054" s="140" t="s">
        <v>376</v>
      </c>
      <c r="H1054" s="139">
        <v>24</v>
      </c>
      <c r="I1054" s="139">
        <v>4</v>
      </c>
      <c r="J1054" s="139">
        <v>4</v>
      </c>
      <c r="K1054" s="128">
        <v>1115</v>
      </c>
      <c r="L1054" s="128">
        <v>1105</v>
      </c>
      <c r="M1054" s="128">
        <v>0</v>
      </c>
      <c r="N1054" s="128">
        <v>10</v>
      </c>
      <c r="O1054" s="129"/>
      <c r="P1054" s="128">
        <v>1080</v>
      </c>
      <c r="Q1054" s="145">
        <f t="shared" si="88"/>
        <v>1.0231481481481481</v>
      </c>
    </row>
    <row r="1055" spans="1:17" s="130" customFormat="1" ht="19.5" hidden="1" customHeight="1">
      <c r="A1055" s="138">
        <v>43521</v>
      </c>
      <c r="B1055" s="139" t="s">
        <v>5</v>
      </c>
      <c r="C1055" s="140" t="s">
        <v>859</v>
      </c>
      <c r="D1055" s="140"/>
      <c r="E1055" s="141" t="s">
        <v>420</v>
      </c>
      <c r="F1055" s="140" t="s">
        <v>801</v>
      </c>
      <c r="G1055" s="140" t="s">
        <v>662</v>
      </c>
      <c r="H1055" s="139">
        <v>36</v>
      </c>
      <c r="I1055" s="139">
        <v>5</v>
      </c>
      <c r="J1055" s="139">
        <v>5</v>
      </c>
      <c r="K1055" s="128">
        <v>585</v>
      </c>
      <c r="L1055" s="128">
        <v>580</v>
      </c>
      <c r="M1055" s="128">
        <v>0</v>
      </c>
      <c r="N1055" s="128">
        <v>5</v>
      </c>
      <c r="O1055" s="129"/>
      <c r="P1055" s="128">
        <v>570</v>
      </c>
      <c r="Q1055" s="145">
        <f t="shared" si="88"/>
        <v>1.0175438596491229</v>
      </c>
    </row>
    <row r="1056" spans="1:17" s="130" customFormat="1" ht="19.5" hidden="1" customHeight="1">
      <c r="A1056" s="138">
        <v>43521</v>
      </c>
      <c r="B1056" s="139" t="s">
        <v>5</v>
      </c>
      <c r="C1056" s="140" t="s">
        <v>844</v>
      </c>
      <c r="D1056" s="140"/>
      <c r="E1056" s="141" t="s">
        <v>420</v>
      </c>
      <c r="F1056" s="140" t="s">
        <v>801</v>
      </c>
      <c r="G1056" s="140" t="s">
        <v>662</v>
      </c>
      <c r="H1056" s="139">
        <v>36</v>
      </c>
      <c r="I1056" s="139">
        <v>4</v>
      </c>
      <c r="J1056" s="139">
        <v>4</v>
      </c>
      <c r="K1056" s="128">
        <v>477</v>
      </c>
      <c r="L1056" s="128">
        <v>457</v>
      </c>
      <c r="M1056" s="128">
        <v>0</v>
      </c>
      <c r="N1056" s="128">
        <v>20</v>
      </c>
      <c r="O1056" s="129"/>
      <c r="P1056" s="128">
        <v>475</v>
      </c>
      <c r="Q1056" s="145">
        <f t="shared" si="88"/>
        <v>0.96210526315789469</v>
      </c>
    </row>
    <row r="1057" spans="1:17" s="130" customFormat="1" ht="20.149999999999999" hidden="1" customHeight="1">
      <c r="A1057" s="131">
        <v>43521</v>
      </c>
      <c r="B1057" s="144" t="s">
        <v>37</v>
      </c>
      <c r="C1057" s="133" t="s">
        <v>799</v>
      </c>
      <c r="D1057" s="133"/>
      <c r="E1057" s="142" t="s">
        <v>420</v>
      </c>
      <c r="F1057" s="133" t="s">
        <v>801</v>
      </c>
      <c r="G1057" s="133" t="s">
        <v>762</v>
      </c>
      <c r="H1057" s="132">
        <v>12</v>
      </c>
      <c r="I1057" s="132">
        <v>2</v>
      </c>
      <c r="J1057" s="132">
        <v>2</v>
      </c>
      <c r="K1057" s="128">
        <v>554</v>
      </c>
      <c r="L1057" s="128">
        <v>550</v>
      </c>
      <c r="M1057" s="128">
        <v>0</v>
      </c>
      <c r="N1057" s="128">
        <v>4</v>
      </c>
      <c r="O1057" s="129"/>
      <c r="P1057" s="128">
        <v>540</v>
      </c>
      <c r="Q1057" s="145">
        <f t="shared" si="88"/>
        <v>1.0185185185185186</v>
      </c>
    </row>
    <row r="1058" spans="1:17" s="130" customFormat="1" ht="20.149999999999999" hidden="1" customHeight="1">
      <c r="A1058" s="131">
        <v>43521</v>
      </c>
      <c r="B1058" s="144" t="s">
        <v>37</v>
      </c>
      <c r="C1058" s="133" t="s">
        <v>826</v>
      </c>
      <c r="D1058" s="133"/>
      <c r="E1058" s="142" t="s">
        <v>420</v>
      </c>
      <c r="F1058" s="133" t="s">
        <v>801</v>
      </c>
      <c r="G1058" s="133" t="s">
        <v>762</v>
      </c>
      <c r="H1058" s="132">
        <v>12</v>
      </c>
      <c r="I1058" s="132">
        <v>2</v>
      </c>
      <c r="J1058" s="132">
        <v>2</v>
      </c>
      <c r="K1058" s="128">
        <v>605</v>
      </c>
      <c r="L1058" s="128">
        <v>602</v>
      </c>
      <c r="M1058" s="128">
        <v>0</v>
      </c>
      <c r="N1058" s="128">
        <v>3</v>
      </c>
      <c r="O1058" s="129"/>
      <c r="P1058" s="128">
        <v>540</v>
      </c>
      <c r="Q1058" s="145">
        <f t="shared" si="88"/>
        <v>1.1148148148148149</v>
      </c>
    </row>
    <row r="1059" spans="1:17" s="130" customFormat="1" ht="20.149999999999999" hidden="1" customHeight="1">
      <c r="A1059" s="131">
        <v>43521</v>
      </c>
      <c r="B1059" s="144" t="s">
        <v>37</v>
      </c>
      <c r="C1059" s="133" t="s">
        <v>757</v>
      </c>
      <c r="D1059" s="133"/>
      <c r="E1059" s="142" t="s">
        <v>420</v>
      </c>
      <c r="F1059" s="133" t="s">
        <v>801</v>
      </c>
      <c r="G1059" s="133" t="s">
        <v>662</v>
      </c>
      <c r="H1059" s="132">
        <v>36</v>
      </c>
      <c r="I1059" s="132">
        <v>4</v>
      </c>
      <c r="J1059" s="132">
        <v>4</v>
      </c>
      <c r="K1059" s="128">
        <v>594</v>
      </c>
      <c r="L1059" s="128">
        <v>588</v>
      </c>
      <c r="M1059" s="128">
        <v>0</v>
      </c>
      <c r="N1059" s="128">
        <v>6</v>
      </c>
      <c r="O1059" s="129"/>
      <c r="P1059" s="128">
        <v>570</v>
      </c>
      <c r="Q1059" s="145">
        <f t="shared" si="88"/>
        <v>1.0315789473684212</v>
      </c>
    </row>
    <row r="1060" spans="1:17" s="130" customFormat="1" ht="20.149999999999999" hidden="1" customHeight="1">
      <c r="A1060" s="131">
        <v>43521</v>
      </c>
      <c r="B1060" s="144" t="s">
        <v>37</v>
      </c>
      <c r="C1060" s="133" t="s">
        <v>845</v>
      </c>
      <c r="D1060" s="133"/>
      <c r="E1060" s="142" t="s">
        <v>420</v>
      </c>
      <c r="F1060" s="133" t="s">
        <v>801</v>
      </c>
      <c r="G1060" s="133" t="s">
        <v>662</v>
      </c>
      <c r="H1060" s="132">
        <v>36</v>
      </c>
      <c r="I1060" s="132">
        <v>5</v>
      </c>
      <c r="J1060" s="132">
        <v>5</v>
      </c>
      <c r="K1060" s="128">
        <v>504</v>
      </c>
      <c r="L1060" s="128">
        <v>492</v>
      </c>
      <c r="M1060" s="128">
        <v>0</v>
      </c>
      <c r="N1060" s="128">
        <v>12</v>
      </c>
      <c r="O1060" s="129"/>
      <c r="P1060" s="128">
        <v>510</v>
      </c>
      <c r="Q1060" s="145">
        <f t="shared" si="88"/>
        <v>0.96470588235294119</v>
      </c>
    </row>
    <row r="1061" spans="1:17" s="130" customFormat="1" ht="20.149999999999999" hidden="1" customHeight="1">
      <c r="A1061" s="138">
        <v>43521</v>
      </c>
      <c r="B1061" s="134" t="s">
        <v>350</v>
      </c>
      <c r="C1061" s="135"/>
      <c r="D1061" s="135"/>
      <c r="E1061" s="135"/>
      <c r="F1061" s="136"/>
      <c r="G1061" s="137"/>
      <c r="H1061" s="143"/>
      <c r="I1061" s="137"/>
      <c r="J1061" s="137"/>
      <c r="K1061" s="137">
        <f>SUBTOTAL(9,K1054:K1060)</f>
        <v>0</v>
      </c>
      <c r="L1061" s="137">
        <f>SUBTOTAL(9,L1054:L1060)</f>
        <v>0</v>
      </c>
      <c r="M1061" s="137">
        <f>SUBTOTAL(9,M1054:M1060)</f>
        <v>0</v>
      </c>
      <c r="N1061" s="137">
        <f>SUBTOTAL(9,N1054:N1060)</f>
        <v>0</v>
      </c>
      <c r="O1061" s="129"/>
      <c r="P1061" s="137">
        <f>SUBTOTAL(9,P1054:P1060)</f>
        <v>0</v>
      </c>
      <c r="Q1061" s="145" t="e">
        <f t="shared" si="88"/>
        <v>#DIV/0!</v>
      </c>
    </row>
    <row r="1062" spans="1:17" s="130" customFormat="1" ht="19.5" hidden="1" customHeight="1">
      <c r="A1062" s="138">
        <v>43521</v>
      </c>
      <c r="B1062" s="139" t="s">
        <v>5</v>
      </c>
      <c r="C1062" s="140" t="s">
        <v>800</v>
      </c>
      <c r="D1062" s="140"/>
      <c r="E1062" s="141" t="s">
        <v>420</v>
      </c>
      <c r="F1062" s="140" t="s">
        <v>421</v>
      </c>
      <c r="G1062" s="140" t="s">
        <v>376</v>
      </c>
      <c r="H1062" s="139">
        <v>1</v>
      </c>
      <c r="I1062" s="139">
        <v>1</v>
      </c>
      <c r="J1062" s="139">
        <v>1</v>
      </c>
      <c r="K1062" s="128">
        <v>274</v>
      </c>
      <c r="L1062" s="128">
        <v>274</v>
      </c>
      <c r="M1062" s="128">
        <v>0</v>
      </c>
      <c r="N1062" s="128">
        <v>0</v>
      </c>
      <c r="O1062" s="129"/>
      <c r="P1062" s="128">
        <v>270</v>
      </c>
      <c r="Q1062" s="145">
        <f t="shared" si="88"/>
        <v>1.0148148148148148</v>
      </c>
    </row>
    <row r="1063" spans="1:17" s="130" customFormat="1" ht="19.5" hidden="1" customHeight="1">
      <c r="A1063" s="138">
        <v>43521</v>
      </c>
      <c r="B1063" s="139" t="s">
        <v>5</v>
      </c>
      <c r="C1063" s="140" t="s">
        <v>800</v>
      </c>
      <c r="D1063" s="140"/>
      <c r="E1063" s="141" t="s">
        <v>420</v>
      </c>
      <c r="F1063" s="140" t="s">
        <v>421</v>
      </c>
      <c r="G1063" s="140" t="s">
        <v>662</v>
      </c>
      <c r="H1063" s="139">
        <v>6</v>
      </c>
      <c r="I1063" s="139">
        <v>1</v>
      </c>
      <c r="J1063" s="139">
        <v>1</v>
      </c>
      <c r="K1063" s="128">
        <v>274</v>
      </c>
      <c r="L1063" s="128">
        <v>270</v>
      </c>
      <c r="M1063" s="128">
        <v>0</v>
      </c>
      <c r="N1063" s="128">
        <v>4</v>
      </c>
      <c r="O1063" s="129"/>
      <c r="P1063" s="128">
        <v>270</v>
      </c>
      <c r="Q1063" s="145">
        <f>+L1063/P1063</f>
        <v>1</v>
      </c>
    </row>
    <row r="1064" spans="1:17" s="130" customFormat="1" ht="19.5" hidden="1" customHeight="1">
      <c r="A1064" s="138">
        <v>43521</v>
      </c>
      <c r="B1064" s="139" t="s">
        <v>5</v>
      </c>
      <c r="C1064" s="140" t="s">
        <v>848</v>
      </c>
      <c r="D1064" s="140"/>
      <c r="E1064" s="141" t="s">
        <v>420</v>
      </c>
      <c r="F1064" s="140" t="s">
        <v>421</v>
      </c>
      <c r="G1064" s="140" t="s">
        <v>661</v>
      </c>
      <c r="H1064" s="139">
        <v>3</v>
      </c>
      <c r="I1064" s="139">
        <v>1</v>
      </c>
      <c r="J1064" s="139">
        <v>1</v>
      </c>
      <c r="K1064" s="128">
        <v>207</v>
      </c>
      <c r="L1064" s="128">
        <v>207</v>
      </c>
      <c r="M1064" s="128">
        <v>0</v>
      </c>
      <c r="N1064" s="128">
        <v>0</v>
      </c>
      <c r="O1064" s="129"/>
      <c r="P1064" s="128">
        <v>246</v>
      </c>
      <c r="Q1064" s="145">
        <f t="shared" ref="Q1064:Q1071" si="89">+L1064/P1064</f>
        <v>0.84146341463414631</v>
      </c>
    </row>
    <row r="1065" spans="1:17" s="130" customFormat="1" ht="19.5" hidden="1" customHeight="1">
      <c r="A1065" s="138">
        <v>43521</v>
      </c>
      <c r="B1065" s="139" t="s">
        <v>5</v>
      </c>
      <c r="C1065" s="140" t="s">
        <v>848</v>
      </c>
      <c r="D1065" s="140"/>
      <c r="E1065" s="141" t="s">
        <v>420</v>
      </c>
      <c r="F1065" s="140" t="s">
        <v>421</v>
      </c>
      <c r="G1065" s="140" t="s">
        <v>159</v>
      </c>
      <c r="H1065" s="139">
        <v>18</v>
      </c>
      <c r="I1065" s="139">
        <v>2</v>
      </c>
      <c r="J1065" s="139">
        <v>2</v>
      </c>
      <c r="K1065" s="128">
        <v>207</v>
      </c>
      <c r="L1065" s="128">
        <v>201</v>
      </c>
      <c r="M1065" s="128">
        <v>0</v>
      </c>
      <c r="N1065" s="128">
        <v>6</v>
      </c>
      <c r="O1065" s="129"/>
      <c r="P1065" s="128">
        <v>246</v>
      </c>
      <c r="Q1065" s="145">
        <f t="shared" si="89"/>
        <v>0.81707317073170727</v>
      </c>
    </row>
    <row r="1066" spans="1:17" s="130" customFormat="1" ht="20.149999999999999" hidden="1" customHeight="1">
      <c r="A1066" s="131">
        <v>43521</v>
      </c>
      <c r="B1066" s="144" t="s">
        <v>37</v>
      </c>
      <c r="C1066" s="133" t="s">
        <v>799</v>
      </c>
      <c r="D1066" s="133"/>
      <c r="E1066" s="142" t="s">
        <v>420</v>
      </c>
      <c r="F1066" s="133" t="s">
        <v>803</v>
      </c>
      <c r="G1066" s="133" t="s">
        <v>762</v>
      </c>
      <c r="H1066" s="132">
        <v>1</v>
      </c>
      <c r="I1066" s="132">
        <v>1</v>
      </c>
      <c r="J1066" s="132">
        <v>1</v>
      </c>
      <c r="K1066" s="128">
        <v>240</v>
      </c>
      <c r="L1066" s="128">
        <v>240</v>
      </c>
      <c r="M1066" s="128">
        <v>0</v>
      </c>
      <c r="N1066" s="128">
        <v>0</v>
      </c>
      <c r="O1066" s="129"/>
      <c r="P1066" s="128">
        <v>270</v>
      </c>
      <c r="Q1066" s="145">
        <f t="shared" ref="Q1066:Q1067" si="90">+L1066/P1066</f>
        <v>0.88888888888888884</v>
      </c>
    </row>
    <row r="1067" spans="1:17" s="130" customFormat="1" ht="20.149999999999999" hidden="1" customHeight="1">
      <c r="A1067" s="131">
        <v>43521</v>
      </c>
      <c r="B1067" s="144" t="s">
        <v>37</v>
      </c>
      <c r="C1067" s="133" t="s">
        <v>799</v>
      </c>
      <c r="D1067" s="133"/>
      <c r="E1067" s="142" t="s">
        <v>420</v>
      </c>
      <c r="F1067" s="133" t="s">
        <v>803</v>
      </c>
      <c r="G1067" s="133" t="s">
        <v>763</v>
      </c>
      <c r="H1067" s="132">
        <v>6</v>
      </c>
      <c r="I1067" s="132">
        <v>1</v>
      </c>
      <c r="J1067" s="132">
        <v>1</v>
      </c>
      <c r="K1067" s="128">
        <v>240</v>
      </c>
      <c r="L1067" s="128">
        <v>240</v>
      </c>
      <c r="M1067" s="128">
        <v>0</v>
      </c>
      <c r="N1067" s="128">
        <v>0</v>
      </c>
      <c r="O1067" s="129"/>
      <c r="P1067" s="128">
        <v>270</v>
      </c>
      <c r="Q1067" s="145">
        <f t="shared" si="90"/>
        <v>0.88888888888888884</v>
      </c>
    </row>
    <row r="1068" spans="1:17" s="130" customFormat="1" ht="20.149999999999999" hidden="1" customHeight="1">
      <c r="A1068" s="131">
        <v>43521</v>
      </c>
      <c r="B1068" s="144" t="s">
        <v>37</v>
      </c>
      <c r="C1068" s="133" t="s">
        <v>748</v>
      </c>
      <c r="D1068" s="133"/>
      <c r="E1068" s="142" t="s">
        <v>420</v>
      </c>
      <c r="F1068" s="133" t="s">
        <v>803</v>
      </c>
      <c r="G1068" s="133" t="s">
        <v>721</v>
      </c>
      <c r="H1068" s="132">
        <v>3</v>
      </c>
      <c r="I1068" s="132">
        <v>1</v>
      </c>
      <c r="J1068" s="132">
        <v>1</v>
      </c>
      <c r="K1068" s="128">
        <v>211</v>
      </c>
      <c r="L1068" s="128">
        <v>211</v>
      </c>
      <c r="M1068" s="128">
        <v>0</v>
      </c>
      <c r="N1068" s="128">
        <v>0</v>
      </c>
      <c r="O1068" s="129"/>
      <c r="P1068" s="128">
        <v>300</v>
      </c>
      <c r="Q1068" s="145">
        <f t="shared" si="89"/>
        <v>0.70333333333333337</v>
      </c>
    </row>
    <row r="1069" spans="1:17" s="130" customFormat="1" ht="20.149999999999999" hidden="1" customHeight="1">
      <c r="A1069" s="131">
        <v>43521</v>
      </c>
      <c r="B1069" s="144" t="s">
        <v>37</v>
      </c>
      <c r="C1069" s="133" t="s">
        <v>748</v>
      </c>
      <c r="D1069" s="133"/>
      <c r="E1069" s="142" t="s">
        <v>420</v>
      </c>
      <c r="F1069" s="133" t="s">
        <v>803</v>
      </c>
      <c r="G1069" s="133" t="s">
        <v>722</v>
      </c>
      <c r="H1069" s="132">
        <v>18</v>
      </c>
      <c r="I1069" s="132">
        <v>2</v>
      </c>
      <c r="J1069" s="132">
        <v>2</v>
      </c>
      <c r="K1069" s="128">
        <v>211</v>
      </c>
      <c r="L1069" s="128">
        <v>209</v>
      </c>
      <c r="M1069" s="128">
        <v>0</v>
      </c>
      <c r="N1069" s="128">
        <v>2</v>
      </c>
      <c r="O1069" s="129"/>
      <c r="P1069" s="128">
        <v>246</v>
      </c>
      <c r="Q1069" s="145">
        <f t="shared" si="89"/>
        <v>0.84959349593495936</v>
      </c>
    </row>
    <row r="1070" spans="1:17" s="130" customFormat="1" ht="20.149999999999999" hidden="1" customHeight="1">
      <c r="A1070" s="131">
        <v>43521</v>
      </c>
      <c r="B1070" s="134" t="s">
        <v>350</v>
      </c>
      <c r="C1070" s="135"/>
      <c r="D1070" s="135"/>
      <c r="E1070" s="135"/>
      <c r="F1070" s="136"/>
      <c r="G1070" s="137"/>
      <c r="H1070" s="143"/>
      <c r="I1070" s="137"/>
      <c r="J1070" s="137"/>
      <c r="K1070" s="137">
        <f>SUBTOTAL(9,K1062:K1069)</f>
        <v>0</v>
      </c>
      <c r="L1070" s="137">
        <f t="shared" ref="L1070:N1070" si="91">SUBTOTAL(9,L1062:L1069)</f>
        <v>0</v>
      </c>
      <c r="M1070" s="137">
        <f t="shared" si="91"/>
        <v>0</v>
      </c>
      <c r="N1070" s="137">
        <f t="shared" si="91"/>
        <v>0</v>
      </c>
      <c r="O1070" s="129"/>
      <c r="P1070" s="137">
        <f t="shared" ref="P1070" si="92">SUBTOTAL(9,P1062:P1069)</f>
        <v>0</v>
      </c>
      <c r="Q1070" s="145" t="e">
        <f t="shared" si="89"/>
        <v>#DIV/0!</v>
      </c>
    </row>
    <row r="1071" spans="1:17" s="130" customFormat="1" ht="19.5" hidden="1" customHeight="1">
      <c r="A1071" s="138">
        <v>43521</v>
      </c>
      <c r="B1071" s="139" t="s">
        <v>5</v>
      </c>
      <c r="C1071" s="140" t="s">
        <v>854</v>
      </c>
      <c r="D1071" s="140"/>
      <c r="E1071" s="141">
        <v>360</v>
      </c>
      <c r="F1071" s="140" t="s">
        <v>718</v>
      </c>
      <c r="G1071" s="140" t="s">
        <v>376</v>
      </c>
      <c r="H1071" s="139">
        <v>14</v>
      </c>
      <c r="I1071" s="139">
        <v>2</v>
      </c>
      <c r="J1071" s="139">
        <v>2</v>
      </c>
      <c r="K1071" s="128">
        <v>367</v>
      </c>
      <c r="L1071" s="128">
        <v>367</v>
      </c>
      <c r="M1071" s="128">
        <v>0</v>
      </c>
      <c r="N1071" s="128">
        <v>0</v>
      </c>
      <c r="O1071" s="129"/>
      <c r="P1071" s="128">
        <v>360</v>
      </c>
      <c r="Q1071" s="145">
        <f t="shared" si="89"/>
        <v>1.0194444444444444</v>
      </c>
    </row>
    <row r="1072" spans="1:17" s="130" customFormat="1" ht="19.5" hidden="1" customHeight="1">
      <c r="A1072" s="138">
        <v>43521</v>
      </c>
      <c r="B1072" s="139" t="s">
        <v>5</v>
      </c>
      <c r="C1072" s="140" t="s">
        <v>854</v>
      </c>
      <c r="D1072" s="140"/>
      <c r="E1072" s="141">
        <v>360</v>
      </c>
      <c r="F1072" s="140" t="s">
        <v>718</v>
      </c>
      <c r="G1072" s="140" t="s">
        <v>662</v>
      </c>
      <c r="H1072" s="139">
        <v>12</v>
      </c>
      <c r="I1072" s="139">
        <v>1</v>
      </c>
      <c r="J1072" s="139">
        <v>1</v>
      </c>
      <c r="K1072" s="128">
        <v>367</v>
      </c>
      <c r="L1072" s="128">
        <v>360</v>
      </c>
      <c r="M1072" s="128">
        <v>0</v>
      </c>
      <c r="N1072" s="128">
        <v>7</v>
      </c>
      <c r="O1072" s="129"/>
      <c r="P1072" s="128">
        <v>360</v>
      </c>
      <c r="Q1072" s="145">
        <f>+L1072/P1072</f>
        <v>1</v>
      </c>
    </row>
    <row r="1073" spans="1:17" s="130" customFormat="1" ht="19.5" hidden="1" customHeight="1">
      <c r="A1073" s="138">
        <v>43521</v>
      </c>
      <c r="B1073" s="139" t="s">
        <v>5</v>
      </c>
      <c r="C1073" s="140" t="s">
        <v>863</v>
      </c>
      <c r="D1073" s="140"/>
      <c r="E1073" s="141">
        <v>360</v>
      </c>
      <c r="F1073" s="140" t="s">
        <v>718</v>
      </c>
      <c r="G1073" s="140" t="s">
        <v>864</v>
      </c>
      <c r="H1073" s="139">
        <v>2</v>
      </c>
      <c r="I1073" s="139">
        <v>1</v>
      </c>
      <c r="J1073" s="139">
        <v>1</v>
      </c>
      <c r="K1073" s="128">
        <v>101</v>
      </c>
      <c r="L1073" s="128">
        <v>101</v>
      </c>
      <c r="M1073" s="128">
        <v>0</v>
      </c>
      <c r="N1073" s="128">
        <v>0</v>
      </c>
      <c r="O1073" s="129" t="s">
        <v>865</v>
      </c>
      <c r="P1073" s="128">
        <v>100</v>
      </c>
      <c r="Q1073" s="145">
        <f>+L1073/P1073</f>
        <v>1.01</v>
      </c>
    </row>
    <row r="1074" spans="1:17" s="130" customFormat="1" ht="20.149999999999999" hidden="1" customHeight="1">
      <c r="A1074" s="131">
        <v>43521</v>
      </c>
      <c r="B1074" s="144" t="s">
        <v>747</v>
      </c>
      <c r="C1074" s="133" t="s">
        <v>867</v>
      </c>
      <c r="D1074" s="133"/>
      <c r="E1074" s="142">
        <v>360</v>
      </c>
      <c r="F1074" s="133" t="s">
        <v>718</v>
      </c>
      <c r="G1074" s="133" t="s">
        <v>866</v>
      </c>
      <c r="H1074" s="132">
        <v>1</v>
      </c>
      <c r="I1074" s="132">
        <v>1</v>
      </c>
      <c r="J1074" s="132">
        <v>1</v>
      </c>
      <c r="K1074" s="128">
        <v>70</v>
      </c>
      <c r="L1074" s="128">
        <v>70</v>
      </c>
      <c r="M1074" s="128">
        <v>0</v>
      </c>
      <c r="N1074" s="128">
        <v>0</v>
      </c>
      <c r="O1074" s="129" t="s">
        <v>865</v>
      </c>
      <c r="P1074" s="128">
        <v>100</v>
      </c>
      <c r="Q1074" s="145">
        <f>+L1074/P1074</f>
        <v>0.7</v>
      </c>
    </row>
    <row r="1075" spans="1:17" s="130" customFormat="1" ht="20.149999999999999" hidden="1" customHeight="1">
      <c r="A1075" s="131">
        <v>43521</v>
      </c>
      <c r="B1075" s="134" t="s">
        <v>350</v>
      </c>
      <c r="C1075" s="135"/>
      <c r="D1075" s="135"/>
      <c r="E1075" s="135"/>
      <c r="F1075" s="136"/>
      <c r="G1075" s="137"/>
      <c r="H1075" s="143"/>
      <c r="I1075" s="137"/>
      <c r="J1075" s="137"/>
      <c r="K1075" s="137">
        <f>SUBTOTAL(9,K1071:K1074)</f>
        <v>0</v>
      </c>
      <c r="L1075" s="137">
        <f>SUBTOTAL(9,L1071:L1074)</f>
        <v>0</v>
      </c>
      <c r="M1075" s="137">
        <f>SUBTOTAL(9,M1071:M1074)</f>
        <v>0</v>
      </c>
      <c r="N1075" s="137">
        <f>SUBTOTAL(9,N1071:N1074)</f>
        <v>0</v>
      </c>
      <c r="O1075" s="129"/>
      <c r="P1075" s="137">
        <f>SUBTOTAL(9,P1071:P1074)</f>
        <v>0</v>
      </c>
      <c r="Q1075" s="145" t="e">
        <f t="shared" ref="Q1075" si="93">+L1075/P1075</f>
        <v>#DIV/0!</v>
      </c>
    </row>
    <row r="1076" spans="1:17" s="130" customFormat="1" ht="19.5" hidden="1" customHeight="1">
      <c r="A1076" s="138">
        <v>43521</v>
      </c>
      <c r="B1076" s="139" t="s">
        <v>5</v>
      </c>
      <c r="C1076" s="140" t="s">
        <v>857</v>
      </c>
      <c r="D1076" s="140"/>
      <c r="E1076" s="141" t="s">
        <v>856</v>
      </c>
      <c r="F1076" s="140" t="s">
        <v>718</v>
      </c>
      <c r="G1076" s="140" t="s">
        <v>662</v>
      </c>
      <c r="H1076" s="139">
        <v>3</v>
      </c>
      <c r="I1076" s="139">
        <v>1</v>
      </c>
      <c r="J1076" s="139">
        <v>1</v>
      </c>
      <c r="K1076" s="128">
        <v>155</v>
      </c>
      <c r="L1076" s="128">
        <v>154</v>
      </c>
      <c r="M1076" s="128">
        <v>0</v>
      </c>
      <c r="N1076" s="128">
        <v>1</v>
      </c>
      <c r="O1076" s="129"/>
      <c r="P1076" s="128">
        <v>150</v>
      </c>
      <c r="Q1076" s="145">
        <f>+L1076/P1076</f>
        <v>1.0266666666666666</v>
      </c>
    </row>
    <row r="1077" spans="1:17" s="130" customFormat="1" ht="19.5" hidden="1" customHeight="1">
      <c r="A1077" s="138">
        <v>43521</v>
      </c>
      <c r="B1077" s="139" t="s">
        <v>5</v>
      </c>
      <c r="C1077" s="140" t="s">
        <v>857</v>
      </c>
      <c r="D1077" s="140"/>
      <c r="E1077" s="141" t="s">
        <v>856</v>
      </c>
      <c r="F1077" s="140" t="s">
        <v>718</v>
      </c>
      <c r="G1077" s="140" t="s">
        <v>159</v>
      </c>
      <c r="H1077" s="139">
        <v>9</v>
      </c>
      <c r="I1077" s="139">
        <v>1</v>
      </c>
      <c r="J1077" s="139">
        <v>1</v>
      </c>
      <c r="K1077" s="128">
        <v>11</v>
      </c>
      <c r="L1077" s="128">
        <v>11</v>
      </c>
      <c r="M1077" s="128">
        <v>0</v>
      </c>
      <c r="N1077" s="128">
        <v>0</v>
      </c>
      <c r="O1077" s="129"/>
      <c r="P1077" s="128">
        <v>150</v>
      </c>
      <c r="Q1077" s="145">
        <f t="shared" ref="Q1077:Q1145" si="94">+L1077/P1077</f>
        <v>7.3333333333333334E-2</v>
      </c>
    </row>
    <row r="1078" spans="1:17" s="130" customFormat="1" ht="20.149999999999999" hidden="1" customHeight="1">
      <c r="A1078" s="131">
        <v>43521</v>
      </c>
      <c r="B1078" s="144" t="s">
        <v>37</v>
      </c>
      <c r="C1078" s="133" t="s">
        <v>748</v>
      </c>
      <c r="D1078" s="133"/>
      <c r="E1078" s="142" t="s">
        <v>855</v>
      </c>
      <c r="F1078" s="133" t="s">
        <v>729</v>
      </c>
      <c r="G1078" s="133" t="s">
        <v>662</v>
      </c>
      <c r="H1078" s="132">
        <v>3</v>
      </c>
      <c r="I1078" s="132">
        <v>1</v>
      </c>
      <c r="J1078" s="132">
        <v>1</v>
      </c>
      <c r="K1078" s="128">
        <v>157</v>
      </c>
      <c r="L1078" s="128">
        <v>155</v>
      </c>
      <c r="M1078" s="128">
        <v>0</v>
      </c>
      <c r="N1078" s="128">
        <v>2</v>
      </c>
      <c r="O1078" s="129"/>
      <c r="P1078" s="128">
        <v>150</v>
      </c>
      <c r="Q1078" s="145">
        <f t="shared" si="94"/>
        <v>1.0333333333333334</v>
      </c>
    </row>
    <row r="1079" spans="1:17" s="130" customFormat="1" ht="20.149999999999999" hidden="1" customHeight="1">
      <c r="A1079" s="131">
        <v>43521</v>
      </c>
      <c r="B1079" s="144" t="s">
        <v>37</v>
      </c>
      <c r="C1079" s="133" t="s">
        <v>748</v>
      </c>
      <c r="D1079" s="133"/>
      <c r="E1079" s="142" t="s">
        <v>855</v>
      </c>
      <c r="F1079" s="133" t="s">
        <v>729</v>
      </c>
      <c r="G1079" s="133" t="s">
        <v>868</v>
      </c>
      <c r="H1079" s="132">
        <v>3</v>
      </c>
      <c r="I1079" s="132">
        <v>1</v>
      </c>
      <c r="J1079" s="132">
        <v>1</v>
      </c>
      <c r="K1079" s="128">
        <v>130</v>
      </c>
      <c r="L1079" s="128">
        <v>127</v>
      </c>
      <c r="M1079" s="128">
        <v>0</v>
      </c>
      <c r="N1079" s="128">
        <v>3</v>
      </c>
      <c r="O1079" s="129"/>
      <c r="P1079" s="128">
        <v>150</v>
      </c>
      <c r="Q1079" s="145">
        <f t="shared" ref="Q1079" si="95">+L1079/P1079</f>
        <v>0.84666666666666668</v>
      </c>
    </row>
    <row r="1080" spans="1:17" s="130" customFormat="1" ht="20.149999999999999" hidden="1" customHeight="1">
      <c r="A1080" s="131">
        <v>43521</v>
      </c>
      <c r="B1080" s="144" t="s">
        <v>37</v>
      </c>
      <c r="C1080" s="133" t="s">
        <v>748</v>
      </c>
      <c r="D1080" s="133"/>
      <c r="E1080" s="142" t="s">
        <v>855</v>
      </c>
      <c r="F1080" s="133" t="s">
        <v>729</v>
      </c>
      <c r="G1080" s="133" t="s">
        <v>722</v>
      </c>
      <c r="H1080" s="132">
        <v>9</v>
      </c>
      <c r="I1080" s="132">
        <v>1</v>
      </c>
      <c r="J1080" s="132">
        <v>1</v>
      </c>
      <c r="K1080" s="128">
        <v>36</v>
      </c>
      <c r="L1080" s="128">
        <v>36</v>
      </c>
      <c r="M1080" s="128">
        <v>0</v>
      </c>
      <c r="N1080" s="128">
        <v>0</v>
      </c>
      <c r="O1080" s="129"/>
      <c r="P1080" s="128">
        <v>150</v>
      </c>
      <c r="Q1080" s="145">
        <f t="shared" ref="Q1080" si="96">+L1080/P1080</f>
        <v>0.24</v>
      </c>
    </row>
    <row r="1081" spans="1:17" s="130" customFormat="1" ht="20.149999999999999" hidden="1" customHeight="1">
      <c r="A1081" s="131">
        <v>43521</v>
      </c>
      <c r="B1081" s="134" t="s">
        <v>350</v>
      </c>
      <c r="C1081" s="135"/>
      <c r="D1081" s="135"/>
      <c r="E1081" s="135"/>
      <c r="F1081" s="136"/>
      <c r="G1081" s="137"/>
      <c r="H1081" s="143"/>
      <c r="I1081" s="137"/>
      <c r="J1081" s="137"/>
      <c r="K1081" s="137">
        <f>SUBTOTAL(9,K1076:K1080)</f>
        <v>0</v>
      </c>
      <c r="L1081" s="137">
        <f>SUBTOTAL(9,L1076:L1080)</f>
        <v>0</v>
      </c>
      <c r="M1081" s="137">
        <f>SUBTOTAL(9,M1076:M1080)</f>
        <v>0</v>
      </c>
      <c r="N1081" s="137">
        <f>SUBTOTAL(9,N1076:N1080)</f>
        <v>0</v>
      </c>
      <c r="O1081" s="129"/>
      <c r="P1081" s="137">
        <f>SUBTOTAL(9,P1076:P1080)</f>
        <v>0</v>
      </c>
      <c r="Q1081" s="145" t="e">
        <f t="shared" si="94"/>
        <v>#DIV/0!</v>
      </c>
    </row>
    <row r="1082" spans="1:17" s="130" customFormat="1" ht="19.5" customHeight="1">
      <c r="A1082" s="138">
        <v>43522</v>
      </c>
      <c r="B1082" s="139" t="s">
        <v>5</v>
      </c>
      <c r="C1082" s="140" t="s">
        <v>813</v>
      </c>
      <c r="D1082" s="140"/>
      <c r="E1082" s="141" t="s">
        <v>702</v>
      </c>
      <c r="F1082" s="140" t="s">
        <v>701</v>
      </c>
      <c r="G1082" s="140" t="s">
        <v>376</v>
      </c>
      <c r="H1082" s="139">
        <v>22</v>
      </c>
      <c r="I1082" s="139">
        <v>7</v>
      </c>
      <c r="J1082" s="139">
        <v>7</v>
      </c>
      <c r="K1082" s="128">
        <v>503</v>
      </c>
      <c r="L1082" s="128">
        <v>503</v>
      </c>
      <c r="M1082" s="128">
        <v>0</v>
      </c>
      <c r="N1082" s="128">
        <v>0</v>
      </c>
      <c r="O1082" s="129" t="s">
        <v>802</v>
      </c>
      <c r="P1082" s="128">
        <v>446</v>
      </c>
      <c r="Q1082" s="145">
        <f t="shared" si="94"/>
        <v>1.1278026905829597</v>
      </c>
    </row>
    <row r="1083" spans="1:17" s="130" customFormat="1" ht="19.5" customHeight="1">
      <c r="A1083" s="138">
        <v>43522</v>
      </c>
      <c r="B1083" s="139" t="s">
        <v>5</v>
      </c>
      <c r="C1083" s="140" t="s">
        <v>813</v>
      </c>
      <c r="D1083" s="140"/>
      <c r="E1083" s="141" t="s">
        <v>702</v>
      </c>
      <c r="F1083" s="140" t="s">
        <v>701</v>
      </c>
      <c r="G1083" s="140" t="s">
        <v>662</v>
      </c>
      <c r="H1083" s="139">
        <v>44</v>
      </c>
      <c r="I1083" s="139">
        <v>7</v>
      </c>
      <c r="J1083" s="139">
        <v>7</v>
      </c>
      <c r="K1083" s="128">
        <v>503</v>
      </c>
      <c r="L1083" s="128">
        <v>503</v>
      </c>
      <c r="M1083" s="128">
        <v>0</v>
      </c>
      <c r="N1083" s="128">
        <v>0</v>
      </c>
      <c r="O1083" s="129" t="s">
        <v>802</v>
      </c>
      <c r="P1083" s="128">
        <v>446</v>
      </c>
      <c r="Q1083" s="145">
        <f t="shared" si="94"/>
        <v>1.1278026905829597</v>
      </c>
    </row>
    <row r="1084" spans="1:17" s="130" customFormat="1" ht="19.5" customHeight="1">
      <c r="A1084" s="138">
        <v>43522</v>
      </c>
      <c r="B1084" s="139" t="s">
        <v>5</v>
      </c>
      <c r="C1084" s="140" t="s">
        <v>813</v>
      </c>
      <c r="D1084" s="140"/>
      <c r="E1084" s="141" t="s">
        <v>702</v>
      </c>
      <c r="F1084" s="140" t="s">
        <v>701</v>
      </c>
      <c r="G1084" s="140" t="s">
        <v>661</v>
      </c>
      <c r="H1084" s="139">
        <v>22</v>
      </c>
      <c r="I1084" s="139">
        <v>7</v>
      </c>
      <c r="J1084" s="139">
        <v>7</v>
      </c>
      <c r="K1084" s="128">
        <v>503</v>
      </c>
      <c r="L1084" s="128">
        <v>495</v>
      </c>
      <c r="M1084" s="128">
        <v>0</v>
      </c>
      <c r="N1084" s="128">
        <v>8</v>
      </c>
      <c r="O1084" s="129" t="s">
        <v>802</v>
      </c>
      <c r="P1084" s="128">
        <v>446</v>
      </c>
      <c r="Q1084" s="145">
        <f t="shared" si="94"/>
        <v>1.1098654708520179</v>
      </c>
    </row>
    <row r="1085" spans="1:17" s="130" customFormat="1" ht="19.5" customHeight="1">
      <c r="A1085" s="138">
        <v>43522</v>
      </c>
      <c r="B1085" s="139" t="s">
        <v>5</v>
      </c>
      <c r="C1085" s="140" t="s">
        <v>813</v>
      </c>
      <c r="D1085" s="140"/>
      <c r="E1085" s="141" t="s">
        <v>702</v>
      </c>
      <c r="F1085" s="140" t="s">
        <v>701</v>
      </c>
      <c r="G1085" s="140" t="s">
        <v>376</v>
      </c>
      <c r="H1085" s="139">
        <v>14</v>
      </c>
      <c r="I1085" s="139">
        <v>5</v>
      </c>
      <c r="J1085" s="139">
        <v>5</v>
      </c>
      <c r="K1085" s="128">
        <v>360</v>
      </c>
      <c r="L1085" s="128">
        <v>360</v>
      </c>
      <c r="M1085" s="128">
        <v>0</v>
      </c>
      <c r="N1085" s="128">
        <v>0</v>
      </c>
      <c r="O1085" s="129" t="s">
        <v>749</v>
      </c>
      <c r="P1085" s="128">
        <v>364</v>
      </c>
      <c r="Q1085" s="145">
        <f t="shared" si="94"/>
        <v>0.98901098901098905</v>
      </c>
    </row>
    <row r="1086" spans="1:17" s="130" customFormat="1" ht="19.5" customHeight="1">
      <c r="A1086" s="138">
        <v>43522</v>
      </c>
      <c r="B1086" s="139" t="s">
        <v>5</v>
      </c>
      <c r="C1086" s="140" t="s">
        <v>813</v>
      </c>
      <c r="D1086" s="140"/>
      <c r="E1086" s="141" t="s">
        <v>702</v>
      </c>
      <c r="F1086" s="140" t="s">
        <v>701</v>
      </c>
      <c r="G1086" s="140" t="s">
        <v>662</v>
      </c>
      <c r="H1086" s="139">
        <v>28</v>
      </c>
      <c r="I1086" s="139">
        <v>5</v>
      </c>
      <c r="J1086" s="139">
        <v>5</v>
      </c>
      <c r="K1086" s="128">
        <v>360</v>
      </c>
      <c r="L1086" s="128">
        <v>360</v>
      </c>
      <c r="M1086" s="128">
        <v>0</v>
      </c>
      <c r="N1086" s="128">
        <v>0</v>
      </c>
      <c r="O1086" s="129" t="s">
        <v>749</v>
      </c>
      <c r="P1086" s="128">
        <v>364</v>
      </c>
      <c r="Q1086" s="145">
        <f t="shared" si="94"/>
        <v>0.98901098901098905</v>
      </c>
    </row>
    <row r="1087" spans="1:17" s="130" customFormat="1" ht="19.5" customHeight="1">
      <c r="A1087" s="138">
        <v>43522</v>
      </c>
      <c r="B1087" s="139" t="s">
        <v>5</v>
      </c>
      <c r="C1087" s="140" t="s">
        <v>813</v>
      </c>
      <c r="D1087" s="140"/>
      <c r="E1087" s="141" t="s">
        <v>702</v>
      </c>
      <c r="F1087" s="140" t="s">
        <v>701</v>
      </c>
      <c r="G1087" s="140" t="s">
        <v>661</v>
      </c>
      <c r="H1087" s="139">
        <v>14</v>
      </c>
      <c r="I1087" s="139">
        <v>5</v>
      </c>
      <c r="J1087" s="139">
        <v>5</v>
      </c>
      <c r="K1087" s="128">
        <v>360</v>
      </c>
      <c r="L1087" s="128">
        <v>356</v>
      </c>
      <c r="M1087" s="128">
        <v>0</v>
      </c>
      <c r="N1087" s="128">
        <v>4</v>
      </c>
      <c r="O1087" s="129" t="s">
        <v>749</v>
      </c>
      <c r="P1087" s="128">
        <v>364</v>
      </c>
      <c r="Q1087" s="145">
        <f t="shared" si="94"/>
        <v>0.97802197802197799</v>
      </c>
    </row>
    <row r="1088" spans="1:17" s="130" customFormat="1" ht="19.5" customHeight="1">
      <c r="A1088" s="138">
        <v>43522</v>
      </c>
      <c r="B1088" s="139" t="s">
        <v>5</v>
      </c>
      <c r="C1088" s="140" t="s">
        <v>789</v>
      </c>
      <c r="D1088" s="140"/>
      <c r="E1088" s="141" t="s">
        <v>702</v>
      </c>
      <c r="F1088" s="140" t="s">
        <v>701</v>
      </c>
      <c r="G1088" s="140" t="s">
        <v>159</v>
      </c>
      <c r="H1088" s="139">
        <v>4</v>
      </c>
      <c r="I1088" s="139">
        <v>1</v>
      </c>
      <c r="J1088" s="139">
        <v>1</v>
      </c>
      <c r="K1088" s="128">
        <v>100</v>
      </c>
      <c r="L1088" s="128">
        <v>100</v>
      </c>
      <c r="M1088" s="128">
        <v>0</v>
      </c>
      <c r="N1088" s="128">
        <v>0</v>
      </c>
      <c r="O1088" s="129" t="s">
        <v>841</v>
      </c>
      <c r="P1088" s="128">
        <v>112</v>
      </c>
      <c r="Q1088" s="145">
        <f t="shared" si="94"/>
        <v>0.8928571428571429</v>
      </c>
    </row>
    <row r="1089" spans="1:17" s="130" customFormat="1" ht="19.5" customHeight="1">
      <c r="A1089" s="138">
        <v>43522</v>
      </c>
      <c r="B1089" s="139" t="s">
        <v>5</v>
      </c>
      <c r="C1089" s="140" t="s">
        <v>789</v>
      </c>
      <c r="D1089" s="140"/>
      <c r="E1089" s="141" t="s">
        <v>702</v>
      </c>
      <c r="F1089" s="140" t="s">
        <v>701</v>
      </c>
      <c r="G1089" s="140" t="s">
        <v>183</v>
      </c>
      <c r="H1089" s="139">
        <v>1</v>
      </c>
      <c r="I1089" s="139">
        <v>1</v>
      </c>
      <c r="J1089" s="139">
        <v>1</v>
      </c>
      <c r="K1089" s="128">
        <v>100</v>
      </c>
      <c r="L1089" s="128">
        <v>99</v>
      </c>
      <c r="M1089" s="128">
        <v>0</v>
      </c>
      <c r="N1089" s="128">
        <v>1</v>
      </c>
      <c r="O1089" s="129" t="s">
        <v>841</v>
      </c>
      <c r="P1089" s="128">
        <v>112</v>
      </c>
      <c r="Q1089" s="145">
        <f t="shared" si="94"/>
        <v>0.8839285714285714</v>
      </c>
    </row>
    <row r="1090" spans="1:17" s="130" customFormat="1" ht="19.5" customHeight="1">
      <c r="A1090" s="138">
        <v>43522</v>
      </c>
      <c r="B1090" s="139" t="s">
        <v>5</v>
      </c>
      <c r="C1090" s="140" t="s">
        <v>789</v>
      </c>
      <c r="D1090" s="140"/>
      <c r="E1090" s="141" t="s">
        <v>702</v>
      </c>
      <c r="F1090" s="140" t="s">
        <v>701</v>
      </c>
      <c r="G1090" s="140" t="s">
        <v>159</v>
      </c>
      <c r="H1090" s="139">
        <v>13</v>
      </c>
      <c r="I1090" s="139">
        <v>1</v>
      </c>
      <c r="J1090" s="139">
        <v>1</v>
      </c>
      <c r="K1090" s="128">
        <v>400</v>
      </c>
      <c r="L1090" s="128">
        <v>400</v>
      </c>
      <c r="M1090" s="128">
        <v>0</v>
      </c>
      <c r="N1090" s="128">
        <v>0</v>
      </c>
      <c r="O1090" s="129" t="s">
        <v>749</v>
      </c>
      <c r="P1090" s="128">
        <v>364</v>
      </c>
      <c r="Q1090" s="145">
        <f t="shared" si="94"/>
        <v>1.098901098901099</v>
      </c>
    </row>
    <row r="1091" spans="1:17" s="130" customFormat="1" ht="19.5" customHeight="1">
      <c r="A1091" s="138">
        <v>43522</v>
      </c>
      <c r="B1091" s="139" t="s">
        <v>5</v>
      </c>
      <c r="C1091" s="140" t="s">
        <v>789</v>
      </c>
      <c r="D1091" s="140"/>
      <c r="E1091" s="141" t="s">
        <v>702</v>
      </c>
      <c r="F1091" s="140" t="s">
        <v>701</v>
      </c>
      <c r="G1091" s="140" t="s">
        <v>183</v>
      </c>
      <c r="H1091" s="139">
        <v>2</v>
      </c>
      <c r="I1091" s="139">
        <v>1</v>
      </c>
      <c r="J1091" s="139">
        <v>1</v>
      </c>
      <c r="K1091" s="128">
        <v>400</v>
      </c>
      <c r="L1091" s="128">
        <v>396</v>
      </c>
      <c r="M1091" s="128">
        <v>0</v>
      </c>
      <c r="N1091" s="128">
        <v>4</v>
      </c>
      <c r="O1091" s="129" t="s">
        <v>749</v>
      </c>
      <c r="P1091" s="128">
        <v>364</v>
      </c>
      <c r="Q1091" s="145">
        <f t="shared" si="94"/>
        <v>1.0879120879120878</v>
      </c>
    </row>
    <row r="1092" spans="1:17" s="130" customFormat="1" ht="19.5" customHeight="1">
      <c r="A1092" s="138">
        <v>43522</v>
      </c>
      <c r="B1092" s="139" t="s">
        <v>5</v>
      </c>
      <c r="C1092" s="140" t="s">
        <v>789</v>
      </c>
      <c r="D1092" s="140"/>
      <c r="E1092" s="141" t="s">
        <v>702</v>
      </c>
      <c r="F1092" s="140" t="s">
        <v>701</v>
      </c>
      <c r="G1092" s="140" t="s">
        <v>159</v>
      </c>
      <c r="H1092" s="139">
        <v>10</v>
      </c>
      <c r="I1092" s="139">
        <v>1</v>
      </c>
      <c r="J1092" s="139">
        <v>1</v>
      </c>
      <c r="K1092" s="128">
        <v>262</v>
      </c>
      <c r="L1092" s="128">
        <v>262</v>
      </c>
      <c r="M1092" s="128">
        <v>0</v>
      </c>
      <c r="N1092" s="128">
        <v>0</v>
      </c>
      <c r="O1092" s="129" t="s">
        <v>802</v>
      </c>
      <c r="P1092" s="128">
        <v>280</v>
      </c>
      <c r="Q1092" s="145">
        <f t="shared" si="94"/>
        <v>0.93571428571428572</v>
      </c>
    </row>
    <row r="1093" spans="1:17" s="130" customFormat="1" ht="19.5" customHeight="1">
      <c r="A1093" s="138">
        <v>43522</v>
      </c>
      <c r="B1093" s="139" t="s">
        <v>5</v>
      </c>
      <c r="C1093" s="140" t="s">
        <v>789</v>
      </c>
      <c r="D1093" s="140"/>
      <c r="E1093" s="141" t="s">
        <v>702</v>
      </c>
      <c r="F1093" s="140" t="s">
        <v>701</v>
      </c>
      <c r="G1093" s="140" t="s">
        <v>183</v>
      </c>
      <c r="H1093" s="139">
        <v>2</v>
      </c>
      <c r="I1093" s="139">
        <v>1</v>
      </c>
      <c r="J1093" s="139">
        <v>1</v>
      </c>
      <c r="K1093" s="128">
        <v>262</v>
      </c>
      <c r="L1093" s="128">
        <v>261</v>
      </c>
      <c r="M1093" s="128">
        <v>0</v>
      </c>
      <c r="N1093" s="128">
        <v>1</v>
      </c>
      <c r="O1093" s="129" t="s">
        <v>802</v>
      </c>
      <c r="P1093" s="128">
        <v>280</v>
      </c>
      <c r="Q1093" s="145">
        <f t="shared" si="94"/>
        <v>0.93214285714285716</v>
      </c>
    </row>
    <row r="1094" spans="1:17" s="130" customFormat="1" ht="20.149999999999999" customHeight="1">
      <c r="A1094" s="131">
        <v>43522</v>
      </c>
      <c r="B1094" s="144" t="s">
        <v>37</v>
      </c>
      <c r="C1094" s="133" t="s">
        <v>736</v>
      </c>
      <c r="D1094" s="133"/>
      <c r="E1094" s="142" t="s">
        <v>702</v>
      </c>
      <c r="F1094" s="133" t="s">
        <v>701</v>
      </c>
      <c r="G1094" s="133" t="s">
        <v>762</v>
      </c>
      <c r="H1094" s="132">
        <v>14</v>
      </c>
      <c r="I1094" s="132">
        <v>5</v>
      </c>
      <c r="J1094" s="132">
        <v>5</v>
      </c>
      <c r="K1094" s="128">
        <v>373</v>
      </c>
      <c r="L1094" s="128">
        <v>373</v>
      </c>
      <c r="M1094" s="128">
        <v>0</v>
      </c>
      <c r="N1094" s="128">
        <v>0</v>
      </c>
      <c r="O1094" s="129" t="s">
        <v>749</v>
      </c>
      <c r="P1094" s="128">
        <v>364</v>
      </c>
      <c r="Q1094" s="145">
        <f t="shared" si="94"/>
        <v>1.0247252747252746</v>
      </c>
    </row>
    <row r="1095" spans="1:17" s="130" customFormat="1" ht="20.149999999999999" customHeight="1">
      <c r="A1095" s="131">
        <v>43522</v>
      </c>
      <c r="B1095" s="144" t="s">
        <v>37</v>
      </c>
      <c r="C1095" s="133" t="s">
        <v>736</v>
      </c>
      <c r="D1095" s="133"/>
      <c r="E1095" s="142" t="s">
        <v>702</v>
      </c>
      <c r="F1095" s="133" t="s">
        <v>701</v>
      </c>
      <c r="G1095" s="133" t="s">
        <v>763</v>
      </c>
      <c r="H1095" s="132">
        <v>28</v>
      </c>
      <c r="I1095" s="132">
        <v>5</v>
      </c>
      <c r="J1095" s="132">
        <v>5</v>
      </c>
      <c r="K1095" s="128">
        <v>373</v>
      </c>
      <c r="L1095" s="128">
        <v>373</v>
      </c>
      <c r="M1095" s="128">
        <v>0</v>
      </c>
      <c r="N1095" s="128">
        <v>0</v>
      </c>
      <c r="O1095" s="129" t="s">
        <v>749</v>
      </c>
      <c r="P1095" s="128">
        <v>364</v>
      </c>
      <c r="Q1095" s="145">
        <f t="shared" si="94"/>
        <v>1.0247252747252746</v>
      </c>
    </row>
    <row r="1096" spans="1:17" s="130" customFormat="1" ht="20.149999999999999" customHeight="1">
      <c r="A1096" s="131">
        <v>43522</v>
      </c>
      <c r="B1096" s="144" t="s">
        <v>37</v>
      </c>
      <c r="C1096" s="133" t="s">
        <v>736</v>
      </c>
      <c r="D1096" s="133"/>
      <c r="E1096" s="142" t="s">
        <v>702</v>
      </c>
      <c r="F1096" s="133" t="s">
        <v>701</v>
      </c>
      <c r="G1096" s="133" t="s">
        <v>721</v>
      </c>
      <c r="H1096" s="132">
        <v>14</v>
      </c>
      <c r="I1096" s="132">
        <v>4</v>
      </c>
      <c r="J1096" s="132">
        <v>4</v>
      </c>
      <c r="K1096" s="128">
        <v>373</v>
      </c>
      <c r="L1096" s="128">
        <v>371</v>
      </c>
      <c r="M1096" s="128">
        <v>0</v>
      </c>
      <c r="N1096" s="128">
        <v>2</v>
      </c>
      <c r="O1096" s="129" t="s">
        <v>749</v>
      </c>
      <c r="P1096" s="128">
        <v>364</v>
      </c>
      <c r="Q1096" s="145">
        <f t="shared" si="94"/>
        <v>1.0192307692307692</v>
      </c>
    </row>
    <row r="1097" spans="1:17" s="130" customFormat="1" ht="20.149999999999999" customHeight="1">
      <c r="A1097" s="131">
        <v>43522</v>
      </c>
      <c r="B1097" s="144" t="s">
        <v>37</v>
      </c>
      <c r="C1097" s="133" t="s">
        <v>751</v>
      </c>
      <c r="D1097" s="133"/>
      <c r="E1097" s="142" t="s">
        <v>702</v>
      </c>
      <c r="F1097" s="133" t="s">
        <v>701</v>
      </c>
      <c r="G1097" s="133" t="s">
        <v>159</v>
      </c>
      <c r="H1097" s="132">
        <v>13</v>
      </c>
      <c r="I1097" s="132">
        <v>1</v>
      </c>
      <c r="J1097" s="132">
        <v>1</v>
      </c>
      <c r="K1097" s="128">
        <v>340</v>
      </c>
      <c r="L1097" s="128">
        <v>340</v>
      </c>
      <c r="M1097" s="128">
        <v>0</v>
      </c>
      <c r="N1097" s="128">
        <v>0</v>
      </c>
      <c r="O1097" s="129" t="s">
        <v>749</v>
      </c>
      <c r="P1097" s="128">
        <v>364</v>
      </c>
      <c r="Q1097" s="145">
        <f t="shared" si="94"/>
        <v>0.93406593406593408</v>
      </c>
    </row>
    <row r="1098" spans="1:17" s="130" customFormat="1" ht="20.149999999999999" customHeight="1">
      <c r="A1098" s="131">
        <v>43522</v>
      </c>
      <c r="B1098" s="144" t="s">
        <v>37</v>
      </c>
      <c r="C1098" s="133" t="s">
        <v>751</v>
      </c>
      <c r="D1098" s="133"/>
      <c r="E1098" s="142" t="s">
        <v>702</v>
      </c>
      <c r="F1098" s="133" t="s">
        <v>701</v>
      </c>
      <c r="G1098" s="133" t="s">
        <v>183</v>
      </c>
      <c r="H1098" s="132">
        <v>2</v>
      </c>
      <c r="I1098" s="132">
        <v>1</v>
      </c>
      <c r="J1098" s="132">
        <v>1</v>
      </c>
      <c r="K1098" s="128">
        <v>340</v>
      </c>
      <c r="L1098" s="128">
        <v>337</v>
      </c>
      <c r="M1098" s="128">
        <v>0</v>
      </c>
      <c r="N1098" s="128">
        <v>3</v>
      </c>
      <c r="O1098" s="129" t="s">
        <v>749</v>
      </c>
      <c r="P1098" s="128">
        <v>364</v>
      </c>
      <c r="Q1098" s="145">
        <f t="shared" si="94"/>
        <v>0.92582417582417587</v>
      </c>
    </row>
    <row r="1099" spans="1:17" s="130" customFormat="1" ht="20.149999999999999" customHeight="1">
      <c r="A1099" s="131">
        <v>43522</v>
      </c>
      <c r="B1099" s="144" t="s">
        <v>37</v>
      </c>
      <c r="C1099" s="133" t="s">
        <v>836</v>
      </c>
      <c r="D1099" s="133"/>
      <c r="E1099" s="142" t="s">
        <v>702</v>
      </c>
      <c r="F1099" s="133" t="s">
        <v>701</v>
      </c>
      <c r="G1099" s="133" t="s">
        <v>762</v>
      </c>
      <c r="H1099" s="132">
        <v>22</v>
      </c>
      <c r="I1099" s="132">
        <v>7</v>
      </c>
      <c r="J1099" s="132">
        <v>7</v>
      </c>
      <c r="K1099" s="128">
        <v>450</v>
      </c>
      <c r="L1099" s="128">
        <v>450</v>
      </c>
      <c r="M1099" s="128">
        <v>0</v>
      </c>
      <c r="N1099" s="128">
        <v>0</v>
      </c>
      <c r="O1099" s="129" t="s">
        <v>802</v>
      </c>
      <c r="P1099" s="128">
        <v>446</v>
      </c>
      <c r="Q1099" s="145">
        <f t="shared" si="94"/>
        <v>1.0089686098654709</v>
      </c>
    </row>
    <row r="1100" spans="1:17" s="130" customFormat="1" ht="20.149999999999999" customHeight="1">
      <c r="A1100" s="131">
        <v>43522</v>
      </c>
      <c r="B1100" s="144" t="s">
        <v>37</v>
      </c>
      <c r="C1100" s="133" t="s">
        <v>836</v>
      </c>
      <c r="D1100" s="133"/>
      <c r="E1100" s="142" t="s">
        <v>702</v>
      </c>
      <c r="F1100" s="133" t="s">
        <v>701</v>
      </c>
      <c r="G1100" s="133" t="s">
        <v>763</v>
      </c>
      <c r="H1100" s="132">
        <v>44</v>
      </c>
      <c r="I1100" s="132">
        <v>7</v>
      </c>
      <c r="J1100" s="132">
        <v>7</v>
      </c>
      <c r="K1100" s="128">
        <v>450</v>
      </c>
      <c r="L1100" s="128">
        <v>450</v>
      </c>
      <c r="M1100" s="128">
        <v>0</v>
      </c>
      <c r="N1100" s="128">
        <v>0</v>
      </c>
      <c r="O1100" s="129" t="s">
        <v>802</v>
      </c>
      <c r="P1100" s="128">
        <v>446</v>
      </c>
      <c r="Q1100" s="145">
        <f t="shared" si="94"/>
        <v>1.0089686098654709</v>
      </c>
    </row>
    <row r="1101" spans="1:17" s="130" customFormat="1" ht="20.149999999999999" customHeight="1">
      <c r="A1101" s="131">
        <v>43522</v>
      </c>
      <c r="B1101" s="144" t="s">
        <v>37</v>
      </c>
      <c r="C1101" s="133" t="s">
        <v>836</v>
      </c>
      <c r="D1101" s="133"/>
      <c r="E1101" s="142" t="s">
        <v>702</v>
      </c>
      <c r="F1101" s="133" t="s">
        <v>701</v>
      </c>
      <c r="G1101" s="133" t="s">
        <v>721</v>
      </c>
      <c r="H1101" s="132">
        <v>22</v>
      </c>
      <c r="I1101" s="132">
        <v>7</v>
      </c>
      <c r="J1101" s="132">
        <v>7</v>
      </c>
      <c r="K1101" s="128">
        <v>450</v>
      </c>
      <c r="L1101" s="128">
        <v>446</v>
      </c>
      <c r="M1101" s="128">
        <v>0</v>
      </c>
      <c r="N1101" s="128">
        <v>4</v>
      </c>
      <c r="O1101" s="129" t="s">
        <v>802</v>
      </c>
      <c r="P1101" s="128">
        <v>446</v>
      </c>
      <c r="Q1101" s="145">
        <f t="shared" si="94"/>
        <v>1</v>
      </c>
    </row>
    <row r="1102" spans="1:17" s="130" customFormat="1" ht="20.149999999999999" customHeight="1">
      <c r="A1102" s="131">
        <v>43522</v>
      </c>
      <c r="B1102" s="144" t="s">
        <v>37</v>
      </c>
      <c r="C1102" s="133" t="s">
        <v>751</v>
      </c>
      <c r="D1102" s="133"/>
      <c r="E1102" s="142" t="s">
        <v>702</v>
      </c>
      <c r="F1102" s="133" t="s">
        <v>701</v>
      </c>
      <c r="G1102" s="133" t="s">
        <v>159</v>
      </c>
      <c r="H1102" s="132">
        <v>11</v>
      </c>
      <c r="I1102" s="132">
        <v>1</v>
      </c>
      <c r="J1102" s="132">
        <v>1</v>
      </c>
      <c r="K1102" s="128">
        <v>324</v>
      </c>
      <c r="L1102" s="128">
        <v>324</v>
      </c>
      <c r="M1102" s="128">
        <v>0</v>
      </c>
      <c r="N1102" s="128">
        <v>0</v>
      </c>
      <c r="O1102" s="129" t="s">
        <v>802</v>
      </c>
      <c r="P1102" s="128">
        <v>308</v>
      </c>
      <c r="Q1102" s="145">
        <f t="shared" si="94"/>
        <v>1.051948051948052</v>
      </c>
    </row>
    <row r="1103" spans="1:17" s="130" customFormat="1" ht="20.149999999999999" customHeight="1">
      <c r="A1103" s="131">
        <v>43522</v>
      </c>
      <c r="B1103" s="144" t="s">
        <v>37</v>
      </c>
      <c r="C1103" s="133" t="s">
        <v>751</v>
      </c>
      <c r="D1103" s="133"/>
      <c r="E1103" s="142" t="s">
        <v>702</v>
      </c>
      <c r="F1103" s="133" t="s">
        <v>701</v>
      </c>
      <c r="G1103" s="133" t="s">
        <v>183</v>
      </c>
      <c r="H1103" s="132">
        <v>2</v>
      </c>
      <c r="I1103" s="132">
        <v>1</v>
      </c>
      <c r="J1103" s="132">
        <v>1</v>
      </c>
      <c r="K1103" s="128">
        <v>324</v>
      </c>
      <c r="L1103" s="128">
        <v>323</v>
      </c>
      <c r="M1103" s="128">
        <v>0</v>
      </c>
      <c r="N1103" s="128">
        <v>1</v>
      </c>
      <c r="O1103" s="129" t="s">
        <v>802</v>
      </c>
      <c r="P1103" s="128">
        <v>308</v>
      </c>
      <c r="Q1103" s="145">
        <f t="shared" si="94"/>
        <v>1.0487012987012987</v>
      </c>
    </row>
    <row r="1104" spans="1:17" s="130" customFormat="1" ht="20.149999999999999" customHeight="1">
      <c r="A1104" s="131">
        <v>43522</v>
      </c>
      <c r="B1104" s="144" t="s">
        <v>37</v>
      </c>
      <c r="C1104" s="133" t="s">
        <v>751</v>
      </c>
      <c r="D1104" s="133"/>
      <c r="E1104" s="142" t="s">
        <v>702</v>
      </c>
      <c r="F1104" s="133" t="s">
        <v>701</v>
      </c>
      <c r="G1104" s="133" t="s">
        <v>159</v>
      </c>
      <c r="H1104" s="132">
        <v>4</v>
      </c>
      <c r="I1104" s="132">
        <v>1</v>
      </c>
      <c r="J1104" s="132">
        <v>1</v>
      </c>
      <c r="K1104" s="128">
        <v>130</v>
      </c>
      <c r="L1104" s="128">
        <v>130</v>
      </c>
      <c r="M1104" s="128">
        <v>0</v>
      </c>
      <c r="N1104" s="128">
        <v>0</v>
      </c>
      <c r="O1104" s="129" t="s">
        <v>841</v>
      </c>
      <c r="P1104" s="128">
        <v>112</v>
      </c>
      <c r="Q1104" s="145">
        <f t="shared" si="94"/>
        <v>1.1607142857142858</v>
      </c>
    </row>
    <row r="1105" spans="1:17" s="130" customFormat="1" ht="20.149999999999999" customHeight="1">
      <c r="A1105" s="131">
        <v>43522</v>
      </c>
      <c r="B1105" s="144" t="s">
        <v>37</v>
      </c>
      <c r="C1105" s="133" t="s">
        <v>751</v>
      </c>
      <c r="D1105" s="133"/>
      <c r="E1105" s="142" t="s">
        <v>702</v>
      </c>
      <c r="F1105" s="133" t="s">
        <v>701</v>
      </c>
      <c r="G1105" s="133" t="s">
        <v>183</v>
      </c>
      <c r="H1105" s="132">
        <v>1</v>
      </c>
      <c r="I1105" s="132">
        <v>1</v>
      </c>
      <c r="J1105" s="132">
        <v>1</v>
      </c>
      <c r="K1105" s="128">
        <v>130</v>
      </c>
      <c r="L1105" s="128">
        <v>128</v>
      </c>
      <c r="M1105" s="128">
        <v>0</v>
      </c>
      <c r="N1105" s="128">
        <v>2</v>
      </c>
      <c r="O1105" s="129" t="s">
        <v>841</v>
      </c>
      <c r="P1105" s="128">
        <v>112</v>
      </c>
      <c r="Q1105" s="145">
        <f t="shared" si="94"/>
        <v>1.1428571428571428</v>
      </c>
    </row>
    <row r="1106" spans="1:17" s="130" customFormat="1" ht="20.149999999999999" customHeight="1">
      <c r="A1106" s="131">
        <v>43522</v>
      </c>
      <c r="B1106" s="134" t="s">
        <v>350</v>
      </c>
      <c r="C1106" s="135"/>
      <c r="D1106" s="135"/>
      <c r="E1106" s="135"/>
      <c r="F1106" s="136"/>
      <c r="G1106" s="137"/>
      <c r="H1106" s="143"/>
      <c r="I1106" s="137"/>
      <c r="J1106" s="137"/>
      <c r="K1106" s="137">
        <f>SUBTOTAL(9,K1082:K1105)</f>
        <v>8170</v>
      </c>
      <c r="L1106" s="137">
        <f>SUBTOTAL(9,L1082:L1105)</f>
        <v>8140</v>
      </c>
      <c r="M1106" s="137">
        <f>SUBTOTAL(9,M1082:M1105)</f>
        <v>0</v>
      </c>
      <c r="N1106" s="137">
        <f>SUBTOTAL(9,N1082:N1105)</f>
        <v>30</v>
      </c>
      <c r="O1106" s="129"/>
      <c r="P1106" s="137">
        <f>SUBTOTAL(9,P1082:P1105)</f>
        <v>7940</v>
      </c>
      <c r="Q1106" s="145">
        <f t="shared" si="94"/>
        <v>1.0251889168765742</v>
      </c>
    </row>
    <row r="1107" spans="1:17" s="130" customFormat="1" ht="19.5" customHeight="1">
      <c r="A1107" s="138">
        <v>43522</v>
      </c>
      <c r="B1107" s="139" t="s">
        <v>5</v>
      </c>
      <c r="C1107" s="140" t="s">
        <v>776</v>
      </c>
      <c r="D1107" s="140"/>
      <c r="E1107" s="141" t="s">
        <v>702</v>
      </c>
      <c r="F1107" s="140" t="s">
        <v>718</v>
      </c>
      <c r="G1107" s="140" t="s">
        <v>376</v>
      </c>
      <c r="H1107" s="139">
        <v>7</v>
      </c>
      <c r="I1107" s="139">
        <v>1</v>
      </c>
      <c r="J1107" s="139">
        <v>1</v>
      </c>
      <c r="K1107" s="128">
        <v>281</v>
      </c>
      <c r="L1107" s="128">
        <v>281</v>
      </c>
      <c r="M1107" s="128">
        <v>0</v>
      </c>
      <c r="N1107" s="128">
        <v>0</v>
      </c>
      <c r="O1107" s="129"/>
      <c r="P1107" s="128">
        <v>280</v>
      </c>
      <c r="Q1107" s="145">
        <f t="shared" si="94"/>
        <v>1.0035714285714286</v>
      </c>
    </row>
    <row r="1108" spans="1:17" s="130" customFormat="1" ht="19.5" customHeight="1">
      <c r="A1108" s="138">
        <v>43522</v>
      </c>
      <c r="B1108" s="139" t="s">
        <v>5</v>
      </c>
      <c r="C1108" s="140" t="s">
        <v>776</v>
      </c>
      <c r="D1108" s="140"/>
      <c r="E1108" s="141" t="s">
        <v>702</v>
      </c>
      <c r="F1108" s="140" t="s">
        <v>729</v>
      </c>
      <c r="G1108" s="140" t="s">
        <v>662</v>
      </c>
      <c r="H1108" s="139">
        <v>7</v>
      </c>
      <c r="I1108" s="139">
        <v>1</v>
      </c>
      <c r="J1108" s="139">
        <v>1</v>
      </c>
      <c r="K1108" s="128">
        <v>281</v>
      </c>
      <c r="L1108" s="128">
        <v>280</v>
      </c>
      <c r="M1108" s="128">
        <v>0</v>
      </c>
      <c r="N1108" s="128">
        <v>1</v>
      </c>
      <c r="O1108" s="129"/>
      <c r="P1108" s="128">
        <v>280</v>
      </c>
      <c r="Q1108" s="145">
        <f t="shared" si="94"/>
        <v>1</v>
      </c>
    </row>
    <row r="1109" spans="1:17" s="130" customFormat="1" ht="19.5" customHeight="1">
      <c r="A1109" s="138">
        <v>43522</v>
      </c>
      <c r="B1109" s="139" t="s">
        <v>5</v>
      </c>
      <c r="C1109" s="140" t="s">
        <v>821</v>
      </c>
      <c r="D1109" s="140"/>
      <c r="E1109" s="141" t="s">
        <v>702</v>
      </c>
      <c r="F1109" s="140" t="s">
        <v>729</v>
      </c>
      <c r="G1109" s="140" t="s">
        <v>661</v>
      </c>
      <c r="H1109" s="139">
        <v>10</v>
      </c>
      <c r="I1109" s="139">
        <v>1</v>
      </c>
      <c r="J1109" s="139">
        <v>1</v>
      </c>
      <c r="K1109" s="128">
        <v>287</v>
      </c>
      <c r="L1109" s="128">
        <v>286</v>
      </c>
      <c r="M1109" s="128">
        <v>0</v>
      </c>
      <c r="N1109" s="128">
        <v>1</v>
      </c>
      <c r="O1109" s="129"/>
      <c r="P1109" s="128">
        <v>281</v>
      </c>
      <c r="Q1109" s="145">
        <f t="shared" si="94"/>
        <v>1.0177935943060499</v>
      </c>
    </row>
    <row r="1110" spans="1:17" s="130" customFormat="1" ht="19.5" customHeight="1">
      <c r="A1110" s="138">
        <v>43522</v>
      </c>
      <c r="B1110" s="139" t="s">
        <v>5</v>
      </c>
      <c r="C1110" s="140" t="s">
        <v>821</v>
      </c>
      <c r="D1110" s="140"/>
      <c r="E1110" s="141" t="s">
        <v>702</v>
      </c>
      <c r="F1110" s="140" t="s">
        <v>729</v>
      </c>
      <c r="G1110" s="140" t="s">
        <v>159</v>
      </c>
      <c r="H1110" s="139">
        <v>15</v>
      </c>
      <c r="I1110" s="139">
        <v>2</v>
      </c>
      <c r="J1110" s="139">
        <v>2</v>
      </c>
      <c r="K1110" s="128">
        <v>281</v>
      </c>
      <c r="L1110" s="128">
        <v>272</v>
      </c>
      <c r="M1110" s="128">
        <v>6</v>
      </c>
      <c r="N1110" s="128">
        <v>3</v>
      </c>
      <c r="O1110" s="129"/>
      <c r="P1110" s="128">
        <v>271</v>
      </c>
      <c r="Q1110" s="145">
        <f t="shared" si="94"/>
        <v>1.003690036900369</v>
      </c>
    </row>
    <row r="1111" spans="1:17" s="130" customFormat="1" ht="20.149999999999999" customHeight="1">
      <c r="A1111" s="131">
        <v>43522</v>
      </c>
      <c r="B1111" s="144" t="s">
        <v>37</v>
      </c>
      <c r="C1111" s="133" t="s">
        <v>778</v>
      </c>
      <c r="D1111" s="133"/>
      <c r="E1111" s="142" t="s">
        <v>702</v>
      </c>
      <c r="F1111" s="133" t="s">
        <v>729</v>
      </c>
      <c r="G1111" s="133" t="s">
        <v>376</v>
      </c>
      <c r="H1111" s="132">
        <v>7</v>
      </c>
      <c r="I1111" s="132">
        <v>1</v>
      </c>
      <c r="J1111" s="132">
        <v>1</v>
      </c>
      <c r="K1111" s="128">
        <v>280</v>
      </c>
      <c r="L1111" s="128">
        <v>280</v>
      </c>
      <c r="M1111" s="128">
        <v>0</v>
      </c>
      <c r="N1111" s="128">
        <v>0</v>
      </c>
      <c r="O1111" s="129"/>
      <c r="P1111" s="128">
        <v>280</v>
      </c>
      <c r="Q1111" s="145">
        <f t="shared" si="94"/>
        <v>1</v>
      </c>
    </row>
    <row r="1112" spans="1:17" s="130" customFormat="1" ht="20.149999999999999" customHeight="1">
      <c r="A1112" s="131">
        <v>43522</v>
      </c>
      <c r="B1112" s="144" t="s">
        <v>37</v>
      </c>
      <c r="C1112" s="133" t="s">
        <v>778</v>
      </c>
      <c r="D1112" s="133"/>
      <c r="E1112" s="142" t="s">
        <v>702</v>
      </c>
      <c r="F1112" s="133" t="s">
        <v>718</v>
      </c>
      <c r="G1112" s="133" t="s">
        <v>662</v>
      </c>
      <c r="H1112" s="132">
        <v>7</v>
      </c>
      <c r="I1112" s="132">
        <v>1</v>
      </c>
      <c r="J1112" s="132">
        <v>1</v>
      </c>
      <c r="K1112" s="128">
        <v>280</v>
      </c>
      <c r="L1112" s="128">
        <v>280</v>
      </c>
      <c r="M1112" s="128">
        <v>0</v>
      </c>
      <c r="N1112" s="128">
        <v>0</v>
      </c>
      <c r="O1112" s="129"/>
      <c r="P1112" s="128">
        <v>280</v>
      </c>
      <c r="Q1112" s="145">
        <f t="shared" si="94"/>
        <v>1</v>
      </c>
    </row>
    <row r="1113" spans="1:17" s="130" customFormat="1" ht="20.149999999999999" customHeight="1">
      <c r="A1113" s="131">
        <v>43522</v>
      </c>
      <c r="B1113" s="144" t="s">
        <v>37</v>
      </c>
      <c r="C1113" s="133" t="s">
        <v>822</v>
      </c>
      <c r="D1113" s="133"/>
      <c r="E1113" s="142" t="s">
        <v>702</v>
      </c>
      <c r="F1113" s="133" t="s">
        <v>729</v>
      </c>
      <c r="G1113" s="133" t="s">
        <v>661</v>
      </c>
      <c r="H1113" s="132">
        <v>10</v>
      </c>
      <c r="I1113" s="132">
        <v>1</v>
      </c>
      <c r="J1113" s="132">
        <v>1</v>
      </c>
      <c r="K1113" s="128">
        <v>282</v>
      </c>
      <c r="L1113" s="128">
        <v>281</v>
      </c>
      <c r="M1113" s="128">
        <v>0</v>
      </c>
      <c r="N1113" s="128">
        <v>1</v>
      </c>
      <c r="O1113" s="129"/>
      <c r="P1113" s="128">
        <v>281</v>
      </c>
      <c r="Q1113" s="145">
        <f t="shared" si="94"/>
        <v>1</v>
      </c>
    </row>
    <row r="1114" spans="1:17" s="130" customFormat="1" ht="20.149999999999999" customHeight="1">
      <c r="A1114" s="131">
        <v>43522</v>
      </c>
      <c r="B1114" s="144" t="s">
        <v>37</v>
      </c>
      <c r="C1114" s="133" t="s">
        <v>822</v>
      </c>
      <c r="D1114" s="133"/>
      <c r="E1114" s="142" t="s">
        <v>702</v>
      </c>
      <c r="F1114" s="133" t="s">
        <v>729</v>
      </c>
      <c r="G1114" s="133" t="s">
        <v>159</v>
      </c>
      <c r="H1114" s="132">
        <v>15</v>
      </c>
      <c r="I1114" s="132">
        <v>2</v>
      </c>
      <c r="J1114" s="132">
        <v>2</v>
      </c>
      <c r="K1114" s="128">
        <v>284</v>
      </c>
      <c r="L1114" s="128">
        <v>271</v>
      </c>
      <c r="M1114" s="128">
        <v>10</v>
      </c>
      <c r="N1114" s="128">
        <v>3</v>
      </c>
      <c r="O1114" s="129"/>
      <c r="P1114" s="128">
        <v>271</v>
      </c>
      <c r="Q1114" s="145">
        <f t="shared" si="94"/>
        <v>1</v>
      </c>
    </row>
    <row r="1115" spans="1:17" s="130" customFormat="1" ht="20.149999999999999" customHeight="1">
      <c r="A1115" s="131">
        <v>43522</v>
      </c>
      <c r="B1115" s="134" t="s">
        <v>350</v>
      </c>
      <c r="C1115" s="135"/>
      <c r="D1115" s="135"/>
      <c r="E1115" s="135"/>
      <c r="F1115" s="136"/>
      <c r="G1115" s="137"/>
      <c r="H1115" s="143"/>
      <c r="I1115" s="137"/>
      <c r="J1115" s="137"/>
      <c r="K1115" s="137">
        <f>SUBTOTAL(9,K1107:K1114)</f>
        <v>2256</v>
      </c>
      <c r="L1115" s="137">
        <f>SUBTOTAL(9,L1107:L1114)</f>
        <v>2231</v>
      </c>
      <c r="M1115" s="137">
        <f>SUBTOTAL(9,M1107:M1114)</f>
        <v>16</v>
      </c>
      <c r="N1115" s="137">
        <f>SUBTOTAL(9,N1107:N1114)</f>
        <v>9</v>
      </c>
      <c r="O1115" s="129"/>
      <c r="P1115" s="137">
        <f>SUBTOTAL(9,P1107:P1114)</f>
        <v>2224</v>
      </c>
      <c r="Q1115" s="145">
        <f t="shared" si="94"/>
        <v>1.0031474820143884</v>
      </c>
    </row>
    <row r="1116" spans="1:17" s="130" customFormat="1" ht="19.5" customHeight="1">
      <c r="A1116" s="138">
        <v>43522</v>
      </c>
      <c r="B1116" s="139" t="s">
        <v>5</v>
      </c>
      <c r="C1116" s="140" t="s">
        <v>810</v>
      </c>
      <c r="D1116" s="140"/>
      <c r="E1116" s="141" t="s">
        <v>702</v>
      </c>
      <c r="F1116" s="140" t="s">
        <v>718</v>
      </c>
      <c r="G1116" s="140" t="s">
        <v>661</v>
      </c>
      <c r="H1116" s="139">
        <v>16</v>
      </c>
      <c r="I1116" s="139">
        <v>2</v>
      </c>
      <c r="J1116" s="139">
        <v>2</v>
      </c>
      <c r="K1116" s="128">
        <v>535</v>
      </c>
      <c r="L1116" s="128">
        <v>530</v>
      </c>
      <c r="M1116" s="128">
        <v>0</v>
      </c>
      <c r="N1116" s="128">
        <v>5</v>
      </c>
      <c r="O1116" s="129" t="s">
        <v>770</v>
      </c>
      <c r="P1116" s="128">
        <v>530</v>
      </c>
      <c r="Q1116" s="145">
        <f t="shared" si="94"/>
        <v>1</v>
      </c>
    </row>
    <row r="1117" spans="1:17" s="130" customFormat="1" ht="20.149999999999999" customHeight="1">
      <c r="A1117" s="131">
        <v>43522</v>
      </c>
      <c r="B1117" s="144" t="s">
        <v>37</v>
      </c>
      <c r="C1117" s="133" t="s">
        <v>861</v>
      </c>
      <c r="D1117" s="133"/>
      <c r="E1117" s="142" t="s">
        <v>702</v>
      </c>
      <c r="F1117" s="133" t="s">
        <v>729</v>
      </c>
      <c r="G1117" s="133" t="s">
        <v>661</v>
      </c>
      <c r="H1117" s="132">
        <v>16</v>
      </c>
      <c r="I1117" s="132">
        <v>2</v>
      </c>
      <c r="J1117" s="132">
        <v>2</v>
      </c>
      <c r="K1117" s="128">
        <v>530</v>
      </c>
      <c r="L1117" s="128">
        <v>527</v>
      </c>
      <c r="M1117" s="128">
        <v>0</v>
      </c>
      <c r="N1117" s="128">
        <v>3</v>
      </c>
      <c r="O1117" s="129" t="s">
        <v>770</v>
      </c>
      <c r="P1117" s="128">
        <v>530</v>
      </c>
      <c r="Q1117" s="145">
        <f t="shared" si="94"/>
        <v>0.99433962264150944</v>
      </c>
    </row>
    <row r="1118" spans="1:17" s="130" customFormat="1" ht="20.149999999999999" customHeight="1">
      <c r="A1118" s="131">
        <v>43522</v>
      </c>
      <c r="B1118" s="134" t="s">
        <v>350</v>
      </c>
      <c r="C1118" s="135"/>
      <c r="D1118" s="135"/>
      <c r="E1118" s="135"/>
      <c r="F1118" s="136"/>
      <c r="G1118" s="137"/>
      <c r="H1118" s="143"/>
      <c r="I1118" s="137"/>
      <c r="J1118" s="137"/>
      <c r="K1118" s="137">
        <f>SUBTOTAL(9,K1116:K1117)</f>
        <v>1065</v>
      </c>
      <c r="L1118" s="137">
        <f>SUBTOTAL(9,L1116:L1117)</f>
        <v>1057</v>
      </c>
      <c r="M1118" s="137">
        <f>SUBTOTAL(9,M1116:M1117)</f>
        <v>0</v>
      </c>
      <c r="N1118" s="137">
        <f>SUBTOTAL(9,N1116:N1117)</f>
        <v>8</v>
      </c>
      <c r="O1118" s="129"/>
      <c r="P1118" s="137">
        <f>SUBTOTAL(9,P1116:P1117)</f>
        <v>1060</v>
      </c>
      <c r="Q1118" s="145">
        <f t="shared" si="94"/>
        <v>0.99716981132075466</v>
      </c>
    </row>
    <row r="1119" spans="1:17" s="130" customFormat="1" ht="20.149999999999999" customHeight="1">
      <c r="A1119" s="131">
        <v>43522</v>
      </c>
      <c r="B1119" s="144" t="s">
        <v>37</v>
      </c>
      <c r="C1119" s="133" t="s">
        <v>795</v>
      </c>
      <c r="D1119" s="133"/>
      <c r="E1119" s="142" t="s">
        <v>872</v>
      </c>
      <c r="F1119" s="133" t="s">
        <v>729</v>
      </c>
      <c r="G1119" s="133" t="s">
        <v>661</v>
      </c>
      <c r="H1119" s="132">
        <v>4</v>
      </c>
      <c r="I1119" s="132">
        <v>1</v>
      </c>
      <c r="J1119" s="132">
        <v>1</v>
      </c>
      <c r="K1119" s="128">
        <v>89</v>
      </c>
      <c r="L1119" s="128">
        <v>84</v>
      </c>
      <c r="M1119" s="128">
        <v>4</v>
      </c>
      <c r="N1119" s="128">
        <v>1</v>
      </c>
      <c r="O1119" s="129"/>
      <c r="P1119" s="128">
        <v>86</v>
      </c>
      <c r="Q1119" s="145">
        <f t="shared" ref="Q1119:Q1120" si="97">+L1119/P1119</f>
        <v>0.97674418604651159</v>
      </c>
    </row>
    <row r="1120" spans="1:17" s="130" customFormat="1" ht="20.149999999999999" customHeight="1">
      <c r="A1120" s="131">
        <v>43522</v>
      </c>
      <c r="B1120" s="134" t="s">
        <v>350</v>
      </c>
      <c r="C1120" s="135"/>
      <c r="D1120" s="135"/>
      <c r="E1120" s="135"/>
      <c r="F1120" s="136"/>
      <c r="G1120" s="137"/>
      <c r="H1120" s="143"/>
      <c r="I1120" s="137"/>
      <c r="J1120" s="137"/>
      <c r="K1120" s="137">
        <f>SUBTOTAL(9,K1118:K1119)</f>
        <v>89</v>
      </c>
      <c r="L1120" s="137">
        <f>SUBTOTAL(9,L1118:L1119)</f>
        <v>84</v>
      </c>
      <c r="M1120" s="137">
        <f>SUBTOTAL(9,M1118:M1119)</f>
        <v>4</v>
      </c>
      <c r="N1120" s="137">
        <f>SUBTOTAL(9,N1118:N1119)</f>
        <v>1</v>
      </c>
      <c r="O1120" s="129"/>
      <c r="P1120" s="137">
        <f>SUBTOTAL(9,P1118:P1119)</f>
        <v>86</v>
      </c>
      <c r="Q1120" s="145">
        <f t="shared" si="97"/>
        <v>0.97674418604651159</v>
      </c>
    </row>
    <row r="1121" spans="1:17" s="130" customFormat="1" ht="19.5" customHeight="1">
      <c r="A1121" s="138">
        <v>43522</v>
      </c>
      <c r="B1121" s="139" t="s">
        <v>5</v>
      </c>
      <c r="C1121" s="140" t="s">
        <v>735</v>
      </c>
      <c r="D1121" s="140"/>
      <c r="E1121" s="141" t="s">
        <v>728</v>
      </c>
      <c r="F1121" s="140" t="s">
        <v>732</v>
      </c>
      <c r="G1121" s="140" t="s">
        <v>9</v>
      </c>
      <c r="H1121" s="139">
        <v>2</v>
      </c>
      <c r="I1121" s="139">
        <v>1</v>
      </c>
      <c r="J1121" s="139">
        <v>1</v>
      </c>
      <c r="K1121" s="128">
        <v>93</v>
      </c>
      <c r="L1121" s="128">
        <v>93</v>
      </c>
      <c r="M1121" s="128">
        <v>0</v>
      </c>
      <c r="N1121" s="128">
        <v>0</v>
      </c>
      <c r="O1121" s="129"/>
      <c r="P1121" s="128">
        <v>136</v>
      </c>
      <c r="Q1121" s="145">
        <f t="shared" si="94"/>
        <v>0.68382352941176472</v>
      </c>
    </row>
    <row r="1122" spans="1:17" s="130" customFormat="1" ht="19.5" customHeight="1">
      <c r="A1122" s="138">
        <v>43522</v>
      </c>
      <c r="B1122" s="139" t="s">
        <v>5</v>
      </c>
      <c r="C1122" s="140" t="s">
        <v>735</v>
      </c>
      <c r="D1122" s="140"/>
      <c r="E1122" s="141" t="s">
        <v>728</v>
      </c>
      <c r="F1122" s="140" t="s">
        <v>732</v>
      </c>
      <c r="G1122" s="140" t="s">
        <v>159</v>
      </c>
      <c r="H1122" s="139">
        <v>10</v>
      </c>
      <c r="I1122" s="139">
        <v>1</v>
      </c>
      <c r="J1122" s="139">
        <v>1</v>
      </c>
      <c r="K1122" s="128">
        <v>93</v>
      </c>
      <c r="L1122" s="128">
        <v>77</v>
      </c>
      <c r="M1122" s="128">
        <v>0</v>
      </c>
      <c r="N1122" s="128">
        <v>16</v>
      </c>
      <c r="O1122" s="129"/>
      <c r="P1122" s="128">
        <v>136</v>
      </c>
      <c r="Q1122" s="145">
        <f t="shared" si="94"/>
        <v>0.56617647058823528</v>
      </c>
    </row>
    <row r="1123" spans="1:17" s="130" customFormat="1" ht="20.149999999999999" customHeight="1">
      <c r="A1123" s="131">
        <v>43522</v>
      </c>
      <c r="B1123" s="144" t="s">
        <v>7</v>
      </c>
      <c r="C1123" s="133" t="s">
        <v>726</v>
      </c>
      <c r="D1123" s="133"/>
      <c r="E1123" s="142" t="s">
        <v>728</v>
      </c>
      <c r="F1123" s="133" t="s">
        <v>732</v>
      </c>
      <c r="G1123" s="133" t="s">
        <v>9</v>
      </c>
      <c r="H1123" s="132">
        <v>2</v>
      </c>
      <c r="I1123" s="132">
        <v>1</v>
      </c>
      <c r="J1123" s="132">
        <v>1</v>
      </c>
      <c r="K1123" s="128">
        <v>92</v>
      </c>
      <c r="L1123" s="128">
        <v>92</v>
      </c>
      <c r="M1123" s="128">
        <v>0</v>
      </c>
      <c r="N1123" s="128">
        <v>0</v>
      </c>
      <c r="O1123" s="129"/>
      <c r="P1123" s="128">
        <v>136</v>
      </c>
      <c r="Q1123" s="145">
        <f t="shared" si="94"/>
        <v>0.67647058823529416</v>
      </c>
    </row>
    <row r="1124" spans="1:17" s="130" customFormat="1" ht="20.149999999999999" customHeight="1">
      <c r="A1124" s="131">
        <v>43522</v>
      </c>
      <c r="B1124" s="144" t="s">
        <v>7</v>
      </c>
      <c r="C1124" s="133" t="s">
        <v>726</v>
      </c>
      <c r="D1124" s="133"/>
      <c r="E1124" s="142" t="s">
        <v>728</v>
      </c>
      <c r="F1124" s="133" t="s">
        <v>732</v>
      </c>
      <c r="G1124" s="133" t="s">
        <v>159</v>
      </c>
      <c r="H1124" s="132">
        <v>10</v>
      </c>
      <c r="I1124" s="132">
        <v>1</v>
      </c>
      <c r="J1124" s="132">
        <v>1</v>
      </c>
      <c r="K1124" s="128">
        <v>92</v>
      </c>
      <c r="L1124" s="128">
        <v>90</v>
      </c>
      <c r="M1124" s="128">
        <v>0</v>
      </c>
      <c r="N1124" s="128">
        <v>2</v>
      </c>
      <c r="O1124" s="129"/>
      <c r="P1124" s="128">
        <v>136</v>
      </c>
      <c r="Q1124" s="145">
        <f t="shared" si="94"/>
        <v>0.66176470588235292</v>
      </c>
    </row>
    <row r="1125" spans="1:17" s="130" customFormat="1" ht="20.149999999999999" customHeight="1">
      <c r="A1125" s="131">
        <v>43522</v>
      </c>
      <c r="B1125" s="134" t="s">
        <v>350</v>
      </c>
      <c r="C1125" s="135"/>
      <c r="D1125" s="135"/>
      <c r="E1125" s="135"/>
      <c r="F1125" s="136"/>
      <c r="G1125" s="137"/>
      <c r="H1125" s="143"/>
      <c r="I1125" s="137"/>
      <c r="J1125" s="137"/>
      <c r="K1125" s="137">
        <f>SUBTOTAL(9,K1121:K1124)</f>
        <v>370</v>
      </c>
      <c r="L1125" s="137">
        <f>SUBTOTAL(9,L1121:L1124)</f>
        <v>352</v>
      </c>
      <c r="M1125" s="137">
        <f>SUBTOTAL(9,M1121:M1124)</f>
        <v>0</v>
      </c>
      <c r="N1125" s="137">
        <f>SUBTOTAL(9,N1121:N1124)</f>
        <v>18</v>
      </c>
      <c r="O1125" s="129"/>
      <c r="P1125" s="137">
        <f>SUBTOTAL(9,P1121:P1124)</f>
        <v>544</v>
      </c>
      <c r="Q1125" s="145">
        <f t="shared" si="94"/>
        <v>0.6470588235294118</v>
      </c>
    </row>
    <row r="1126" spans="1:17" s="130" customFormat="1" ht="19.5" customHeight="1">
      <c r="A1126" s="138">
        <v>43522</v>
      </c>
      <c r="B1126" s="139" t="s">
        <v>5</v>
      </c>
      <c r="C1126" s="140" t="s">
        <v>734</v>
      </c>
      <c r="D1126" s="140"/>
      <c r="E1126" s="141" t="s">
        <v>728</v>
      </c>
      <c r="F1126" s="140" t="s">
        <v>869</v>
      </c>
      <c r="G1126" s="140" t="s">
        <v>9</v>
      </c>
      <c r="H1126" s="139">
        <v>5</v>
      </c>
      <c r="I1126" s="139">
        <v>1</v>
      </c>
      <c r="J1126" s="139">
        <v>1</v>
      </c>
      <c r="K1126" s="128">
        <v>90</v>
      </c>
      <c r="L1126" s="128">
        <v>90</v>
      </c>
      <c r="M1126" s="128">
        <v>0</v>
      </c>
      <c r="N1126" s="128">
        <v>0</v>
      </c>
      <c r="O1126" s="129"/>
      <c r="P1126" s="128">
        <v>330</v>
      </c>
      <c r="Q1126" s="145">
        <f t="shared" ref="Q1126:Q1128" si="98">+L1126/P1126</f>
        <v>0.27272727272727271</v>
      </c>
    </row>
    <row r="1127" spans="1:17" s="130" customFormat="1" ht="19.5" customHeight="1">
      <c r="A1127" s="138">
        <v>43522</v>
      </c>
      <c r="B1127" s="139" t="s">
        <v>5</v>
      </c>
      <c r="C1127" s="140" t="s">
        <v>734</v>
      </c>
      <c r="D1127" s="140"/>
      <c r="E1127" s="141" t="s">
        <v>728</v>
      </c>
      <c r="F1127" s="140" t="s">
        <v>869</v>
      </c>
      <c r="G1127" s="140" t="s">
        <v>159</v>
      </c>
      <c r="H1127" s="139">
        <v>20</v>
      </c>
      <c r="I1127" s="139">
        <v>2</v>
      </c>
      <c r="J1127" s="139">
        <v>2</v>
      </c>
      <c r="K1127" s="128">
        <v>90</v>
      </c>
      <c r="L1127" s="128">
        <v>77</v>
      </c>
      <c r="M1127" s="128">
        <v>0</v>
      </c>
      <c r="N1127" s="128">
        <v>13</v>
      </c>
      <c r="O1127" s="129"/>
      <c r="P1127" s="128">
        <v>330</v>
      </c>
      <c r="Q1127" s="145">
        <f t="shared" si="98"/>
        <v>0.23333333333333334</v>
      </c>
    </row>
    <row r="1128" spans="1:17" s="130" customFormat="1" ht="20.149999999999999" customHeight="1">
      <c r="A1128" s="131">
        <v>43522</v>
      </c>
      <c r="B1128" s="134" t="s">
        <v>350</v>
      </c>
      <c r="C1128" s="135"/>
      <c r="D1128" s="135"/>
      <c r="E1128" s="135"/>
      <c r="F1128" s="136"/>
      <c r="G1128" s="137"/>
      <c r="H1128" s="143"/>
      <c r="I1128" s="137"/>
      <c r="J1128" s="137"/>
      <c r="K1128" s="137">
        <f>SUBTOTAL(9,K1126:K1127)</f>
        <v>180</v>
      </c>
      <c r="L1128" s="137">
        <f>SUBTOTAL(9,L1126:L1127)</f>
        <v>167</v>
      </c>
      <c r="M1128" s="137">
        <f>SUBTOTAL(9,M1126:M1127)</f>
        <v>0</v>
      </c>
      <c r="N1128" s="137">
        <f>SUBTOTAL(9,N1126:N1127)</f>
        <v>13</v>
      </c>
      <c r="O1128" s="129"/>
      <c r="P1128" s="137">
        <f>SUBTOTAL(9,P1126:P1127)</f>
        <v>660</v>
      </c>
      <c r="Q1128" s="145">
        <f t="shared" si="98"/>
        <v>0.25303030303030305</v>
      </c>
    </row>
    <row r="1129" spans="1:17" s="130" customFormat="1" ht="19.5" customHeight="1">
      <c r="A1129" s="138">
        <v>43522</v>
      </c>
      <c r="B1129" s="139" t="s">
        <v>5</v>
      </c>
      <c r="C1129" s="140" t="s">
        <v>737</v>
      </c>
      <c r="D1129" s="140"/>
      <c r="E1129" s="141" t="s">
        <v>739</v>
      </c>
      <c r="F1129" s="140" t="s">
        <v>333</v>
      </c>
      <c r="G1129" s="140" t="s">
        <v>9</v>
      </c>
      <c r="H1129" s="139">
        <v>60</v>
      </c>
      <c r="I1129" s="139">
        <v>6</v>
      </c>
      <c r="J1129" s="139">
        <v>6</v>
      </c>
      <c r="K1129" s="128">
        <v>2791</v>
      </c>
      <c r="L1129" s="128">
        <v>2761</v>
      </c>
      <c r="M1129" s="128">
        <v>0</v>
      </c>
      <c r="N1129" s="128">
        <v>10</v>
      </c>
      <c r="O1129" s="129"/>
      <c r="P1129" s="128">
        <v>3000</v>
      </c>
      <c r="Q1129" s="145">
        <f t="shared" si="94"/>
        <v>0.92033333333333334</v>
      </c>
    </row>
    <row r="1130" spans="1:17" s="130" customFormat="1" ht="20.149999999999999" customHeight="1">
      <c r="A1130" s="131">
        <v>43522</v>
      </c>
      <c r="B1130" s="144" t="s">
        <v>7</v>
      </c>
      <c r="C1130" s="133" t="s">
        <v>777</v>
      </c>
      <c r="D1130" s="133"/>
      <c r="E1130" s="142" t="s">
        <v>738</v>
      </c>
      <c r="F1130" s="133" t="s">
        <v>740</v>
      </c>
      <c r="G1130" s="133" t="s">
        <v>721</v>
      </c>
      <c r="H1130" s="132">
        <v>60</v>
      </c>
      <c r="I1130" s="132">
        <v>6</v>
      </c>
      <c r="J1130" s="132">
        <v>6</v>
      </c>
      <c r="K1130" s="128">
        <v>3330</v>
      </c>
      <c r="L1130" s="128">
        <v>3300</v>
      </c>
      <c r="M1130" s="128">
        <v>0</v>
      </c>
      <c r="N1130" s="128">
        <v>30</v>
      </c>
      <c r="O1130" s="129"/>
      <c r="P1130" s="128">
        <v>3000</v>
      </c>
      <c r="Q1130" s="145">
        <f t="shared" si="94"/>
        <v>1.1000000000000001</v>
      </c>
    </row>
    <row r="1131" spans="1:17" s="130" customFormat="1" ht="20.149999999999999" customHeight="1">
      <c r="A1131" s="131">
        <v>43522</v>
      </c>
      <c r="B1131" s="134" t="s">
        <v>350</v>
      </c>
      <c r="C1131" s="135"/>
      <c r="D1131" s="135"/>
      <c r="E1131" s="135"/>
      <c r="F1131" s="136"/>
      <c r="G1131" s="137"/>
      <c r="H1131" s="143"/>
      <c r="I1131" s="137"/>
      <c r="J1131" s="137"/>
      <c r="K1131" s="137">
        <f>SUBTOTAL(9,K1129:K1130)</f>
        <v>6121</v>
      </c>
      <c r="L1131" s="137">
        <f>SUBTOTAL(9,L1129:L1130)</f>
        <v>6061</v>
      </c>
      <c r="M1131" s="137">
        <f>SUBTOTAL(9,M1129:M1130)</f>
        <v>0</v>
      </c>
      <c r="N1131" s="137">
        <f>SUBTOTAL(9,N1129:N1130)</f>
        <v>40</v>
      </c>
      <c r="O1131" s="129"/>
      <c r="P1131" s="137">
        <f>SUBTOTAL(9,P1129:P1130)</f>
        <v>6000</v>
      </c>
      <c r="Q1131" s="145">
        <f t="shared" si="94"/>
        <v>1.0101666666666667</v>
      </c>
    </row>
    <row r="1132" spans="1:17" s="130" customFormat="1" ht="19.5" customHeight="1">
      <c r="A1132" s="138">
        <v>43522</v>
      </c>
      <c r="B1132" s="139" t="s">
        <v>5</v>
      </c>
      <c r="C1132" s="140" t="s">
        <v>756</v>
      </c>
      <c r="D1132" s="140"/>
      <c r="E1132" s="141" t="s">
        <v>742</v>
      </c>
      <c r="F1132" s="140" t="s">
        <v>261</v>
      </c>
      <c r="G1132" s="140" t="s">
        <v>376</v>
      </c>
      <c r="H1132" s="139">
        <v>6</v>
      </c>
      <c r="I1132" s="139">
        <v>1</v>
      </c>
      <c r="J1132" s="139">
        <v>1</v>
      </c>
      <c r="K1132" s="128">
        <v>282</v>
      </c>
      <c r="L1132" s="128">
        <v>280</v>
      </c>
      <c r="M1132" s="128">
        <v>0</v>
      </c>
      <c r="N1132" s="128">
        <v>2</v>
      </c>
      <c r="O1132" s="129"/>
      <c r="P1132" s="128">
        <v>280</v>
      </c>
      <c r="Q1132" s="145">
        <f t="shared" si="94"/>
        <v>1</v>
      </c>
    </row>
    <row r="1133" spans="1:17" s="130" customFormat="1" ht="19.5" customHeight="1">
      <c r="A1133" s="138">
        <v>43522</v>
      </c>
      <c r="B1133" s="139" t="s">
        <v>5</v>
      </c>
      <c r="C1133" s="140" t="s">
        <v>756</v>
      </c>
      <c r="D1133" s="140"/>
      <c r="E1133" s="141" t="s">
        <v>742</v>
      </c>
      <c r="F1133" s="140" t="s">
        <v>261</v>
      </c>
      <c r="G1133" s="140" t="s">
        <v>662</v>
      </c>
      <c r="H1133" s="139">
        <v>3</v>
      </c>
      <c r="I1133" s="139">
        <v>2</v>
      </c>
      <c r="J1133" s="139">
        <v>2</v>
      </c>
      <c r="K1133" s="128">
        <v>285</v>
      </c>
      <c r="L1133" s="128">
        <v>285</v>
      </c>
      <c r="M1133" s="128">
        <v>0</v>
      </c>
      <c r="N1133" s="128">
        <v>0</v>
      </c>
      <c r="O1133" s="129"/>
      <c r="P1133" s="128">
        <v>280</v>
      </c>
      <c r="Q1133" s="145">
        <f t="shared" si="94"/>
        <v>1.0178571428571428</v>
      </c>
    </row>
    <row r="1134" spans="1:17" s="130" customFormat="1" ht="19.5" customHeight="1">
      <c r="A1134" s="138">
        <v>43522</v>
      </c>
      <c r="B1134" s="139" t="s">
        <v>5</v>
      </c>
      <c r="C1134" s="140" t="s">
        <v>756</v>
      </c>
      <c r="D1134" s="140"/>
      <c r="E1134" s="141" t="s">
        <v>742</v>
      </c>
      <c r="F1134" s="140" t="s">
        <v>261</v>
      </c>
      <c r="G1134" s="140" t="s">
        <v>661</v>
      </c>
      <c r="H1134" s="139">
        <v>12</v>
      </c>
      <c r="I1134" s="139">
        <v>2</v>
      </c>
      <c r="J1134" s="139">
        <v>2</v>
      </c>
      <c r="K1134" s="128">
        <v>285</v>
      </c>
      <c r="L1134" s="128">
        <v>280</v>
      </c>
      <c r="M1134" s="128">
        <v>0</v>
      </c>
      <c r="N1134" s="128">
        <v>5</v>
      </c>
      <c r="O1134" s="129"/>
      <c r="P1134" s="128">
        <v>280</v>
      </c>
      <c r="Q1134" s="145">
        <f t="shared" si="94"/>
        <v>1</v>
      </c>
    </row>
    <row r="1135" spans="1:17" s="130" customFormat="1" ht="19.5" customHeight="1">
      <c r="A1135" s="131">
        <v>43522</v>
      </c>
      <c r="B1135" s="144" t="s">
        <v>7</v>
      </c>
      <c r="C1135" s="133" t="s">
        <v>775</v>
      </c>
      <c r="D1135" s="131"/>
      <c r="E1135" s="131" t="s">
        <v>742</v>
      </c>
      <c r="F1135" s="131" t="s">
        <v>261</v>
      </c>
      <c r="G1135" s="131" t="s">
        <v>762</v>
      </c>
      <c r="H1135" s="148">
        <v>6</v>
      </c>
      <c r="I1135" s="148">
        <v>1</v>
      </c>
      <c r="J1135" s="148">
        <v>1</v>
      </c>
      <c r="K1135" s="128">
        <v>280</v>
      </c>
      <c r="L1135" s="128">
        <v>280</v>
      </c>
      <c r="M1135" s="128">
        <v>0</v>
      </c>
      <c r="N1135" s="128">
        <v>0</v>
      </c>
      <c r="O1135" s="129"/>
      <c r="P1135" s="128">
        <v>280</v>
      </c>
      <c r="Q1135" s="145">
        <f t="shared" si="94"/>
        <v>1</v>
      </c>
    </row>
    <row r="1136" spans="1:17" s="130" customFormat="1" ht="19.5" customHeight="1">
      <c r="A1136" s="131">
        <v>43522</v>
      </c>
      <c r="B1136" s="144" t="s">
        <v>7</v>
      </c>
      <c r="C1136" s="133" t="s">
        <v>775</v>
      </c>
      <c r="D1136" s="131"/>
      <c r="E1136" s="131" t="s">
        <v>742</v>
      </c>
      <c r="F1136" s="131" t="s">
        <v>261</v>
      </c>
      <c r="G1136" s="131" t="s">
        <v>763</v>
      </c>
      <c r="H1136" s="148">
        <v>3</v>
      </c>
      <c r="I1136" s="148">
        <v>1</v>
      </c>
      <c r="J1136" s="148">
        <v>1</v>
      </c>
      <c r="K1136" s="128">
        <v>284</v>
      </c>
      <c r="L1136" s="128">
        <v>284</v>
      </c>
      <c r="M1136" s="128">
        <v>0</v>
      </c>
      <c r="N1136" s="128">
        <v>0</v>
      </c>
      <c r="O1136" s="129"/>
      <c r="P1136" s="128">
        <v>280</v>
      </c>
      <c r="Q1136" s="145">
        <f t="shared" si="94"/>
        <v>1.0142857142857142</v>
      </c>
    </row>
    <row r="1137" spans="1:17" s="130" customFormat="1" ht="19.5" customHeight="1">
      <c r="A1137" s="131">
        <v>43522</v>
      </c>
      <c r="B1137" s="144" t="s">
        <v>7</v>
      </c>
      <c r="C1137" s="133" t="s">
        <v>775</v>
      </c>
      <c r="D1137" s="131"/>
      <c r="E1137" s="131" t="s">
        <v>742</v>
      </c>
      <c r="F1137" s="131" t="s">
        <v>261</v>
      </c>
      <c r="G1137" s="131" t="s">
        <v>721</v>
      </c>
      <c r="H1137" s="148">
        <v>12</v>
      </c>
      <c r="I1137" s="148">
        <v>1</v>
      </c>
      <c r="J1137" s="148">
        <v>1</v>
      </c>
      <c r="K1137" s="128">
        <v>284</v>
      </c>
      <c r="L1137" s="128">
        <v>280</v>
      </c>
      <c r="M1137" s="128">
        <v>0</v>
      </c>
      <c r="N1137" s="128">
        <v>4</v>
      </c>
      <c r="O1137" s="129"/>
      <c r="P1137" s="128">
        <v>280</v>
      </c>
      <c r="Q1137" s="145">
        <f t="shared" si="94"/>
        <v>1</v>
      </c>
    </row>
    <row r="1138" spans="1:17" s="130" customFormat="1" ht="19.5" customHeight="1">
      <c r="A1138" s="131">
        <v>43522</v>
      </c>
      <c r="B1138" s="134" t="s">
        <v>350</v>
      </c>
      <c r="C1138" s="135"/>
      <c r="D1138" s="135"/>
      <c r="E1138" s="135"/>
      <c r="F1138" s="136"/>
      <c r="G1138" s="137"/>
      <c r="H1138" s="143"/>
      <c r="I1138" s="137"/>
      <c r="J1138" s="137"/>
      <c r="K1138" s="137">
        <f>SUBTOTAL(9,K1132:K1137)</f>
        <v>1700</v>
      </c>
      <c r="L1138" s="137">
        <f>SUBTOTAL(9,L1132:L1137)</f>
        <v>1689</v>
      </c>
      <c r="M1138" s="137">
        <f>SUBTOTAL(9,M1132:M1137)</f>
        <v>0</v>
      </c>
      <c r="N1138" s="137">
        <f>SUBTOTAL(9,N1132:N1137)</f>
        <v>11</v>
      </c>
      <c r="O1138" s="129"/>
      <c r="P1138" s="137">
        <f>SUBTOTAL(9,P1132:P1137)</f>
        <v>1680</v>
      </c>
      <c r="Q1138" s="145">
        <f t="shared" si="94"/>
        <v>1.0053571428571428</v>
      </c>
    </row>
    <row r="1139" spans="1:17" s="130" customFormat="1" ht="19.5" customHeight="1">
      <c r="A1139" s="138">
        <v>43522</v>
      </c>
      <c r="B1139" s="139" t="s">
        <v>5</v>
      </c>
      <c r="C1139" s="140" t="s">
        <v>800</v>
      </c>
      <c r="D1139" s="140"/>
      <c r="E1139" s="141" t="s">
        <v>420</v>
      </c>
      <c r="F1139" s="140" t="s">
        <v>423</v>
      </c>
      <c r="G1139" s="140" t="s">
        <v>376</v>
      </c>
      <c r="H1139" s="139">
        <v>4</v>
      </c>
      <c r="I1139" s="139">
        <v>2</v>
      </c>
      <c r="J1139" s="139">
        <v>2</v>
      </c>
      <c r="K1139" s="128">
        <v>1192</v>
      </c>
      <c r="L1139" s="128">
        <v>1192</v>
      </c>
      <c r="M1139" s="128">
        <v>0</v>
      </c>
      <c r="N1139" s="128">
        <v>0</v>
      </c>
      <c r="O1139" s="129"/>
      <c r="P1139" s="128">
        <v>1210</v>
      </c>
      <c r="Q1139" s="145">
        <f t="shared" si="94"/>
        <v>0.98512396694214877</v>
      </c>
    </row>
    <row r="1140" spans="1:17" s="130" customFormat="1" ht="19.5" customHeight="1">
      <c r="A1140" s="138">
        <v>43522</v>
      </c>
      <c r="B1140" s="139" t="s">
        <v>5</v>
      </c>
      <c r="C1140" s="140" t="s">
        <v>800</v>
      </c>
      <c r="D1140" s="140"/>
      <c r="E1140" s="141" t="s">
        <v>420</v>
      </c>
      <c r="F1140" s="140" t="s">
        <v>423</v>
      </c>
      <c r="G1140" s="140" t="s">
        <v>662</v>
      </c>
      <c r="H1140" s="139">
        <v>22</v>
      </c>
      <c r="I1140" s="139">
        <v>4</v>
      </c>
      <c r="J1140" s="139">
        <v>4</v>
      </c>
      <c r="K1140" s="128">
        <v>1192</v>
      </c>
      <c r="L1140" s="128">
        <v>1190</v>
      </c>
      <c r="M1140" s="128">
        <v>0</v>
      </c>
      <c r="N1140" s="128">
        <v>2</v>
      </c>
      <c r="O1140" s="129"/>
      <c r="P1140" s="128">
        <v>1210</v>
      </c>
      <c r="Q1140" s="145">
        <f t="shared" si="94"/>
        <v>0.98347107438016534</v>
      </c>
    </row>
    <row r="1141" spans="1:17" s="130" customFormat="1" ht="19.5" customHeight="1">
      <c r="A1141" s="138">
        <v>43522</v>
      </c>
      <c r="B1141" s="139" t="s">
        <v>5</v>
      </c>
      <c r="C1141" s="140" t="s">
        <v>804</v>
      </c>
      <c r="D1141" s="140"/>
      <c r="E1141" s="141" t="s">
        <v>420</v>
      </c>
      <c r="F1141" s="140" t="s">
        <v>423</v>
      </c>
      <c r="G1141" s="140" t="s">
        <v>661</v>
      </c>
      <c r="H1141" s="139">
        <v>22</v>
      </c>
      <c r="I1141" s="139">
        <v>3</v>
      </c>
      <c r="J1141" s="139">
        <v>3</v>
      </c>
      <c r="K1141" s="128">
        <v>1119</v>
      </c>
      <c r="L1141" s="128">
        <v>1117</v>
      </c>
      <c r="M1141" s="128">
        <v>0</v>
      </c>
      <c r="N1141" s="128">
        <v>2</v>
      </c>
      <c r="O1141" s="129"/>
      <c r="P1141" s="128">
        <v>1147</v>
      </c>
      <c r="Q1141" s="145">
        <f t="shared" si="94"/>
        <v>0.97384481255448996</v>
      </c>
    </row>
    <row r="1142" spans="1:17" s="130" customFormat="1" ht="19.5" customHeight="1">
      <c r="A1142" s="138">
        <v>43522</v>
      </c>
      <c r="B1142" s="139" t="s">
        <v>5</v>
      </c>
      <c r="C1142" s="140" t="s">
        <v>804</v>
      </c>
      <c r="D1142" s="140"/>
      <c r="E1142" s="141" t="s">
        <v>420</v>
      </c>
      <c r="F1142" s="140" t="s">
        <v>423</v>
      </c>
      <c r="G1142" s="140" t="s">
        <v>159</v>
      </c>
      <c r="H1142" s="139">
        <v>66</v>
      </c>
      <c r="I1142" s="139">
        <v>8</v>
      </c>
      <c r="J1142" s="139">
        <v>8</v>
      </c>
      <c r="K1142" s="128">
        <v>1085</v>
      </c>
      <c r="L1142" s="128">
        <v>1080</v>
      </c>
      <c r="M1142" s="128">
        <v>0</v>
      </c>
      <c r="N1142" s="128">
        <v>5</v>
      </c>
      <c r="O1142" s="129"/>
      <c r="P1142" s="128">
        <v>1080</v>
      </c>
      <c r="Q1142" s="145">
        <f t="shared" si="94"/>
        <v>1</v>
      </c>
    </row>
    <row r="1143" spans="1:17" s="130" customFormat="1" ht="20.149999999999999" customHeight="1">
      <c r="A1143" s="131">
        <v>43522</v>
      </c>
      <c r="B1143" s="144" t="s">
        <v>37</v>
      </c>
      <c r="C1143" s="133" t="s">
        <v>826</v>
      </c>
      <c r="D1143" s="133"/>
      <c r="E1143" s="142" t="s">
        <v>420</v>
      </c>
      <c r="F1143" s="133" t="s">
        <v>423</v>
      </c>
      <c r="G1143" s="133" t="s">
        <v>376</v>
      </c>
      <c r="H1143" s="132">
        <v>2</v>
      </c>
      <c r="I1143" s="132">
        <v>1</v>
      </c>
      <c r="J1143" s="132">
        <v>1</v>
      </c>
      <c r="K1143" s="128">
        <v>551</v>
      </c>
      <c r="L1143" s="128">
        <v>551</v>
      </c>
      <c r="M1143" s="128">
        <v>0</v>
      </c>
      <c r="N1143" s="128">
        <v>0</v>
      </c>
      <c r="O1143" s="129"/>
      <c r="P1143" s="128">
        <v>550</v>
      </c>
      <c r="Q1143" s="145">
        <f t="shared" si="94"/>
        <v>1.0018181818181817</v>
      </c>
    </row>
    <row r="1144" spans="1:17" s="130" customFormat="1" ht="20.149999999999999" customHeight="1">
      <c r="A1144" s="131">
        <v>43522</v>
      </c>
      <c r="B1144" s="144" t="s">
        <v>37</v>
      </c>
      <c r="C1144" s="133" t="s">
        <v>826</v>
      </c>
      <c r="D1144" s="133"/>
      <c r="E1144" s="142" t="s">
        <v>420</v>
      </c>
      <c r="F1144" s="133" t="s">
        <v>423</v>
      </c>
      <c r="G1144" s="133" t="s">
        <v>662</v>
      </c>
      <c r="H1144" s="132">
        <v>10</v>
      </c>
      <c r="I1144" s="132">
        <v>2</v>
      </c>
      <c r="J1144" s="132">
        <v>2</v>
      </c>
      <c r="K1144" s="128">
        <v>551</v>
      </c>
      <c r="L1144" s="128">
        <v>550</v>
      </c>
      <c r="M1144" s="128">
        <v>0</v>
      </c>
      <c r="N1144" s="128">
        <v>1</v>
      </c>
      <c r="O1144" s="129"/>
      <c r="P1144" s="128">
        <v>550</v>
      </c>
      <c r="Q1144" s="145">
        <f t="shared" si="94"/>
        <v>1</v>
      </c>
    </row>
    <row r="1145" spans="1:17" s="130" customFormat="1" ht="20.149999999999999" customHeight="1">
      <c r="A1145" s="131">
        <v>43522</v>
      </c>
      <c r="B1145" s="144" t="s">
        <v>37</v>
      </c>
      <c r="C1145" s="133" t="s">
        <v>832</v>
      </c>
      <c r="D1145" s="133"/>
      <c r="E1145" s="142" t="s">
        <v>420</v>
      </c>
      <c r="F1145" s="133" t="s">
        <v>423</v>
      </c>
      <c r="G1145" s="133" t="s">
        <v>661</v>
      </c>
      <c r="H1145" s="132">
        <v>22</v>
      </c>
      <c r="I1145" s="132">
        <v>4</v>
      </c>
      <c r="J1145" s="132">
        <v>4</v>
      </c>
      <c r="K1145" s="128">
        <v>1014</v>
      </c>
      <c r="L1145" s="128">
        <v>1011</v>
      </c>
      <c r="M1145" s="128">
        <v>0</v>
      </c>
      <c r="N1145" s="128">
        <v>3</v>
      </c>
      <c r="O1145" s="129"/>
      <c r="P1145" s="128">
        <v>1815</v>
      </c>
      <c r="Q1145" s="145">
        <f t="shared" si="94"/>
        <v>0.55702479338842981</v>
      </c>
    </row>
    <row r="1146" spans="1:17" s="130" customFormat="1" ht="20.149999999999999" customHeight="1">
      <c r="A1146" s="131">
        <v>43522</v>
      </c>
      <c r="B1146" s="144" t="s">
        <v>37</v>
      </c>
      <c r="C1146" s="133" t="s">
        <v>832</v>
      </c>
      <c r="D1146" s="133"/>
      <c r="E1146" s="142" t="s">
        <v>420</v>
      </c>
      <c r="F1146" s="133" t="s">
        <v>423</v>
      </c>
      <c r="G1146" s="133" t="s">
        <v>159</v>
      </c>
      <c r="H1146" s="132">
        <v>66</v>
      </c>
      <c r="I1146" s="132">
        <v>8</v>
      </c>
      <c r="J1146" s="132">
        <v>8</v>
      </c>
      <c r="K1146" s="128">
        <v>1088</v>
      </c>
      <c r="L1146" s="128">
        <v>1080</v>
      </c>
      <c r="M1146" s="128">
        <v>0</v>
      </c>
      <c r="N1146" s="128">
        <v>8</v>
      </c>
      <c r="O1146" s="129"/>
      <c r="P1146" s="128">
        <v>1080</v>
      </c>
      <c r="Q1146" s="145">
        <f t="shared" ref="Q1146:Q1158" si="99">+L1146/P1146</f>
        <v>1</v>
      </c>
    </row>
    <row r="1147" spans="1:17" s="130" customFormat="1" ht="20.149999999999999" customHeight="1">
      <c r="A1147" s="131">
        <v>43522</v>
      </c>
      <c r="B1147" s="144" t="s">
        <v>37</v>
      </c>
      <c r="C1147" s="133" t="s">
        <v>799</v>
      </c>
      <c r="D1147" s="133"/>
      <c r="E1147" s="142" t="s">
        <v>420</v>
      </c>
      <c r="F1147" s="133" t="s">
        <v>423</v>
      </c>
      <c r="G1147" s="133" t="s">
        <v>376</v>
      </c>
      <c r="H1147" s="132">
        <v>2</v>
      </c>
      <c r="I1147" s="132">
        <v>1</v>
      </c>
      <c r="J1147" s="132">
        <v>1</v>
      </c>
      <c r="K1147" s="128">
        <v>652</v>
      </c>
      <c r="L1147" s="128">
        <v>652</v>
      </c>
      <c r="M1147" s="128">
        <v>0</v>
      </c>
      <c r="N1147" s="128">
        <v>0</v>
      </c>
      <c r="O1147" s="129"/>
      <c r="P1147" s="128">
        <v>660</v>
      </c>
      <c r="Q1147" s="145">
        <f t="shared" si="99"/>
        <v>0.98787878787878791</v>
      </c>
    </row>
    <row r="1148" spans="1:17" s="130" customFormat="1" ht="20.149999999999999" customHeight="1">
      <c r="A1148" s="131">
        <v>43522</v>
      </c>
      <c r="B1148" s="144" t="s">
        <v>37</v>
      </c>
      <c r="C1148" s="133" t="s">
        <v>799</v>
      </c>
      <c r="D1148" s="133"/>
      <c r="E1148" s="142" t="s">
        <v>420</v>
      </c>
      <c r="F1148" s="133" t="s">
        <v>423</v>
      </c>
      <c r="G1148" s="133" t="s">
        <v>662</v>
      </c>
      <c r="H1148" s="132">
        <v>12</v>
      </c>
      <c r="I1148" s="132">
        <v>2</v>
      </c>
      <c r="J1148" s="132">
        <v>2</v>
      </c>
      <c r="K1148" s="128">
        <v>652</v>
      </c>
      <c r="L1148" s="128">
        <v>650</v>
      </c>
      <c r="M1148" s="128">
        <v>0</v>
      </c>
      <c r="N1148" s="128">
        <v>2</v>
      </c>
      <c r="O1148" s="129"/>
      <c r="P1148" s="128">
        <v>660</v>
      </c>
      <c r="Q1148" s="145">
        <f t="shared" si="99"/>
        <v>0.98484848484848486</v>
      </c>
    </row>
    <row r="1149" spans="1:17" s="130" customFormat="1" ht="20.149999999999999" customHeight="1">
      <c r="A1149" s="131">
        <v>43522</v>
      </c>
      <c r="B1149" s="134" t="s">
        <v>350</v>
      </c>
      <c r="C1149" s="135"/>
      <c r="D1149" s="135"/>
      <c r="E1149" s="135"/>
      <c r="F1149" s="136"/>
      <c r="G1149" s="137"/>
      <c r="H1149" s="143"/>
      <c r="I1149" s="137"/>
      <c r="J1149" s="137"/>
      <c r="K1149" s="137">
        <f>SUBTOTAL(9,K1139:K1148)</f>
        <v>9096</v>
      </c>
      <c r="L1149" s="137">
        <f>SUBTOTAL(9,L1139:L1148)</f>
        <v>9073</v>
      </c>
      <c r="M1149" s="137">
        <f>SUBTOTAL(9,M1139:M1148)</f>
        <v>0</v>
      </c>
      <c r="N1149" s="137">
        <f>SUBTOTAL(9,N1139:N1148)</f>
        <v>23</v>
      </c>
      <c r="O1149" s="129"/>
      <c r="P1149" s="137">
        <f>SUBTOTAL(9,P1139:P1148)</f>
        <v>9962</v>
      </c>
      <c r="Q1149" s="145">
        <f t="shared" si="99"/>
        <v>0.91076089138727168</v>
      </c>
    </row>
    <row r="1150" spans="1:17" s="130" customFormat="1" ht="19.5" customHeight="1">
      <c r="A1150" s="138">
        <v>43522</v>
      </c>
      <c r="B1150" s="139" t="s">
        <v>5</v>
      </c>
      <c r="C1150" s="140" t="s">
        <v>828</v>
      </c>
      <c r="D1150" s="140"/>
      <c r="E1150" s="141" t="s">
        <v>420</v>
      </c>
      <c r="F1150" s="140" t="s">
        <v>801</v>
      </c>
      <c r="G1150" s="140" t="s">
        <v>376</v>
      </c>
      <c r="H1150" s="139">
        <v>24</v>
      </c>
      <c r="I1150" s="139">
        <v>4</v>
      </c>
      <c r="J1150" s="139">
        <v>4</v>
      </c>
      <c r="K1150" s="128">
        <v>1100</v>
      </c>
      <c r="L1150" s="128">
        <v>1096</v>
      </c>
      <c r="M1150" s="128">
        <v>0</v>
      </c>
      <c r="N1150" s="128">
        <v>4</v>
      </c>
      <c r="O1150" s="129"/>
      <c r="P1150" s="128">
        <v>1080</v>
      </c>
      <c r="Q1150" s="145">
        <f t="shared" si="99"/>
        <v>1.0148148148148148</v>
      </c>
    </row>
    <row r="1151" spans="1:17" s="130" customFormat="1" ht="19.5" customHeight="1">
      <c r="A1151" s="138">
        <v>43522</v>
      </c>
      <c r="B1151" s="139" t="s">
        <v>5</v>
      </c>
      <c r="C1151" s="140" t="s">
        <v>808</v>
      </c>
      <c r="D1151" s="140"/>
      <c r="E1151" s="141" t="s">
        <v>420</v>
      </c>
      <c r="F1151" s="140" t="s">
        <v>801</v>
      </c>
      <c r="G1151" s="140" t="s">
        <v>662</v>
      </c>
      <c r="H1151" s="139">
        <v>36</v>
      </c>
      <c r="I1151" s="139">
        <v>5</v>
      </c>
      <c r="J1151" s="139">
        <v>5</v>
      </c>
      <c r="K1151" s="128">
        <v>588</v>
      </c>
      <c r="L1151" s="128">
        <v>588</v>
      </c>
      <c r="M1151" s="128">
        <v>0</v>
      </c>
      <c r="N1151" s="128">
        <v>0</v>
      </c>
      <c r="O1151" s="129"/>
      <c r="P1151" s="128">
        <v>570</v>
      </c>
      <c r="Q1151" s="145">
        <f t="shared" si="99"/>
        <v>1.0315789473684212</v>
      </c>
    </row>
    <row r="1152" spans="1:17" s="130" customFormat="1" ht="19.5" customHeight="1">
      <c r="A1152" s="138">
        <v>43522</v>
      </c>
      <c r="B1152" s="139" t="s">
        <v>5</v>
      </c>
      <c r="C1152" s="140" t="s">
        <v>844</v>
      </c>
      <c r="D1152" s="140"/>
      <c r="E1152" s="141" t="s">
        <v>420</v>
      </c>
      <c r="F1152" s="140" t="s">
        <v>801</v>
      </c>
      <c r="G1152" s="140" t="s">
        <v>662</v>
      </c>
      <c r="H1152" s="139">
        <v>36</v>
      </c>
      <c r="I1152" s="139">
        <v>4</v>
      </c>
      <c r="J1152" s="139">
        <v>4</v>
      </c>
      <c r="K1152" s="128">
        <v>485</v>
      </c>
      <c r="L1152" s="128">
        <v>475</v>
      </c>
      <c r="M1152" s="128">
        <v>0</v>
      </c>
      <c r="N1152" s="128">
        <v>10</v>
      </c>
      <c r="O1152" s="129"/>
      <c r="P1152" s="128">
        <v>475</v>
      </c>
      <c r="Q1152" s="145">
        <f t="shared" si="99"/>
        <v>1</v>
      </c>
    </row>
    <row r="1153" spans="1:17" s="130" customFormat="1" ht="20.149999999999999" customHeight="1">
      <c r="A1153" s="131">
        <v>43522</v>
      </c>
      <c r="B1153" s="144" t="s">
        <v>37</v>
      </c>
      <c r="C1153" s="133" t="s">
        <v>799</v>
      </c>
      <c r="D1153" s="133"/>
      <c r="E1153" s="142" t="s">
        <v>420</v>
      </c>
      <c r="F1153" s="133" t="s">
        <v>801</v>
      </c>
      <c r="G1153" s="133" t="s">
        <v>762</v>
      </c>
      <c r="H1153" s="132">
        <v>12</v>
      </c>
      <c r="I1153" s="132">
        <v>2</v>
      </c>
      <c r="J1153" s="132">
        <v>2</v>
      </c>
      <c r="K1153" s="128">
        <v>556</v>
      </c>
      <c r="L1153" s="128">
        <v>552</v>
      </c>
      <c r="M1153" s="128">
        <v>0</v>
      </c>
      <c r="N1153" s="128">
        <v>4</v>
      </c>
      <c r="O1153" s="129"/>
      <c r="P1153" s="128">
        <v>540</v>
      </c>
      <c r="Q1153" s="145">
        <f t="shared" si="99"/>
        <v>1.0222222222222221</v>
      </c>
    </row>
    <row r="1154" spans="1:17" s="130" customFormat="1" ht="20.149999999999999" customHeight="1">
      <c r="A1154" s="131">
        <v>43522</v>
      </c>
      <c r="B1154" s="144" t="s">
        <v>37</v>
      </c>
      <c r="C1154" s="133" t="s">
        <v>826</v>
      </c>
      <c r="D1154" s="133"/>
      <c r="E1154" s="142" t="s">
        <v>420</v>
      </c>
      <c r="F1154" s="133" t="s">
        <v>801</v>
      </c>
      <c r="G1154" s="133" t="s">
        <v>762</v>
      </c>
      <c r="H1154" s="132">
        <v>12</v>
      </c>
      <c r="I1154" s="132">
        <v>2</v>
      </c>
      <c r="J1154" s="132">
        <v>2</v>
      </c>
      <c r="K1154" s="128">
        <v>599</v>
      </c>
      <c r="L1154" s="128">
        <v>595</v>
      </c>
      <c r="M1154" s="128">
        <v>0</v>
      </c>
      <c r="N1154" s="128">
        <v>4</v>
      </c>
      <c r="O1154" s="129"/>
      <c r="P1154" s="128">
        <v>540</v>
      </c>
      <c r="Q1154" s="145">
        <f t="shared" si="99"/>
        <v>1.1018518518518519</v>
      </c>
    </row>
    <row r="1155" spans="1:17" s="130" customFormat="1" ht="20.149999999999999" customHeight="1">
      <c r="A1155" s="131">
        <v>43522</v>
      </c>
      <c r="B1155" s="144" t="s">
        <v>37</v>
      </c>
      <c r="C1155" s="133" t="s">
        <v>757</v>
      </c>
      <c r="D1155" s="133"/>
      <c r="E1155" s="142" t="s">
        <v>420</v>
      </c>
      <c r="F1155" s="133" t="s">
        <v>801</v>
      </c>
      <c r="G1155" s="133" t="s">
        <v>662</v>
      </c>
      <c r="H1155" s="132">
        <v>36</v>
      </c>
      <c r="I1155" s="132">
        <v>4</v>
      </c>
      <c r="J1155" s="132">
        <v>4</v>
      </c>
      <c r="K1155" s="128">
        <v>594</v>
      </c>
      <c r="L1155" s="128">
        <v>588</v>
      </c>
      <c r="M1155" s="128">
        <v>0</v>
      </c>
      <c r="N1155" s="128">
        <v>6</v>
      </c>
      <c r="O1155" s="129"/>
      <c r="P1155" s="128">
        <v>570</v>
      </c>
      <c r="Q1155" s="145">
        <f t="shared" si="99"/>
        <v>1.0315789473684212</v>
      </c>
    </row>
    <row r="1156" spans="1:17" s="130" customFormat="1" ht="20.149999999999999" customHeight="1">
      <c r="A1156" s="131">
        <v>43522</v>
      </c>
      <c r="B1156" s="144" t="s">
        <v>37</v>
      </c>
      <c r="C1156" s="133" t="s">
        <v>845</v>
      </c>
      <c r="D1156" s="133"/>
      <c r="E1156" s="142" t="s">
        <v>420</v>
      </c>
      <c r="F1156" s="133" t="s">
        <v>801</v>
      </c>
      <c r="G1156" s="133" t="s">
        <v>662</v>
      </c>
      <c r="H1156" s="132">
        <v>36</v>
      </c>
      <c r="I1156" s="132">
        <v>5</v>
      </c>
      <c r="J1156" s="132">
        <v>5</v>
      </c>
      <c r="K1156" s="128">
        <v>516</v>
      </c>
      <c r="L1156" s="128">
        <v>510</v>
      </c>
      <c r="M1156" s="128">
        <v>0</v>
      </c>
      <c r="N1156" s="128">
        <v>6</v>
      </c>
      <c r="O1156" s="129"/>
      <c r="P1156" s="128">
        <v>510</v>
      </c>
      <c r="Q1156" s="145">
        <f t="shared" si="99"/>
        <v>1</v>
      </c>
    </row>
    <row r="1157" spans="1:17" s="130" customFormat="1" ht="20.149999999999999" customHeight="1">
      <c r="A1157" s="138">
        <v>43522</v>
      </c>
      <c r="B1157" s="134" t="s">
        <v>350</v>
      </c>
      <c r="C1157" s="135"/>
      <c r="D1157" s="135"/>
      <c r="E1157" s="135"/>
      <c r="F1157" s="136"/>
      <c r="G1157" s="137"/>
      <c r="H1157" s="143"/>
      <c r="I1157" s="137"/>
      <c r="J1157" s="137"/>
      <c r="K1157" s="137">
        <f>SUBTOTAL(9,K1150:K1156)</f>
        <v>4438</v>
      </c>
      <c r="L1157" s="137">
        <f>SUBTOTAL(9,L1150:L1156)</f>
        <v>4404</v>
      </c>
      <c r="M1157" s="137">
        <f>SUBTOTAL(9,M1150:M1156)</f>
        <v>0</v>
      </c>
      <c r="N1157" s="137">
        <f>SUBTOTAL(9,N1150:N1156)</f>
        <v>34</v>
      </c>
      <c r="O1157" s="129"/>
      <c r="P1157" s="137">
        <f>SUBTOTAL(9,P1150:P1156)</f>
        <v>4285</v>
      </c>
      <c r="Q1157" s="145">
        <f t="shared" si="99"/>
        <v>1.0277712952158693</v>
      </c>
    </row>
    <row r="1158" spans="1:17" s="130" customFormat="1" ht="19.5" customHeight="1">
      <c r="A1158" s="138">
        <v>43522</v>
      </c>
      <c r="B1158" s="139" t="s">
        <v>5</v>
      </c>
      <c r="C1158" s="140" t="s">
        <v>800</v>
      </c>
      <c r="D1158" s="140"/>
      <c r="E1158" s="141" t="s">
        <v>420</v>
      </c>
      <c r="F1158" s="140" t="s">
        <v>421</v>
      </c>
      <c r="G1158" s="140" t="s">
        <v>376</v>
      </c>
      <c r="H1158" s="139">
        <v>1</v>
      </c>
      <c r="I1158" s="139">
        <v>1</v>
      </c>
      <c r="J1158" s="139">
        <v>1</v>
      </c>
      <c r="K1158" s="128">
        <v>271</v>
      </c>
      <c r="L1158" s="128">
        <v>271</v>
      </c>
      <c r="M1158" s="128">
        <v>0</v>
      </c>
      <c r="N1158" s="128">
        <v>0</v>
      </c>
      <c r="O1158" s="129"/>
      <c r="P1158" s="128">
        <v>270</v>
      </c>
      <c r="Q1158" s="145">
        <f t="shared" si="99"/>
        <v>1.0037037037037038</v>
      </c>
    </row>
    <row r="1159" spans="1:17" s="130" customFormat="1" ht="19.5" customHeight="1">
      <c r="A1159" s="138">
        <v>43522</v>
      </c>
      <c r="B1159" s="139" t="s">
        <v>5</v>
      </c>
      <c r="C1159" s="140" t="s">
        <v>800</v>
      </c>
      <c r="D1159" s="140"/>
      <c r="E1159" s="141" t="s">
        <v>420</v>
      </c>
      <c r="F1159" s="140" t="s">
        <v>421</v>
      </c>
      <c r="G1159" s="140" t="s">
        <v>662</v>
      </c>
      <c r="H1159" s="139">
        <v>6</v>
      </c>
      <c r="I1159" s="139">
        <v>1</v>
      </c>
      <c r="J1159" s="139">
        <v>1</v>
      </c>
      <c r="K1159" s="128">
        <v>271</v>
      </c>
      <c r="L1159" s="128">
        <v>270</v>
      </c>
      <c r="M1159" s="128">
        <v>0</v>
      </c>
      <c r="N1159" s="128">
        <v>1</v>
      </c>
      <c r="O1159" s="129"/>
      <c r="P1159" s="128">
        <v>270</v>
      </c>
      <c r="Q1159" s="145">
        <f>+L1159/P1159</f>
        <v>1</v>
      </c>
    </row>
    <row r="1160" spans="1:17" s="130" customFormat="1" ht="19.5" customHeight="1">
      <c r="A1160" s="138">
        <v>43522</v>
      </c>
      <c r="B1160" s="139" t="s">
        <v>5</v>
      </c>
      <c r="C1160" s="140" t="s">
        <v>848</v>
      </c>
      <c r="D1160" s="140"/>
      <c r="E1160" s="141" t="s">
        <v>420</v>
      </c>
      <c r="F1160" s="140" t="s">
        <v>421</v>
      </c>
      <c r="G1160" s="140" t="s">
        <v>661</v>
      </c>
      <c r="H1160" s="139">
        <v>3</v>
      </c>
      <c r="I1160" s="139">
        <v>1</v>
      </c>
      <c r="J1160" s="139">
        <v>1</v>
      </c>
      <c r="K1160" s="128">
        <v>231</v>
      </c>
      <c r="L1160" s="128">
        <v>231</v>
      </c>
      <c r="M1160" s="128">
        <v>0</v>
      </c>
      <c r="N1160" s="128">
        <v>0</v>
      </c>
      <c r="O1160" s="129"/>
      <c r="P1160" s="128">
        <v>246</v>
      </c>
      <c r="Q1160" s="145">
        <f t="shared" ref="Q1160:Q1166" si="100">+L1160/P1160</f>
        <v>0.93902439024390238</v>
      </c>
    </row>
    <row r="1161" spans="1:17" s="130" customFormat="1" ht="19.5" customHeight="1">
      <c r="A1161" s="138">
        <v>43522</v>
      </c>
      <c r="B1161" s="139" t="s">
        <v>5</v>
      </c>
      <c r="C1161" s="140" t="s">
        <v>848</v>
      </c>
      <c r="D1161" s="140"/>
      <c r="E1161" s="141" t="s">
        <v>420</v>
      </c>
      <c r="F1161" s="140" t="s">
        <v>421</v>
      </c>
      <c r="G1161" s="140" t="s">
        <v>159</v>
      </c>
      <c r="H1161" s="139">
        <v>18</v>
      </c>
      <c r="I1161" s="139">
        <v>2</v>
      </c>
      <c r="J1161" s="139">
        <v>2</v>
      </c>
      <c r="K1161" s="128">
        <v>201</v>
      </c>
      <c r="L1161" s="128">
        <v>198</v>
      </c>
      <c r="M1161" s="128">
        <v>0</v>
      </c>
      <c r="N1161" s="128">
        <v>3</v>
      </c>
      <c r="O1161" s="129"/>
      <c r="P1161" s="128">
        <v>246</v>
      </c>
      <c r="Q1161" s="145">
        <f t="shared" si="100"/>
        <v>0.80487804878048785</v>
      </c>
    </row>
    <row r="1162" spans="1:17" s="130" customFormat="1" ht="20.149999999999999" customHeight="1">
      <c r="A1162" s="131">
        <v>43522</v>
      </c>
      <c r="B1162" s="144" t="s">
        <v>37</v>
      </c>
      <c r="C1162" s="133" t="s">
        <v>799</v>
      </c>
      <c r="D1162" s="133"/>
      <c r="E1162" s="142" t="s">
        <v>420</v>
      </c>
      <c r="F1162" s="133" t="s">
        <v>803</v>
      </c>
      <c r="G1162" s="133" t="s">
        <v>762</v>
      </c>
      <c r="H1162" s="132">
        <v>1</v>
      </c>
      <c r="I1162" s="132">
        <v>1</v>
      </c>
      <c r="J1162" s="132">
        <v>1</v>
      </c>
      <c r="K1162" s="128">
        <v>255</v>
      </c>
      <c r="L1162" s="128">
        <v>255</v>
      </c>
      <c r="M1162" s="128">
        <v>0</v>
      </c>
      <c r="N1162" s="128">
        <v>0</v>
      </c>
      <c r="O1162" s="129"/>
      <c r="P1162" s="128">
        <v>270</v>
      </c>
      <c r="Q1162" s="145">
        <f t="shared" si="100"/>
        <v>0.94444444444444442</v>
      </c>
    </row>
    <row r="1163" spans="1:17" s="130" customFormat="1" ht="20.149999999999999" customHeight="1">
      <c r="A1163" s="131">
        <v>43522</v>
      </c>
      <c r="B1163" s="144" t="s">
        <v>37</v>
      </c>
      <c r="C1163" s="133" t="s">
        <v>799</v>
      </c>
      <c r="D1163" s="133"/>
      <c r="E1163" s="142" t="s">
        <v>420</v>
      </c>
      <c r="F1163" s="133" t="s">
        <v>803</v>
      </c>
      <c r="G1163" s="133" t="s">
        <v>763</v>
      </c>
      <c r="H1163" s="132">
        <v>6</v>
      </c>
      <c r="I1163" s="132">
        <v>1</v>
      </c>
      <c r="J1163" s="132">
        <v>1</v>
      </c>
      <c r="K1163" s="128">
        <v>255</v>
      </c>
      <c r="L1163" s="128">
        <v>253</v>
      </c>
      <c r="M1163" s="128">
        <v>0</v>
      </c>
      <c r="N1163" s="128">
        <v>2</v>
      </c>
      <c r="O1163" s="129"/>
      <c r="P1163" s="128">
        <v>270</v>
      </c>
      <c r="Q1163" s="145">
        <f t="shared" si="100"/>
        <v>0.937037037037037</v>
      </c>
    </row>
    <row r="1164" spans="1:17" s="130" customFormat="1" ht="20.149999999999999" customHeight="1">
      <c r="A1164" s="131">
        <v>43522</v>
      </c>
      <c r="B1164" s="144" t="s">
        <v>37</v>
      </c>
      <c r="C1164" s="133" t="s">
        <v>748</v>
      </c>
      <c r="D1164" s="133"/>
      <c r="E1164" s="142" t="s">
        <v>420</v>
      </c>
      <c r="F1164" s="133" t="s">
        <v>803</v>
      </c>
      <c r="G1164" s="133" t="s">
        <v>721</v>
      </c>
      <c r="H1164" s="132">
        <v>3</v>
      </c>
      <c r="I1164" s="132">
        <v>1</v>
      </c>
      <c r="J1164" s="132">
        <v>1</v>
      </c>
      <c r="K1164" s="128">
        <v>218</v>
      </c>
      <c r="L1164" s="128">
        <v>218</v>
      </c>
      <c r="M1164" s="128">
        <v>0</v>
      </c>
      <c r="N1164" s="128">
        <v>0</v>
      </c>
      <c r="O1164" s="129"/>
      <c r="P1164" s="128">
        <v>300</v>
      </c>
      <c r="Q1164" s="145">
        <f t="shared" si="100"/>
        <v>0.72666666666666668</v>
      </c>
    </row>
    <row r="1165" spans="1:17" s="130" customFormat="1" ht="20.149999999999999" customHeight="1">
      <c r="A1165" s="131">
        <v>43522</v>
      </c>
      <c r="B1165" s="144" t="s">
        <v>37</v>
      </c>
      <c r="C1165" s="133" t="s">
        <v>748</v>
      </c>
      <c r="D1165" s="133"/>
      <c r="E1165" s="142" t="s">
        <v>420</v>
      </c>
      <c r="F1165" s="133" t="s">
        <v>803</v>
      </c>
      <c r="G1165" s="133" t="s">
        <v>722</v>
      </c>
      <c r="H1165" s="132">
        <v>18</v>
      </c>
      <c r="I1165" s="132">
        <v>2</v>
      </c>
      <c r="J1165" s="132">
        <v>2</v>
      </c>
      <c r="K1165" s="128">
        <v>218</v>
      </c>
      <c r="L1165" s="128">
        <v>214</v>
      </c>
      <c r="M1165" s="128">
        <v>0</v>
      </c>
      <c r="N1165" s="128">
        <v>4</v>
      </c>
      <c r="O1165" s="129"/>
      <c r="P1165" s="128">
        <v>246</v>
      </c>
      <c r="Q1165" s="145">
        <f t="shared" si="100"/>
        <v>0.86991869918699183</v>
      </c>
    </row>
    <row r="1166" spans="1:17" s="130" customFormat="1" ht="20.149999999999999" customHeight="1">
      <c r="A1166" s="131">
        <v>43522</v>
      </c>
      <c r="B1166" s="134" t="s">
        <v>350</v>
      </c>
      <c r="C1166" s="135"/>
      <c r="D1166" s="135"/>
      <c r="E1166" s="135"/>
      <c r="F1166" s="136"/>
      <c r="G1166" s="137"/>
      <c r="H1166" s="143"/>
      <c r="I1166" s="137"/>
      <c r="J1166" s="137"/>
      <c r="K1166" s="137">
        <f>SUBTOTAL(9,K1158:K1165)</f>
        <v>1920</v>
      </c>
      <c r="L1166" s="137">
        <f t="shared" ref="L1166:N1166" si="101">SUBTOTAL(9,L1158:L1165)</f>
        <v>1910</v>
      </c>
      <c r="M1166" s="137">
        <f t="shared" si="101"/>
        <v>0</v>
      </c>
      <c r="N1166" s="137">
        <f t="shared" si="101"/>
        <v>10</v>
      </c>
      <c r="O1166" s="129"/>
      <c r="P1166" s="137">
        <f t="shared" ref="P1166" si="102">SUBTOTAL(9,P1158:P1165)</f>
        <v>2118</v>
      </c>
      <c r="Q1166" s="145">
        <f t="shared" si="100"/>
        <v>0.90179414542020775</v>
      </c>
    </row>
    <row r="1167" spans="1:17" s="130" customFormat="1" ht="19.5" customHeight="1">
      <c r="A1167" s="138">
        <v>43522</v>
      </c>
      <c r="B1167" s="139" t="s">
        <v>5</v>
      </c>
      <c r="C1167" s="140" t="s">
        <v>769</v>
      </c>
      <c r="D1167" s="140"/>
      <c r="E1167" s="141">
        <v>360</v>
      </c>
      <c r="F1167" s="140" t="s">
        <v>718</v>
      </c>
      <c r="G1167" s="140" t="s">
        <v>864</v>
      </c>
      <c r="H1167" s="139">
        <v>2</v>
      </c>
      <c r="I1167" s="139">
        <v>1</v>
      </c>
      <c r="J1167" s="139">
        <v>1</v>
      </c>
      <c r="K1167" s="128">
        <v>101</v>
      </c>
      <c r="L1167" s="128">
        <v>101</v>
      </c>
      <c r="M1167" s="128">
        <v>0</v>
      </c>
      <c r="N1167" s="128">
        <v>0</v>
      </c>
      <c r="O1167" s="129" t="s">
        <v>770</v>
      </c>
      <c r="P1167" s="128">
        <v>100</v>
      </c>
      <c r="Q1167" s="145">
        <f>+L1167/P1167</f>
        <v>1.01</v>
      </c>
    </row>
    <row r="1168" spans="1:17" s="130" customFormat="1" ht="19.5" customHeight="1">
      <c r="A1168" s="138">
        <v>43522</v>
      </c>
      <c r="B1168" s="139" t="s">
        <v>5</v>
      </c>
      <c r="C1168" s="140" t="s">
        <v>769</v>
      </c>
      <c r="D1168" s="140"/>
      <c r="E1168" s="141">
        <v>360</v>
      </c>
      <c r="F1168" s="140" t="s">
        <v>718</v>
      </c>
      <c r="G1168" s="140" t="s">
        <v>661</v>
      </c>
      <c r="H1168" s="139">
        <v>2</v>
      </c>
      <c r="I1168" s="139">
        <v>1</v>
      </c>
      <c r="J1168" s="139">
        <v>1</v>
      </c>
      <c r="K1168" s="128">
        <v>61</v>
      </c>
      <c r="L1168" s="128">
        <v>61</v>
      </c>
      <c r="M1168" s="128">
        <v>0</v>
      </c>
      <c r="N1168" s="128">
        <v>0</v>
      </c>
      <c r="O1168" s="129" t="s">
        <v>770</v>
      </c>
      <c r="P1168" s="128">
        <v>60</v>
      </c>
      <c r="Q1168" s="145">
        <f>+L1168/P1168</f>
        <v>1.0166666666666666</v>
      </c>
    </row>
    <row r="1169" spans="1:17" s="130" customFormat="1" ht="20.149999999999999" customHeight="1">
      <c r="A1169" s="131">
        <v>43522</v>
      </c>
      <c r="B1169" s="144" t="s">
        <v>37</v>
      </c>
      <c r="C1169" s="133" t="s">
        <v>867</v>
      </c>
      <c r="D1169" s="133"/>
      <c r="E1169" s="142">
        <v>360</v>
      </c>
      <c r="F1169" s="133" t="s">
        <v>718</v>
      </c>
      <c r="G1169" s="133" t="s">
        <v>864</v>
      </c>
      <c r="H1169" s="132">
        <v>1</v>
      </c>
      <c r="I1169" s="132">
        <v>1</v>
      </c>
      <c r="J1169" s="132">
        <v>1</v>
      </c>
      <c r="K1169" s="128">
        <v>70</v>
      </c>
      <c r="L1169" s="128">
        <v>70</v>
      </c>
      <c r="M1169" s="128">
        <v>0</v>
      </c>
      <c r="N1169" s="128">
        <v>0</v>
      </c>
      <c r="O1169" s="129" t="s">
        <v>770</v>
      </c>
      <c r="P1169" s="128">
        <v>100</v>
      </c>
      <c r="Q1169" s="145">
        <f>+L1169/P1169</f>
        <v>0.7</v>
      </c>
    </row>
    <row r="1170" spans="1:17" s="130" customFormat="1" ht="20.149999999999999" customHeight="1">
      <c r="A1170" s="131">
        <v>43522</v>
      </c>
      <c r="B1170" s="144" t="s">
        <v>37</v>
      </c>
      <c r="C1170" s="133" t="s">
        <v>867</v>
      </c>
      <c r="D1170" s="133"/>
      <c r="E1170" s="142">
        <v>360</v>
      </c>
      <c r="F1170" s="133" t="s">
        <v>718</v>
      </c>
      <c r="G1170" s="133" t="s">
        <v>661</v>
      </c>
      <c r="H1170" s="132">
        <v>2</v>
      </c>
      <c r="I1170" s="132">
        <v>1</v>
      </c>
      <c r="J1170" s="132">
        <v>1</v>
      </c>
      <c r="K1170" s="128">
        <v>54</v>
      </c>
      <c r="L1170" s="128">
        <v>54</v>
      </c>
      <c r="M1170" s="128">
        <v>0</v>
      </c>
      <c r="N1170" s="128">
        <v>0</v>
      </c>
      <c r="O1170" s="129" t="s">
        <v>770</v>
      </c>
      <c r="P1170" s="128">
        <v>60</v>
      </c>
      <c r="Q1170" s="145">
        <f>+L1170/P1170</f>
        <v>0.9</v>
      </c>
    </row>
    <row r="1171" spans="1:17" s="130" customFormat="1" ht="20.149999999999999" customHeight="1">
      <c r="A1171" s="131">
        <v>43522</v>
      </c>
      <c r="B1171" s="134" t="s">
        <v>350</v>
      </c>
      <c r="C1171" s="135"/>
      <c r="D1171" s="135"/>
      <c r="E1171" s="135"/>
      <c r="F1171" s="136"/>
      <c r="G1171" s="137"/>
      <c r="H1171" s="143"/>
      <c r="I1171" s="137"/>
      <c r="J1171" s="137"/>
      <c r="K1171" s="137">
        <f>SUBTOTAL(9,K1167:K1170)</f>
        <v>286</v>
      </c>
      <c r="L1171" s="137">
        <f>SUBTOTAL(9,L1167:L1170)</f>
        <v>286</v>
      </c>
      <c r="M1171" s="137">
        <f>SUBTOTAL(9,M1167:M1170)</f>
        <v>0</v>
      </c>
      <c r="N1171" s="137">
        <f>SUBTOTAL(9,N1167:N1170)</f>
        <v>0</v>
      </c>
      <c r="O1171" s="129"/>
      <c r="P1171" s="137">
        <f>SUBTOTAL(9,P1167:P1170)</f>
        <v>320</v>
      </c>
      <c r="Q1171" s="145">
        <f t="shared" ref="Q1171" si="103">+L1171/P1171</f>
        <v>0.89375000000000004</v>
      </c>
    </row>
    <row r="1172" spans="1:17" s="130" customFormat="1" ht="19.5" customHeight="1">
      <c r="A1172" s="138">
        <v>43522</v>
      </c>
      <c r="B1172" s="139" t="s">
        <v>5</v>
      </c>
      <c r="C1172" s="140" t="s">
        <v>857</v>
      </c>
      <c r="D1172" s="140"/>
      <c r="E1172" s="141" t="s">
        <v>856</v>
      </c>
      <c r="F1172" s="140" t="s">
        <v>718</v>
      </c>
      <c r="G1172" s="140" t="s">
        <v>870</v>
      </c>
      <c r="H1172" s="139">
        <v>1</v>
      </c>
      <c r="I1172" s="139">
        <v>1</v>
      </c>
      <c r="J1172" s="139">
        <v>1</v>
      </c>
      <c r="K1172" s="128">
        <v>159</v>
      </c>
      <c r="L1172" s="128">
        <v>159</v>
      </c>
      <c r="M1172" s="128">
        <v>0</v>
      </c>
      <c r="N1172" s="128">
        <v>0</v>
      </c>
      <c r="O1172" s="129"/>
      <c r="P1172" s="128">
        <v>300</v>
      </c>
      <c r="Q1172" s="145">
        <f>+L1172/P1172</f>
        <v>0.53</v>
      </c>
    </row>
    <row r="1173" spans="1:17" s="130" customFormat="1" ht="19.5" customHeight="1">
      <c r="A1173" s="138">
        <v>43522</v>
      </c>
      <c r="B1173" s="139" t="s">
        <v>5</v>
      </c>
      <c r="C1173" s="140" t="s">
        <v>857</v>
      </c>
      <c r="D1173" s="140"/>
      <c r="E1173" s="141" t="s">
        <v>856</v>
      </c>
      <c r="F1173" s="140" t="s">
        <v>718</v>
      </c>
      <c r="G1173" s="140" t="s">
        <v>662</v>
      </c>
      <c r="H1173" s="139">
        <v>3</v>
      </c>
      <c r="I1173" s="139">
        <v>1</v>
      </c>
      <c r="J1173" s="139">
        <v>1</v>
      </c>
      <c r="K1173" s="128">
        <v>159</v>
      </c>
      <c r="L1173" s="128">
        <v>159</v>
      </c>
      <c r="M1173" s="128">
        <v>0</v>
      </c>
      <c r="N1173" s="128">
        <v>0</v>
      </c>
      <c r="O1173" s="129"/>
      <c r="P1173" s="128">
        <v>150</v>
      </c>
      <c r="Q1173" s="145">
        <f>+L1173/P1173</f>
        <v>1.06</v>
      </c>
    </row>
    <row r="1174" spans="1:17" s="130" customFormat="1" ht="19.5" customHeight="1">
      <c r="A1174" s="138">
        <v>43522</v>
      </c>
      <c r="B1174" s="139" t="s">
        <v>5</v>
      </c>
      <c r="C1174" s="140" t="s">
        <v>857</v>
      </c>
      <c r="D1174" s="140"/>
      <c r="E1174" s="141" t="s">
        <v>856</v>
      </c>
      <c r="F1174" s="140" t="s">
        <v>718</v>
      </c>
      <c r="G1174" s="140" t="s">
        <v>661</v>
      </c>
      <c r="H1174" s="139">
        <v>3</v>
      </c>
      <c r="I1174" s="139">
        <v>1</v>
      </c>
      <c r="J1174" s="139">
        <v>1</v>
      </c>
      <c r="K1174" s="128">
        <v>143</v>
      </c>
      <c r="L1174" s="128">
        <v>143</v>
      </c>
      <c r="M1174" s="128">
        <v>0</v>
      </c>
      <c r="N1174" s="128">
        <v>0</v>
      </c>
      <c r="O1174" s="129"/>
      <c r="P1174" s="128">
        <v>150</v>
      </c>
      <c r="Q1174" s="145">
        <f t="shared" ref="Q1174" si="104">+L1174/P1174</f>
        <v>0.95333333333333337</v>
      </c>
    </row>
    <row r="1175" spans="1:17" s="130" customFormat="1" ht="19.5" customHeight="1">
      <c r="A1175" s="138">
        <v>43522</v>
      </c>
      <c r="B1175" s="139" t="s">
        <v>5</v>
      </c>
      <c r="C1175" s="140" t="s">
        <v>857</v>
      </c>
      <c r="D1175" s="140"/>
      <c r="E1175" s="141" t="s">
        <v>856</v>
      </c>
      <c r="F1175" s="140" t="s">
        <v>718</v>
      </c>
      <c r="G1175" s="140" t="s">
        <v>159</v>
      </c>
      <c r="H1175" s="139">
        <v>9</v>
      </c>
      <c r="I1175" s="139">
        <v>1</v>
      </c>
      <c r="J1175" s="139">
        <v>1</v>
      </c>
      <c r="K1175" s="128">
        <v>135</v>
      </c>
      <c r="L1175" s="128">
        <v>131</v>
      </c>
      <c r="M1175" s="128">
        <v>0</v>
      </c>
      <c r="N1175" s="128">
        <v>4</v>
      </c>
      <c r="O1175" s="129"/>
      <c r="P1175" s="128">
        <v>150</v>
      </c>
      <c r="Q1175" s="145">
        <f t="shared" ref="Q1175:Q1179" si="105">+L1175/P1175</f>
        <v>0.87333333333333329</v>
      </c>
    </row>
    <row r="1176" spans="1:17" s="130" customFormat="1" ht="20.149999999999999" customHeight="1">
      <c r="A1176" s="131">
        <v>43522</v>
      </c>
      <c r="B1176" s="144" t="s">
        <v>37</v>
      </c>
      <c r="C1176" s="133" t="s">
        <v>871</v>
      </c>
      <c r="D1176" s="133"/>
      <c r="E1176" s="142" t="s">
        <v>855</v>
      </c>
      <c r="F1176" s="133" t="s">
        <v>729</v>
      </c>
      <c r="G1176" s="133" t="s">
        <v>662</v>
      </c>
      <c r="H1176" s="132">
        <v>3</v>
      </c>
      <c r="I1176" s="132">
        <v>1</v>
      </c>
      <c r="J1176" s="132">
        <v>1</v>
      </c>
      <c r="K1176" s="128">
        <v>153</v>
      </c>
      <c r="L1176" s="128">
        <v>151</v>
      </c>
      <c r="M1176" s="128">
        <v>0</v>
      </c>
      <c r="N1176" s="128">
        <v>2</v>
      </c>
      <c r="O1176" s="129"/>
      <c r="P1176" s="128">
        <v>150</v>
      </c>
      <c r="Q1176" s="145">
        <f t="shared" si="105"/>
        <v>1.0066666666666666</v>
      </c>
    </row>
    <row r="1177" spans="1:17" s="130" customFormat="1" ht="20.149999999999999" customHeight="1">
      <c r="A1177" s="131">
        <v>43522</v>
      </c>
      <c r="B1177" s="144" t="s">
        <v>37</v>
      </c>
      <c r="C1177" s="133" t="s">
        <v>871</v>
      </c>
      <c r="D1177" s="133"/>
      <c r="E1177" s="142" t="s">
        <v>855</v>
      </c>
      <c r="F1177" s="133" t="s">
        <v>729</v>
      </c>
      <c r="G1177" s="133" t="s">
        <v>661</v>
      </c>
      <c r="H1177" s="132">
        <v>3</v>
      </c>
      <c r="I1177" s="132">
        <v>1</v>
      </c>
      <c r="J1177" s="132">
        <v>1</v>
      </c>
      <c r="K1177" s="128">
        <v>127</v>
      </c>
      <c r="L1177" s="128">
        <v>126</v>
      </c>
      <c r="M1177" s="128">
        <v>0</v>
      </c>
      <c r="N1177" s="128">
        <v>1</v>
      </c>
      <c r="O1177" s="129"/>
      <c r="P1177" s="128">
        <v>150</v>
      </c>
      <c r="Q1177" s="145">
        <f t="shared" si="105"/>
        <v>0.84</v>
      </c>
    </row>
    <row r="1178" spans="1:17" s="130" customFormat="1" ht="20.149999999999999" customHeight="1">
      <c r="A1178" s="131">
        <v>43522</v>
      </c>
      <c r="B1178" s="144" t="s">
        <v>37</v>
      </c>
      <c r="C1178" s="133" t="s">
        <v>871</v>
      </c>
      <c r="D1178" s="133"/>
      <c r="E1178" s="142" t="s">
        <v>855</v>
      </c>
      <c r="F1178" s="133" t="s">
        <v>729</v>
      </c>
      <c r="G1178" s="133" t="s">
        <v>722</v>
      </c>
      <c r="H1178" s="132">
        <v>9</v>
      </c>
      <c r="I1178" s="132">
        <v>1</v>
      </c>
      <c r="J1178" s="132">
        <v>1</v>
      </c>
      <c r="K1178" s="128">
        <v>113</v>
      </c>
      <c r="L1178" s="128">
        <v>109</v>
      </c>
      <c r="M1178" s="128">
        <v>0</v>
      </c>
      <c r="N1178" s="128">
        <v>4</v>
      </c>
      <c r="O1178" s="129"/>
      <c r="P1178" s="128">
        <v>150</v>
      </c>
      <c r="Q1178" s="145">
        <f t="shared" si="105"/>
        <v>0.72666666666666668</v>
      </c>
    </row>
    <row r="1179" spans="1:17" s="130" customFormat="1" ht="20.149999999999999" customHeight="1">
      <c r="A1179" s="131">
        <v>43522</v>
      </c>
      <c r="B1179" s="134" t="s">
        <v>350</v>
      </c>
      <c r="C1179" s="135"/>
      <c r="D1179" s="135"/>
      <c r="E1179" s="135"/>
      <c r="F1179" s="136"/>
      <c r="G1179" s="137"/>
      <c r="H1179" s="143"/>
      <c r="I1179" s="137"/>
      <c r="J1179" s="137"/>
      <c r="K1179" s="137">
        <f>SUBTOTAL(9,K1172:K1178)</f>
        <v>989</v>
      </c>
      <c r="L1179" s="137">
        <f>SUBTOTAL(9,L1172:L1178)</f>
        <v>978</v>
      </c>
      <c r="M1179" s="137">
        <f>SUBTOTAL(9,M1172:M1178)</f>
        <v>0</v>
      </c>
      <c r="N1179" s="137">
        <f>SUBTOTAL(9,N1172:N1178)</f>
        <v>11</v>
      </c>
      <c r="O1179" s="129"/>
      <c r="P1179" s="137">
        <f>SUBTOTAL(9,P1172:P1178)</f>
        <v>1200</v>
      </c>
      <c r="Q1179" s="145">
        <f t="shared" si="105"/>
        <v>0.81499999999999995</v>
      </c>
    </row>
    <row r="926325" spans="16:16">
      <c r="P926325" s="28"/>
    </row>
  </sheetData>
  <autoFilter ref="A2:P1178">
    <filterColumn colId="0">
      <filters>
        <dateGroupItem year="2019" month="2" day="26" dateTimeGrouping="day"/>
      </filters>
    </filterColumn>
  </autoFilter>
  <phoneticPr fontId="3" type="noConversion"/>
  <conditionalFormatting sqref="Q1:Q1048576">
    <cfRule type="cellIs" dxfId="1" priority="3" operator="lessThan">
      <formula>0.88</formula>
    </cfRule>
    <cfRule type="cellIs" dxfId="0" priority="4" operator="lessThan">
      <formula>0.93</formula>
    </cfRule>
  </conditionalFormatting>
  <printOptions horizontalCentered="1" verticalCentered="1"/>
  <pageMargins left="0" right="0" top="0" bottom="0" header="0" footer="0"/>
  <pageSetup paperSize="9" scale="9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86"/>
  <sheetViews>
    <sheetView workbookViewId="0">
      <selection sqref="A1:A2"/>
    </sheetView>
  </sheetViews>
  <sheetFormatPr defaultRowHeight="14.5"/>
  <sheetData>
    <row r="1" spans="1:65" ht="21">
      <c r="A1" s="157" t="s">
        <v>11</v>
      </c>
      <c r="B1" s="157" t="s">
        <v>12</v>
      </c>
      <c r="C1" s="159" t="s">
        <v>13</v>
      </c>
      <c r="D1" s="160" t="s">
        <v>14</v>
      </c>
      <c r="E1" s="160" t="s">
        <v>15</v>
      </c>
      <c r="F1" s="159"/>
      <c r="G1" s="162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5" t="s">
        <v>17</v>
      </c>
      <c r="AL1" s="3"/>
      <c r="AM1" s="3"/>
      <c r="AN1" s="3"/>
      <c r="AO1" s="3"/>
      <c r="AP1" s="3"/>
      <c r="AQ1" s="4"/>
      <c r="AR1" s="6"/>
      <c r="AS1" s="3"/>
      <c r="AT1" s="3"/>
      <c r="AU1" s="4"/>
      <c r="AV1" s="3"/>
      <c r="AW1" s="3"/>
      <c r="AX1" s="3"/>
      <c r="AY1" s="7"/>
      <c r="AZ1" s="4"/>
      <c r="BA1" s="4"/>
      <c r="BB1" s="4"/>
      <c r="BC1" s="4"/>
      <c r="BD1" s="4"/>
      <c r="BE1" s="4"/>
      <c r="BF1" s="4"/>
      <c r="BG1" s="161" t="s">
        <v>18</v>
      </c>
      <c r="BH1" s="161" t="s">
        <v>19</v>
      </c>
      <c r="BI1" s="161" t="s">
        <v>20</v>
      </c>
      <c r="BJ1" s="161" t="s">
        <v>21</v>
      </c>
      <c r="BK1" s="161" t="s">
        <v>22</v>
      </c>
      <c r="BL1" s="161" t="s">
        <v>23</v>
      </c>
      <c r="BM1" s="161" t="s">
        <v>24</v>
      </c>
    </row>
    <row r="2" spans="1:65" ht="52.5">
      <c r="A2" s="158"/>
      <c r="B2" s="158"/>
      <c r="C2" s="159"/>
      <c r="D2" s="160"/>
      <c r="E2" s="160"/>
      <c r="F2" s="159"/>
      <c r="G2" s="163"/>
      <c r="H2" s="8" t="s">
        <v>38</v>
      </c>
      <c r="I2" s="8" t="s">
        <v>39</v>
      </c>
      <c r="J2" s="8" t="s">
        <v>40</v>
      </c>
      <c r="K2" s="8" t="s">
        <v>41</v>
      </c>
      <c r="L2" s="8" t="s">
        <v>42</v>
      </c>
      <c r="M2" s="8" t="s">
        <v>43</v>
      </c>
      <c r="N2" s="8" t="s">
        <v>44</v>
      </c>
      <c r="O2" s="8" t="s">
        <v>45</v>
      </c>
      <c r="P2" s="8" t="s">
        <v>46</v>
      </c>
      <c r="Q2" s="8" t="s">
        <v>47</v>
      </c>
      <c r="R2" s="8" t="s">
        <v>48</v>
      </c>
      <c r="S2" s="8" t="s">
        <v>49</v>
      </c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 t="s">
        <v>57</v>
      </c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 t="s">
        <v>65</v>
      </c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 t="s">
        <v>73</v>
      </c>
      <c r="AR2" s="8" t="s">
        <v>27</v>
      </c>
      <c r="AS2" s="8" t="s">
        <v>74</v>
      </c>
      <c r="AT2" s="8" t="s">
        <v>75</v>
      </c>
      <c r="AU2" s="8" t="s">
        <v>76</v>
      </c>
      <c r="AV2" s="8" t="s">
        <v>41</v>
      </c>
      <c r="AW2" s="8" t="s">
        <v>77</v>
      </c>
      <c r="AX2" s="8" t="s">
        <v>78</v>
      </c>
      <c r="AY2" s="8" t="s">
        <v>79</v>
      </c>
      <c r="AZ2" s="8" t="s">
        <v>31</v>
      </c>
      <c r="BA2" s="8" t="s">
        <v>80</v>
      </c>
      <c r="BB2" s="8" t="s">
        <v>26</v>
      </c>
      <c r="BC2" s="8" t="s">
        <v>81</v>
      </c>
      <c r="BD2" s="8" t="s">
        <v>29</v>
      </c>
      <c r="BE2" s="8" t="s">
        <v>30</v>
      </c>
      <c r="BF2" s="8" t="s">
        <v>82</v>
      </c>
      <c r="BG2" s="161"/>
      <c r="BH2" s="161"/>
      <c r="BI2" s="161"/>
      <c r="BJ2" s="161"/>
      <c r="BK2" s="161"/>
      <c r="BL2" s="161"/>
      <c r="BM2" s="161"/>
    </row>
    <row r="3" spans="1:65" ht="23.25" hidden="1" customHeight="1">
      <c r="A3" s="9">
        <v>42675</v>
      </c>
      <c r="B3" s="153" t="s">
        <v>32</v>
      </c>
      <c r="C3" s="153" t="s">
        <v>33</v>
      </c>
      <c r="D3" s="155">
        <v>302</v>
      </c>
      <c r="E3" s="155">
        <f>+D3-G3-G4</f>
        <v>302</v>
      </c>
      <c r="F3" s="2" t="s">
        <v>34</v>
      </c>
      <c r="G3" s="10">
        <f t="shared" ref="G3:G12" si="0">SUM(H3:BF3)</f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55"/>
      <c r="BH3" s="149"/>
      <c r="BI3" s="149"/>
      <c r="BJ3" s="149"/>
      <c r="BK3" s="149"/>
      <c r="BL3" s="149"/>
      <c r="BM3" s="151"/>
    </row>
    <row r="4" spans="1:65" ht="23.25" hidden="1" customHeight="1">
      <c r="A4" s="9">
        <v>42675</v>
      </c>
      <c r="B4" s="154" t="s">
        <v>37</v>
      </c>
      <c r="C4" s="154"/>
      <c r="D4" s="156"/>
      <c r="E4" s="156"/>
      <c r="F4" s="2" t="s">
        <v>35</v>
      </c>
      <c r="G4" s="11">
        <f t="shared" si="0"/>
        <v>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56"/>
      <c r="BH4" s="150"/>
      <c r="BI4" s="150"/>
      <c r="BJ4" s="150"/>
      <c r="BK4" s="150"/>
      <c r="BL4" s="150"/>
      <c r="BM4" s="152"/>
    </row>
    <row r="5" spans="1:65" ht="23.25" hidden="1" customHeight="1">
      <c r="A5" s="9">
        <v>42675</v>
      </c>
      <c r="B5" s="153" t="s">
        <v>32</v>
      </c>
      <c r="C5" s="153" t="s">
        <v>36</v>
      </c>
      <c r="D5" s="155">
        <v>105</v>
      </c>
      <c r="E5" s="155">
        <f>+D5-G5-G6</f>
        <v>105</v>
      </c>
      <c r="F5" s="2" t="s">
        <v>34</v>
      </c>
      <c r="G5" s="10">
        <f>SUM(H5:BF5)</f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55"/>
      <c r="BH5" s="149"/>
      <c r="BI5" s="149"/>
      <c r="BJ5" s="149"/>
      <c r="BK5" s="149"/>
      <c r="BL5" s="149"/>
      <c r="BM5" s="151"/>
    </row>
    <row r="6" spans="1:65" ht="23.25" hidden="1" customHeight="1">
      <c r="A6" s="9">
        <v>42675</v>
      </c>
      <c r="B6" s="154" t="s">
        <v>37</v>
      </c>
      <c r="C6" s="154"/>
      <c r="D6" s="156"/>
      <c r="E6" s="156"/>
      <c r="F6" s="2" t="s">
        <v>35</v>
      </c>
      <c r="G6" s="11">
        <f>SUM(H6:BF6)</f>
        <v>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56"/>
      <c r="BH6" s="150"/>
      <c r="BI6" s="150"/>
      <c r="BJ6" s="150"/>
      <c r="BK6" s="150"/>
      <c r="BL6" s="150"/>
      <c r="BM6" s="152"/>
    </row>
    <row r="7" spans="1:65" ht="23.25" hidden="1" customHeight="1">
      <c r="A7" s="9">
        <v>42675</v>
      </c>
      <c r="B7" s="153" t="s">
        <v>32</v>
      </c>
      <c r="C7" s="153" t="s">
        <v>83</v>
      </c>
      <c r="D7" s="155">
        <v>1</v>
      </c>
      <c r="E7" s="155">
        <f>+D7-G7-G8</f>
        <v>1</v>
      </c>
      <c r="F7" s="2" t="s">
        <v>34</v>
      </c>
      <c r="G7" s="10">
        <f>SUM(H7:BF7)</f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55"/>
      <c r="BH7" s="149"/>
      <c r="BI7" s="149"/>
      <c r="BJ7" s="149"/>
      <c r="BK7" s="149"/>
      <c r="BL7" s="149"/>
      <c r="BM7" s="151"/>
    </row>
    <row r="8" spans="1:65" ht="23.25" hidden="1" customHeight="1">
      <c r="A8" s="9">
        <v>42675</v>
      </c>
      <c r="B8" s="154" t="s">
        <v>37</v>
      </c>
      <c r="C8" s="154"/>
      <c r="D8" s="156"/>
      <c r="E8" s="156"/>
      <c r="F8" s="2" t="s">
        <v>35</v>
      </c>
      <c r="G8" s="11">
        <f>SUM(H8:BF8)</f>
        <v>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56"/>
      <c r="BH8" s="150"/>
      <c r="BI8" s="150"/>
      <c r="BJ8" s="150"/>
      <c r="BK8" s="150"/>
      <c r="BL8" s="150"/>
      <c r="BM8" s="152"/>
    </row>
    <row r="9" spans="1:65" ht="23.25" hidden="1" customHeight="1">
      <c r="A9" s="9">
        <v>42675</v>
      </c>
      <c r="B9" s="153" t="s">
        <v>37</v>
      </c>
      <c r="C9" s="153" t="s">
        <v>33</v>
      </c>
      <c r="D9" s="155">
        <v>276</v>
      </c>
      <c r="E9" s="155">
        <f>+D9-G9-G10</f>
        <v>276</v>
      </c>
      <c r="F9" s="2" t="s">
        <v>34</v>
      </c>
      <c r="G9" s="10">
        <f t="shared" si="0"/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55"/>
      <c r="BH9" s="149"/>
      <c r="BI9" s="149"/>
      <c r="BJ9" s="149"/>
      <c r="BK9" s="149"/>
      <c r="BL9" s="149"/>
      <c r="BM9" s="151"/>
    </row>
    <row r="10" spans="1:65" ht="23.25" hidden="1" customHeight="1">
      <c r="A10" s="9">
        <v>42675</v>
      </c>
      <c r="B10" s="154" t="s">
        <v>37</v>
      </c>
      <c r="C10" s="154"/>
      <c r="D10" s="156"/>
      <c r="E10" s="156"/>
      <c r="F10" s="2" t="s">
        <v>35</v>
      </c>
      <c r="G10" s="11">
        <f t="shared" si="0"/>
        <v>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56"/>
      <c r="BH10" s="150"/>
      <c r="BI10" s="150"/>
      <c r="BJ10" s="150"/>
      <c r="BK10" s="150"/>
      <c r="BL10" s="150"/>
      <c r="BM10" s="152"/>
    </row>
    <row r="11" spans="1:65" ht="23.25" hidden="1" customHeight="1">
      <c r="A11" s="9">
        <v>42675</v>
      </c>
      <c r="B11" s="153" t="s">
        <v>37</v>
      </c>
      <c r="C11" s="153" t="s">
        <v>36</v>
      </c>
      <c r="D11" s="155">
        <v>442</v>
      </c>
      <c r="E11" s="155">
        <f>+D11-G11-G12</f>
        <v>442</v>
      </c>
      <c r="F11" s="2" t="s">
        <v>34</v>
      </c>
      <c r="G11" s="10">
        <f t="shared" si="0"/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55"/>
      <c r="BH11" s="149"/>
      <c r="BI11" s="149"/>
      <c r="BJ11" s="149"/>
      <c r="BK11" s="149"/>
      <c r="BL11" s="149"/>
      <c r="BM11" s="151"/>
    </row>
    <row r="12" spans="1:65" ht="23.25" hidden="1" customHeight="1">
      <c r="A12" s="9">
        <v>42675</v>
      </c>
      <c r="B12" s="154" t="s">
        <v>37</v>
      </c>
      <c r="C12" s="154"/>
      <c r="D12" s="156"/>
      <c r="E12" s="156"/>
      <c r="F12" s="2" t="s">
        <v>35</v>
      </c>
      <c r="G12" s="11">
        <f t="shared" si="0"/>
        <v>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56"/>
      <c r="BH12" s="150"/>
      <c r="BI12" s="150"/>
      <c r="BJ12" s="150"/>
      <c r="BK12" s="150"/>
      <c r="BL12" s="150"/>
      <c r="BM12" s="152"/>
    </row>
    <row r="13" spans="1:65" ht="23.25" hidden="1" customHeight="1">
      <c r="A13" s="9">
        <v>42675</v>
      </c>
      <c r="B13" s="153" t="s">
        <v>37</v>
      </c>
      <c r="C13" s="153" t="s">
        <v>84</v>
      </c>
      <c r="D13" s="155">
        <v>529</v>
      </c>
      <c r="E13" s="155">
        <f>+D13-G13-G14</f>
        <v>527</v>
      </c>
      <c r="F13" s="2" t="s">
        <v>34</v>
      </c>
      <c r="G13" s="10">
        <f t="shared" ref="G13:G44" si="1">SUM(H13:BF13)</f>
        <v>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>
        <v>1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>
        <v>1</v>
      </c>
      <c r="BG13" s="155"/>
      <c r="BH13" s="149"/>
      <c r="BI13" s="149"/>
      <c r="BJ13" s="149"/>
      <c r="BK13" s="149"/>
      <c r="BL13" s="149"/>
      <c r="BM13" s="151"/>
    </row>
    <row r="14" spans="1:65" ht="23.25" hidden="1" customHeight="1">
      <c r="A14" s="9">
        <v>42675</v>
      </c>
      <c r="B14" s="154" t="s">
        <v>37</v>
      </c>
      <c r="C14" s="154"/>
      <c r="D14" s="156"/>
      <c r="E14" s="156"/>
      <c r="F14" s="2" t="s">
        <v>35</v>
      </c>
      <c r="G14" s="11">
        <f t="shared" si="1"/>
        <v>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56"/>
      <c r="BH14" s="150"/>
      <c r="BI14" s="150"/>
      <c r="BJ14" s="150"/>
      <c r="BK14" s="150"/>
      <c r="BL14" s="150"/>
      <c r="BM14" s="152"/>
    </row>
    <row r="15" spans="1:65" ht="23.25" hidden="1" customHeight="1">
      <c r="A15" s="9">
        <v>42677</v>
      </c>
      <c r="B15" s="153" t="s">
        <v>5</v>
      </c>
      <c r="C15" s="153" t="s">
        <v>10</v>
      </c>
      <c r="D15" s="155">
        <v>301</v>
      </c>
      <c r="E15" s="155">
        <f>+D15-G15-G16</f>
        <v>300</v>
      </c>
      <c r="F15" s="2" t="s">
        <v>34</v>
      </c>
      <c r="G15" s="10">
        <f t="shared" si="1"/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55"/>
      <c r="BH15" s="149"/>
      <c r="BI15" s="149"/>
      <c r="BJ15" s="149"/>
      <c r="BK15" s="149"/>
      <c r="BL15" s="149"/>
      <c r="BM15" s="151"/>
    </row>
    <row r="16" spans="1:65" ht="23.25" hidden="1" customHeight="1">
      <c r="A16" s="9">
        <v>42677</v>
      </c>
      <c r="B16" s="154" t="s">
        <v>7</v>
      </c>
      <c r="C16" s="154"/>
      <c r="D16" s="156"/>
      <c r="E16" s="156"/>
      <c r="F16" s="2" t="s">
        <v>35</v>
      </c>
      <c r="G16" s="11">
        <f t="shared" si="1"/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>
        <v>1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56"/>
      <c r="BH16" s="150"/>
      <c r="BI16" s="150"/>
      <c r="BJ16" s="150"/>
      <c r="BK16" s="150"/>
      <c r="BL16" s="150"/>
      <c r="BM16" s="152"/>
    </row>
    <row r="17" spans="1:65" ht="23.25" hidden="1" customHeight="1">
      <c r="A17" s="9">
        <v>42677</v>
      </c>
      <c r="B17" s="153" t="s">
        <v>5</v>
      </c>
      <c r="C17" s="153" t="s">
        <v>36</v>
      </c>
      <c r="D17" s="155">
        <v>120</v>
      </c>
      <c r="E17" s="155">
        <f>+D17-G17-G18</f>
        <v>120</v>
      </c>
      <c r="F17" s="2" t="s">
        <v>34</v>
      </c>
      <c r="G17" s="10">
        <f t="shared" si="1"/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55">
        <v>120</v>
      </c>
      <c r="BH17" s="149"/>
      <c r="BI17" s="149"/>
      <c r="BJ17" s="149"/>
      <c r="BK17" s="149"/>
      <c r="BL17" s="149"/>
      <c r="BM17" s="151"/>
    </row>
    <row r="18" spans="1:65" ht="23.25" hidden="1" customHeight="1">
      <c r="A18" s="9">
        <v>42677</v>
      </c>
      <c r="B18" s="154" t="s">
        <v>7</v>
      </c>
      <c r="C18" s="154"/>
      <c r="D18" s="156"/>
      <c r="E18" s="156"/>
      <c r="F18" s="2" t="s">
        <v>35</v>
      </c>
      <c r="G18" s="11">
        <f t="shared" si="1"/>
        <v>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56"/>
      <c r="BH18" s="150"/>
      <c r="BI18" s="150"/>
      <c r="BJ18" s="150"/>
      <c r="BK18" s="150"/>
      <c r="BL18" s="150"/>
      <c r="BM18" s="152"/>
    </row>
    <row r="19" spans="1:65" ht="23.25" hidden="1" customHeight="1">
      <c r="A19" s="9">
        <v>42677</v>
      </c>
      <c r="B19" s="153" t="s">
        <v>5</v>
      </c>
      <c r="C19" s="153" t="s">
        <v>83</v>
      </c>
      <c r="D19" s="155">
        <v>2</v>
      </c>
      <c r="E19" s="155">
        <f>+D19-G19-G20</f>
        <v>2</v>
      </c>
      <c r="F19" s="2" t="s">
        <v>34</v>
      </c>
      <c r="G19" s="10">
        <f t="shared" si="1"/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55">
        <v>2</v>
      </c>
      <c r="BH19" s="149"/>
      <c r="BI19" s="149"/>
      <c r="BJ19" s="149"/>
      <c r="BK19" s="149"/>
      <c r="BL19" s="149"/>
      <c r="BM19" s="151"/>
    </row>
    <row r="20" spans="1:65" ht="23.25" hidden="1" customHeight="1">
      <c r="A20" s="9">
        <v>42677</v>
      </c>
      <c r="B20" s="154" t="s">
        <v>7</v>
      </c>
      <c r="C20" s="154"/>
      <c r="D20" s="156"/>
      <c r="E20" s="156"/>
      <c r="F20" s="2" t="s">
        <v>35</v>
      </c>
      <c r="G20" s="11">
        <f t="shared" si="1"/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56"/>
      <c r="BH20" s="150"/>
      <c r="BI20" s="150"/>
      <c r="BJ20" s="150"/>
      <c r="BK20" s="150"/>
      <c r="BL20" s="150"/>
      <c r="BM20" s="152"/>
    </row>
    <row r="21" spans="1:65" ht="23.25" hidden="1" customHeight="1">
      <c r="A21" s="9">
        <v>42677</v>
      </c>
      <c r="B21" s="153" t="s">
        <v>7</v>
      </c>
      <c r="C21" s="153" t="s">
        <v>10</v>
      </c>
      <c r="D21" s="155">
        <v>202</v>
      </c>
      <c r="E21" s="155">
        <f>+D21-G21-G22</f>
        <v>200</v>
      </c>
      <c r="F21" s="2" t="s">
        <v>34</v>
      </c>
      <c r="G21" s="10">
        <f t="shared" si="1"/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55"/>
      <c r="BH21" s="149"/>
      <c r="BI21" s="149"/>
      <c r="BJ21" s="149"/>
      <c r="BK21" s="149"/>
      <c r="BL21" s="149"/>
      <c r="BM21" s="151"/>
    </row>
    <row r="22" spans="1:65" ht="23.25" hidden="1" customHeight="1">
      <c r="A22" s="9">
        <v>42677</v>
      </c>
      <c r="B22" s="154" t="s">
        <v>7</v>
      </c>
      <c r="C22" s="154"/>
      <c r="D22" s="156"/>
      <c r="E22" s="156"/>
      <c r="F22" s="2" t="s">
        <v>35</v>
      </c>
      <c r="G22" s="11">
        <f t="shared" si="1"/>
        <v>2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>
        <v>1</v>
      </c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56"/>
      <c r="BH22" s="150"/>
      <c r="BI22" s="150"/>
      <c r="BJ22" s="150"/>
      <c r="BK22" s="150"/>
      <c r="BL22" s="150"/>
      <c r="BM22" s="152"/>
    </row>
    <row r="23" spans="1:65" ht="23.25" hidden="1" customHeight="1">
      <c r="A23" s="9">
        <v>42677</v>
      </c>
      <c r="B23" s="153" t="s">
        <v>7</v>
      </c>
      <c r="C23" s="153" t="s">
        <v>36</v>
      </c>
      <c r="D23" s="155">
        <v>375</v>
      </c>
      <c r="E23" s="155">
        <f>+D23-G23-G24</f>
        <v>375</v>
      </c>
      <c r="F23" s="2" t="s">
        <v>34</v>
      </c>
      <c r="G23" s="10">
        <f t="shared" si="1"/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55">
        <v>375</v>
      </c>
      <c r="BH23" s="149"/>
      <c r="BI23" s="149"/>
      <c r="BJ23" s="149"/>
      <c r="BK23" s="149"/>
      <c r="BL23" s="149"/>
      <c r="BM23" s="151"/>
    </row>
    <row r="24" spans="1:65" ht="23.25" hidden="1" customHeight="1">
      <c r="A24" s="9">
        <v>42677</v>
      </c>
      <c r="B24" s="154" t="s">
        <v>7</v>
      </c>
      <c r="C24" s="154"/>
      <c r="D24" s="156"/>
      <c r="E24" s="156"/>
      <c r="F24" s="2" t="s">
        <v>35</v>
      </c>
      <c r="G24" s="11">
        <f t="shared" si="1"/>
        <v>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56"/>
      <c r="BH24" s="150"/>
      <c r="BI24" s="150"/>
      <c r="BJ24" s="150"/>
      <c r="BK24" s="150"/>
      <c r="BL24" s="150"/>
      <c r="BM24" s="152"/>
    </row>
    <row r="25" spans="1:65" ht="23.25" hidden="1" customHeight="1">
      <c r="A25" s="9">
        <v>42677</v>
      </c>
      <c r="B25" s="153" t="s">
        <v>7</v>
      </c>
      <c r="C25" s="153" t="s">
        <v>84</v>
      </c>
      <c r="D25" s="155">
        <v>452</v>
      </c>
      <c r="E25" s="155">
        <f>+D25-G25-G26</f>
        <v>452</v>
      </c>
      <c r="F25" s="2" t="s">
        <v>34</v>
      </c>
      <c r="G25" s="10">
        <f t="shared" si="1"/>
        <v>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55"/>
      <c r="BH25" s="149"/>
      <c r="BI25" s="149"/>
      <c r="BJ25" s="149"/>
      <c r="BK25" s="149"/>
      <c r="BL25" s="149"/>
      <c r="BM25" s="151"/>
    </row>
    <row r="26" spans="1:65" ht="23.25" hidden="1" customHeight="1">
      <c r="A26" s="9">
        <v>42677</v>
      </c>
      <c r="B26" s="154" t="s">
        <v>7</v>
      </c>
      <c r="C26" s="154"/>
      <c r="D26" s="156"/>
      <c r="E26" s="156"/>
      <c r="F26" s="2" t="s">
        <v>35</v>
      </c>
      <c r="G26" s="11">
        <f t="shared" si="1"/>
        <v>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56"/>
      <c r="BH26" s="150"/>
      <c r="BI26" s="150"/>
      <c r="BJ26" s="150"/>
      <c r="BK26" s="150"/>
      <c r="BL26" s="150"/>
      <c r="BM26" s="152"/>
    </row>
    <row r="27" spans="1:65" ht="23.25" hidden="1" customHeight="1">
      <c r="A27" s="9">
        <v>42678</v>
      </c>
      <c r="B27" s="153" t="s">
        <v>5</v>
      </c>
      <c r="C27" s="153" t="s">
        <v>10</v>
      </c>
      <c r="D27" s="155">
        <v>303</v>
      </c>
      <c r="E27" s="155">
        <f>+D27-G27-G28</f>
        <v>302</v>
      </c>
      <c r="F27" s="2" t="s">
        <v>34</v>
      </c>
      <c r="G27" s="10">
        <f t="shared" si="1"/>
        <v>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55"/>
      <c r="BH27" s="149"/>
      <c r="BI27" s="149"/>
      <c r="BJ27" s="149"/>
      <c r="BK27" s="149"/>
      <c r="BL27" s="149"/>
      <c r="BM27" s="151"/>
    </row>
    <row r="28" spans="1:65" ht="23.25" hidden="1" customHeight="1">
      <c r="A28" s="9">
        <v>42678</v>
      </c>
      <c r="B28" s="154" t="s">
        <v>7</v>
      </c>
      <c r="C28" s="154"/>
      <c r="D28" s="156"/>
      <c r="E28" s="156"/>
      <c r="F28" s="2" t="s">
        <v>35</v>
      </c>
      <c r="G28" s="11">
        <f t="shared" si="1"/>
        <v>1</v>
      </c>
      <c r="H28" s="11"/>
      <c r="I28" s="11"/>
      <c r="J28" s="11"/>
      <c r="K28" s="11"/>
      <c r="L28" s="11"/>
      <c r="M28" s="11"/>
      <c r="N28" s="11">
        <v>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56"/>
      <c r="BH28" s="150"/>
      <c r="BI28" s="150"/>
      <c r="BJ28" s="150"/>
      <c r="BK28" s="150"/>
      <c r="BL28" s="150"/>
      <c r="BM28" s="152"/>
    </row>
    <row r="29" spans="1:65" ht="23.25" hidden="1" customHeight="1">
      <c r="A29" s="9">
        <v>42678</v>
      </c>
      <c r="B29" s="153" t="s">
        <v>5</v>
      </c>
      <c r="C29" s="153" t="s">
        <v>36</v>
      </c>
      <c r="D29" s="155">
        <v>127</v>
      </c>
      <c r="E29" s="155">
        <f>+D29-G29-G30</f>
        <v>127</v>
      </c>
      <c r="F29" s="2" t="s">
        <v>34</v>
      </c>
      <c r="G29" s="10">
        <f t="shared" si="1"/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55"/>
      <c r="BH29" s="149"/>
      <c r="BI29" s="149"/>
      <c r="BJ29" s="149"/>
      <c r="BK29" s="149"/>
      <c r="BL29" s="149"/>
      <c r="BM29" s="151"/>
    </row>
    <row r="30" spans="1:65" ht="23.25" hidden="1" customHeight="1">
      <c r="A30" s="9">
        <v>42678</v>
      </c>
      <c r="B30" s="154" t="s">
        <v>7</v>
      </c>
      <c r="C30" s="154"/>
      <c r="D30" s="156"/>
      <c r="E30" s="156"/>
      <c r="F30" s="2" t="s">
        <v>35</v>
      </c>
      <c r="G30" s="11">
        <f t="shared" si="1"/>
        <v>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56"/>
      <c r="BH30" s="150"/>
      <c r="BI30" s="150"/>
      <c r="BJ30" s="150"/>
      <c r="BK30" s="150"/>
      <c r="BL30" s="150"/>
      <c r="BM30" s="152"/>
    </row>
    <row r="31" spans="1:65" ht="23.25" hidden="1" customHeight="1">
      <c r="A31" s="9">
        <v>42678</v>
      </c>
      <c r="B31" s="153" t="s">
        <v>5</v>
      </c>
      <c r="C31" s="153" t="s">
        <v>83</v>
      </c>
      <c r="D31" s="155">
        <v>2</v>
      </c>
      <c r="E31" s="155">
        <f>+D31-G31-G32</f>
        <v>2</v>
      </c>
      <c r="F31" s="2" t="s">
        <v>34</v>
      </c>
      <c r="G31" s="10">
        <f t="shared" si="1"/>
        <v>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55"/>
      <c r="BH31" s="149"/>
      <c r="BI31" s="149"/>
      <c r="BJ31" s="149"/>
      <c r="BK31" s="149"/>
      <c r="BL31" s="149"/>
      <c r="BM31" s="151"/>
    </row>
    <row r="32" spans="1:65" ht="23.25" hidden="1" customHeight="1">
      <c r="A32" s="9">
        <v>42678</v>
      </c>
      <c r="B32" s="154" t="s">
        <v>7</v>
      </c>
      <c r="C32" s="154"/>
      <c r="D32" s="156"/>
      <c r="E32" s="156"/>
      <c r="F32" s="2" t="s">
        <v>35</v>
      </c>
      <c r="G32" s="11">
        <f t="shared" si="1"/>
        <v>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56"/>
      <c r="BH32" s="150"/>
      <c r="BI32" s="150"/>
      <c r="BJ32" s="150"/>
      <c r="BK32" s="150"/>
      <c r="BL32" s="150"/>
      <c r="BM32" s="152"/>
    </row>
    <row r="33" spans="1:65" ht="23.25" hidden="1" customHeight="1">
      <c r="A33" s="9">
        <v>42678</v>
      </c>
      <c r="B33" s="153" t="s">
        <v>7</v>
      </c>
      <c r="C33" s="153" t="s">
        <v>10</v>
      </c>
      <c r="D33" s="155">
        <v>281</v>
      </c>
      <c r="E33" s="155">
        <f>+D33-G33-G34</f>
        <v>281</v>
      </c>
      <c r="F33" s="2" t="s">
        <v>34</v>
      </c>
      <c r="G33" s="10">
        <f t="shared" si="1"/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55"/>
      <c r="BH33" s="149"/>
      <c r="BI33" s="149"/>
      <c r="BJ33" s="149"/>
      <c r="BK33" s="149"/>
      <c r="BL33" s="149"/>
      <c r="BM33" s="151"/>
    </row>
    <row r="34" spans="1:65" ht="23.25" hidden="1" customHeight="1">
      <c r="A34" s="9">
        <v>42678</v>
      </c>
      <c r="B34" s="154" t="s">
        <v>7</v>
      </c>
      <c r="C34" s="154"/>
      <c r="D34" s="156"/>
      <c r="E34" s="156"/>
      <c r="F34" s="2" t="s">
        <v>35</v>
      </c>
      <c r="G34" s="11">
        <f t="shared" si="1"/>
        <v>0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56"/>
      <c r="BH34" s="150"/>
      <c r="BI34" s="150"/>
      <c r="BJ34" s="150"/>
      <c r="BK34" s="150"/>
      <c r="BL34" s="150"/>
      <c r="BM34" s="152"/>
    </row>
    <row r="35" spans="1:65" ht="23.25" hidden="1" customHeight="1">
      <c r="A35" s="9">
        <v>42678</v>
      </c>
      <c r="B35" s="153" t="s">
        <v>7</v>
      </c>
      <c r="C35" s="153" t="s">
        <v>36</v>
      </c>
      <c r="D35" s="155">
        <v>419</v>
      </c>
      <c r="E35" s="155">
        <f>+D35-G35-G36</f>
        <v>419</v>
      </c>
      <c r="F35" s="2" t="s">
        <v>34</v>
      </c>
      <c r="G35" s="10">
        <f t="shared" si="1"/>
        <v>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55"/>
      <c r="BH35" s="149"/>
      <c r="BI35" s="149"/>
      <c r="BJ35" s="149"/>
      <c r="BK35" s="149"/>
      <c r="BL35" s="149"/>
      <c r="BM35" s="151"/>
    </row>
    <row r="36" spans="1:65" ht="23.25" hidden="1" customHeight="1">
      <c r="A36" s="9">
        <v>42678</v>
      </c>
      <c r="B36" s="154" t="s">
        <v>7</v>
      </c>
      <c r="C36" s="154"/>
      <c r="D36" s="156"/>
      <c r="E36" s="156"/>
      <c r="F36" s="2" t="s">
        <v>35</v>
      </c>
      <c r="G36" s="11">
        <f t="shared" si="1"/>
        <v>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56"/>
      <c r="BH36" s="150"/>
      <c r="BI36" s="150"/>
      <c r="BJ36" s="150"/>
      <c r="BK36" s="150"/>
      <c r="BL36" s="150"/>
      <c r="BM36" s="152"/>
    </row>
    <row r="37" spans="1:65" ht="23.25" hidden="1" customHeight="1">
      <c r="A37" s="9">
        <v>42678</v>
      </c>
      <c r="B37" s="153" t="s">
        <v>7</v>
      </c>
      <c r="C37" s="153" t="s">
        <v>84</v>
      </c>
      <c r="D37" s="155">
        <v>537</v>
      </c>
      <c r="E37" s="155">
        <f>+D37-G37-G38</f>
        <v>534</v>
      </c>
      <c r="F37" s="2" t="s">
        <v>34</v>
      </c>
      <c r="G37" s="10">
        <f t="shared" si="1"/>
        <v>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>
        <v>1</v>
      </c>
      <c r="AK37" s="10"/>
      <c r="AL37" s="10"/>
      <c r="AM37" s="10"/>
      <c r="AN37" s="10"/>
      <c r="AO37" s="10"/>
      <c r="AP37" s="10">
        <v>2</v>
      </c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55"/>
      <c r="BH37" s="149"/>
      <c r="BI37" s="149"/>
      <c r="BJ37" s="149"/>
      <c r="BK37" s="149"/>
      <c r="BL37" s="149"/>
      <c r="BM37" s="151"/>
    </row>
    <row r="38" spans="1:65" ht="23.25" hidden="1" customHeight="1">
      <c r="A38" s="9">
        <v>42678</v>
      </c>
      <c r="B38" s="154" t="s">
        <v>7</v>
      </c>
      <c r="C38" s="154"/>
      <c r="D38" s="156"/>
      <c r="E38" s="156"/>
      <c r="F38" s="2" t="s">
        <v>35</v>
      </c>
      <c r="G38" s="11">
        <f t="shared" si="1"/>
        <v>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56"/>
      <c r="BH38" s="150"/>
      <c r="BI38" s="150"/>
      <c r="BJ38" s="150"/>
      <c r="BK38" s="150"/>
      <c r="BL38" s="150"/>
      <c r="BM38" s="152"/>
    </row>
    <row r="39" spans="1:65" ht="23.25" hidden="1" customHeight="1">
      <c r="A39" s="9">
        <v>42679</v>
      </c>
      <c r="B39" s="153" t="s">
        <v>5</v>
      </c>
      <c r="C39" s="153" t="s">
        <v>10</v>
      </c>
      <c r="D39" s="155">
        <v>306</v>
      </c>
      <c r="E39" s="155">
        <f>+D39-G39-G40</f>
        <v>304</v>
      </c>
      <c r="F39" s="2" t="s">
        <v>34</v>
      </c>
      <c r="G39" s="10">
        <f t="shared" si="1"/>
        <v>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55"/>
      <c r="BH39" s="149"/>
      <c r="BI39" s="149"/>
      <c r="BJ39" s="149"/>
      <c r="BK39" s="149"/>
      <c r="BL39" s="149"/>
      <c r="BM39" s="151"/>
    </row>
    <row r="40" spans="1:65" ht="23.25" hidden="1" customHeight="1">
      <c r="A40" s="9">
        <v>42679</v>
      </c>
      <c r="B40" s="154" t="s">
        <v>7</v>
      </c>
      <c r="C40" s="154"/>
      <c r="D40" s="156"/>
      <c r="E40" s="156"/>
      <c r="F40" s="2" t="s">
        <v>35</v>
      </c>
      <c r="G40" s="11">
        <f t="shared" si="1"/>
        <v>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>
        <v>1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>
        <v>1</v>
      </c>
      <c r="BA40" s="11"/>
      <c r="BB40" s="11"/>
      <c r="BC40" s="11"/>
      <c r="BD40" s="11"/>
      <c r="BE40" s="11"/>
      <c r="BF40" s="11"/>
      <c r="BG40" s="156"/>
      <c r="BH40" s="150"/>
      <c r="BI40" s="150"/>
      <c r="BJ40" s="150"/>
      <c r="BK40" s="150"/>
      <c r="BL40" s="150"/>
      <c r="BM40" s="152"/>
    </row>
    <row r="41" spans="1:65" ht="23.25" hidden="1" customHeight="1">
      <c r="A41" s="9">
        <v>42679</v>
      </c>
      <c r="B41" s="153" t="s">
        <v>5</v>
      </c>
      <c r="C41" s="153" t="s">
        <v>36</v>
      </c>
      <c r="D41" s="155">
        <v>165</v>
      </c>
      <c r="E41" s="155">
        <f>+D41-G41-G42</f>
        <v>165</v>
      </c>
      <c r="F41" s="2" t="s">
        <v>34</v>
      </c>
      <c r="G41" s="10">
        <f t="shared" si="1"/>
        <v>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55">
        <v>165</v>
      </c>
      <c r="BH41" s="149"/>
      <c r="BI41" s="149"/>
      <c r="BJ41" s="149"/>
      <c r="BK41" s="149"/>
      <c r="BL41" s="149"/>
      <c r="BM41" s="151"/>
    </row>
    <row r="42" spans="1:65" ht="23.25" hidden="1" customHeight="1">
      <c r="A42" s="9">
        <v>42679</v>
      </c>
      <c r="B42" s="154" t="s">
        <v>7</v>
      </c>
      <c r="C42" s="154"/>
      <c r="D42" s="156"/>
      <c r="E42" s="156"/>
      <c r="F42" s="2" t="s">
        <v>35</v>
      </c>
      <c r="G42" s="11">
        <f t="shared" si="1"/>
        <v>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56"/>
      <c r="BH42" s="150"/>
      <c r="BI42" s="150"/>
      <c r="BJ42" s="150"/>
      <c r="BK42" s="150"/>
      <c r="BL42" s="150"/>
      <c r="BM42" s="152"/>
    </row>
    <row r="43" spans="1:65" ht="23.25" hidden="1" customHeight="1">
      <c r="A43" s="9">
        <v>42679</v>
      </c>
      <c r="B43" s="153" t="s">
        <v>7</v>
      </c>
      <c r="C43" s="153" t="s">
        <v>10</v>
      </c>
      <c r="D43" s="155">
        <v>311</v>
      </c>
      <c r="E43" s="155">
        <f>+D43-G43-G44</f>
        <v>311</v>
      </c>
      <c r="F43" s="2" t="s">
        <v>34</v>
      </c>
      <c r="G43" s="10">
        <f t="shared" si="1"/>
        <v>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55"/>
      <c r="BH43" s="149"/>
      <c r="BI43" s="149"/>
      <c r="BJ43" s="149"/>
      <c r="BK43" s="149"/>
      <c r="BL43" s="149"/>
      <c r="BM43" s="151"/>
    </row>
    <row r="44" spans="1:65" ht="23.25" hidden="1" customHeight="1">
      <c r="A44" s="9">
        <v>42679</v>
      </c>
      <c r="B44" s="154" t="s">
        <v>7</v>
      </c>
      <c r="C44" s="154"/>
      <c r="D44" s="156"/>
      <c r="E44" s="156"/>
      <c r="F44" s="2" t="s">
        <v>35</v>
      </c>
      <c r="G44" s="11">
        <f t="shared" si="1"/>
        <v>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56"/>
      <c r="BH44" s="150"/>
      <c r="BI44" s="150"/>
      <c r="BJ44" s="150"/>
      <c r="BK44" s="150"/>
      <c r="BL44" s="150"/>
      <c r="BM44" s="152"/>
    </row>
    <row r="45" spans="1:65" ht="23.25" hidden="1" customHeight="1">
      <c r="A45" s="9">
        <v>42679</v>
      </c>
      <c r="B45" s="153" t="s">
        <v>7</v>
      </c>
      <c r="C45" s="153" t="s">
        <v>36</v>
      </c>
      <c r="D45" s="155">
        <v>495</v>
      </c>
      <c r="E45" s="155">
        <f>+D45-G45-G46</f>
        <v>495</v>
      </c>
      <c r="F45" s="2" t="s">
        <v>34</v>
      </c>
      <c r="G45" s="10">
        <f t="shared" ref="G45:G76" si="2">SUM(H45:BF45)</f>
        <v>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55">
        <v>495</v>
      </c>
      <c r="BH45" s="149"/>
      <c r="BI45" s="149"/>
      <c r="BJ45" s="149"/>
      <c r="BK45" s="149"/>
      <c r="BL45" s="149"/>
      <c r="BM45" s="151"/>
    </row>
    <row r="46" spans="1:65" ht="23.25" hidden="1" customHeight="1">
      <c r="A46" s="9">
        <v>42679</v>
      </c>
      <c r="B46" s="154" t="s">
        <v>7</v>
      </c>
      <c r="C46" s="154"/>
      <c r="D46" s="156"/>
      <c r="E46" s="156"/>
      <c r="F46" s="2" t="s">
        <v>35</v>
      </c>
      <c r="G46" s="11">
        <f t="shared" si="2"/>
        <v>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56"/>
      <c r="BH46" s="150"/>
      <c r="BI46" s="150"/>
      <c r="BJ46" s="150"/>
      <c r="BK46" s="150"/>
      <c r="BL46" s="150"/>
      <c r="BM46" s="152"/>
    </row>
    <row r="47" spans="1:65" ht="23.25" hidden="1" customHeight="1">
      <c r="A47" s="9">
        <v>42679</v>
      </c>
      <c r="B47" s="153" t="s">
        <v>7</v>
      </c>
      <c r="C47" s="153" t="s">
        <v>84</v>
      </c>
      <c r="D47" s="155">
        <v>564</v>
      </c>
      <c r="E47" s="155">
        <f>+D47-G47-G48</f>
        <v>564</v>
      </c>
      <c r="F47" s="2" t="s">
        <v>34</v>
      </c>
      <c r="G47" s="10">
        <f t="shared" si="2"/>
        <v>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55"/>
      <c r="BH47" s="149"/>
      <c r="BI47" s="149"/>
      <c r="BJ47" s="149"/>
      <c r="BK47" s="149"/>
      <c r="BL47" s="149"/>
      <c r="BM47" s="151"/>
    </row>
    <row r="48" spans="1:65" ht="23.25" hidden="1" customHeight="1">
      <c r="A48" s="9">
        <v>42679</v>
      </c>
      <c r="B48" s="154" t="s">
        <v>7</v>
      </c>
      <c r="C48" s="154"/>
      <c r="D48" s="156"/>
      <c r="E48" s="156"/>
      <c r="F48" s="2" t="s">
        <v>35</v>
      </c>
      <c r="G48" s="11">
        <f t="shared" si="2"/>
        <v>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56"/>
      <c r="BH48" s="150"/>
      <c r="BI48" s="150"/>
      <c r="BJ48" s="150"/>
      <c r="BK48" s="150"/>
      <c r="BL48" s="150"/>
      <c r="BM48" s="152"/>
    </row>
    <row r="49" spans="1:65" ht="23.25" hidden="1" customHeight="1">
      <c r="A49" s="9">
        <v>42680</v>
      </c>
      <c r="B49" s="153" t="s">
        <v>5</v>
      </c>
      <c r="C49" s="153" t="s">
        <v>10</v>
      </c>
      <c r="D49" s="155">
        <v>304</v>
      </c>
      <c r="E49" s="155">
        <f>+D49-G49-G50</f>
        <v>303</v>
      </c>
      <c r="F49" s="2" t="s">
        <v>34</v>
      </c>
      <c r="G49" s="10">
        <f t="shared" si="2"/>
        <v>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55"/>
      <c r="BH49" s="149"/>
      <c r="BI49" s="149"/>
      <c r="BJ49" s="149"/>
      <c r="BK49" s="149"/>
      <c r="BL49" s="149"/>
      <c r="BM49" s="151"/>
    </row>
    <row r="50" spans="1:65" ht="23.25" hidden="1" customHeight="1">
      <c r="A50" s="9">
        <v>42680</v>
      </c>
      <c r="B50" s="154" t="s">
        <v>7</v>
      </c>
      <c r="C50" s="154"/>
      <c r="D50" s="156"/>
      <c r="E50" s="156"/>
      <c r="F50" s="2" t="s">
        <v>35</v>
      </c>
      <c r="G50" s="11">
        <f t="shared" si="2"/>
        <v>1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>
        <v>1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56"/>
      <c r="BH50" s="150"/>
      <c r="BI50" s="150"/>
      <c r="BJ50" s="150"/>
      <c r="BK50" s="150"/>
      <c r="BL50" s="150"/>
      <c r="BM50" s="152"/>
    </row>
    <row r="51" spans="1:65" ht="23.25" hidden="1" customHeight="1">
      <c r="A51" s="9">
        <v>42680</v>
      </c>
      <c r="B51" s="153" t="s">
        <v>5</v>
      </c>
      <c r="C51" s="153" t="s">
        <v>36</v>
      </c>
      <c r="D51" s="155">
        <v>118</v>
      </c>
      <c r="E51" s="155">
        <f>+D51-G51-G52</f>
        <v>118</v>
      </c>
      <c r="F51" s="2" t="s">
        <v>34</v>
      </c>
      <c r="G51" s="10">
        <f t="shared" si="2"/>
        <v>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55">
        <v>118</v>
      </c>
      <c r="BH51" s="149"/>
      <c r="BI51" s="149"/>
      <c r="BJ51" s="149"/>
      <c r="BK51" s="149"/>
      <c r="BL51" s="149"/>
      <c r="BM51" s="151"/>
    </row>
    <row r="52" spans="1:65" ht="23.25" hidden="1" customHeight="1">
      <c r="A52" s="9">
        <v>42680</v>
      </c>
      <c r="B52" s="154" t="s">
        <v>7</v>
      </c>
      <c r="C52" s="154"/>
      <c r="D52" s="156"/>
      <c r="E52" s="156"/>
      <c r="F52" s="2" t="s">
        <v>35</v>
      </c>
      <c r="G52" s="11">
        <f t="shared" si="2"/>
        <v>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56"/>
      <c r="BH52" s="150"/>
      <c r="BI52" s="150"/>
      <c r="BJ52" s="150"/>
      <c r="BK52" s="150"/>
      <c r="BL52" s="150"/>
      <c r="BM52" s="152"/>
    </row>
    <row r="53" spans="1:65" ht="23.25" hidden="1" customHeight="1">
      <c r="A53" s="9">
        <v>42680</v>
      </c>
      <c r="B53" s="153" t="s">
        <v>5</v>
      </c>
      <c r="C53" s="153" t="s">
        <v>83</v>
      </c>
      <c r="D53" s="155">
        <v>1</v>
      </c>
      <c r="E53" s="155">
        <f>+D53-G53-G54</f>
        <v>1</v>
      </c>
      <c r="F53" s="2" t="s">
        <v>34</v>
      </c>
      <c r="G53" s="10">
        <f t="shared" si="2"/>
        <v>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55">
        <v>1</v>
      </c>
      <c r="BH53" s="149"/>
      <c r="BI53" s="149"/>
      <c r="BJ53" s="149"/>
      <c r="BK53" s="149"/>
      <c r="BL53" s="149"/>
      <c r="BM53" s="151"/>
    </row>
    <row r="54" spans="1:65" ht="23.25" hidden="1" customHeight="1">
      <c r="A54" s="9">
        <v>42680</v>
      </c>
      <c r="B54" s="154" t="s">
        <v>7</v>
      </c>
      <c r="C54" s="154"/>
      <c r="D54" s="156"/>
      <c r="E54" s="156"/>
      <c r="F54" s="2" t="s">
        <v>35</v>
      </c>
      <c r="G54" s="11">
        <f t="shared" si="2"/>
        <v>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56"/>
      <c r="BH54" s="150"/>
      <c r="BI54" s="150"/>
      <c r="BJ54" s="150"/>
      <c r="BK54" s="150"/>
      <c r="BL54" s="150"/>
      <c r="BM54" s="152"/>
    </row>
    <row r="55" spans="1:65" ht="23.25" hidden="1" customHeight="1">
      <c r="A55" s="9">
        <v>42680</v>
      </c>
      <c r="B55" s="153" t="s">
        <v>7</v>
      </c>
      <c r="C55" s="153" t="s">
        <v>10</v>
      </c>
      <c r="D55" s="155">
        <v>291</v>
      </c>
      <c r="E55" s="155">
        <f>+D55-G55-G56</f>
        <v>290</v>
      </c>
      <c r="F55" s="2" t="s">
        <v>34</v>
      </c>
      <c r="G55" s="10">
        <f t="shared" si="2"/>
        <v>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55"/>
      <c r="BH55" s="149"/>
      <c r="BI55" s="149"/>
      <c r="BJ55" s="149"/>
      <c r="BK55" s="149"/>
      <c r="BL55" s="149"/>
      <c r="BM55" s="151"/>
    </row>
    <row r="56" spans="1:65" ht="23.25" hidden="1" customHeight="1">
      <c r="A56" s="9">
        <v>42680</v>
      </c>
      <c r="B56" s="154" t="s">
        <v>7</v>
      </c>
      <c r="C56" s="154"/>
      <c r="D56" s="156"/>
      <c r="E56" s="156"/>
      <c r="F56" s="2" t="s">
        <v>35</v>
      </c>
      <c r="G56" s="11">
        <f t="shared" si="2"/>
        <v>1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>
        <v>1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56"/>
      <c r="BH56" s="150"/>
      <c r="BI56" s="150"/>
      <c r="BJ56" s="150"/>
      <c r="BK56" s="150"/>
      <c r="BL56" s="150"/>
      <c r="BM56" s="152"/>
    </row>
    <row r="57" spans="1:65" ht="23.25" hidden="1" customHeight="1">
      <c r="A57" s="9">
        <v>42680</v>
      </c>
      <c r="B57" s="153" t="s">
        <v>7</v>
      </c>
      <c r="C57" s="153" t="s">
        <v>36</v>
      </c>
      <c r="D57" s="155">
        <v>464</v>
      </c>
      <c r="E57" s="155">
        <f>+D57-G57-G58</f>
        <v>464</v>
      </c>
      <c r="F57" s="2" t="s">
        <v>34</v>
      </c>
      <c r="G57" s="10">
        <f t="shared" si="2"/>
        <v>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55">
        <v>464</v>
      </c>
      <c r="BH57" s="149"/>
      <c r="BI57" s="149"/>
      <c r="BJ57" s="149"/>
      <c r="BK57" s="149"/>
      <c r="BL57" s="149"/>
      <c r="BM57" s="151"/>
    </row>
    <row r="58" spans="1:65" ht="23.25" hidden="1" customHeight="1">
      <c r="A58" s="9">
        <v>42680</v>
      </c>
      <c r="B58" s="154" t="s">
        <v>7</v>
      </c>
      <c r="C58" s="154"/>
      <c r="D58" s="156"/>
      <c r="E58" s="156"/>
      <c r="F58" s="2" t="s">
        <v>35</v>
      </c>
      <c r="G58" s="11">
        <f t="shared" si="2"/>
        <v>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56"/>
      <c r="BH58" s="150"/>
      <c r="BI58" s="150"/>
      <c r="BJ58" s="150"/>
      <c r="BK58" s="150"/>
      <c r="BL58" s="150"/>
      <c r="BM58" s="152"/>
    </row>
    <row r="59" spans="1:65" ht="23.25" hidden="1" customHeight="1">
      <c r="A59" s="9">
        <v>42680</v>
      </c>
      <c r="B59" s="153" t="s">
        <v>7</v>
      </c>
      <c r="C59" s="153" t="s">
        <v>84</v>
      </c>
      <c r="D59" s="155">
        <v>539</v>
      </c>
      <c r="E59" s="155">
        <f>+D59-G59-G60</f>
        <v>534</v>
      </c>
      <c r="F59" s="2" t="s">
        <v>34</v>
      </c>
      <c r="G59" s="10">
        <f t="shared" si="2"/>
        <v>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55"/>
      <c r="BH59" s="149"/>
      <c r="BI59" s="149"/>
      <c r="BJ59" s="149"/>
      <c r="BK59" s="149"/>
      <c r="BL59" s="149"/>
      <c r="BM59" s="151"/>
    </row>
    <row r="60" spans="1:65" ht="23.25" hidden="1" customHeight="1">
      <c r="A60" s="9">
        <v>42680</v>
      </c>
      <c r="B60" s="154" t="s">
        <v>7</v>
      </c>
      <c r="C60" s="154"/>
      <c r="D60" s="156"/>
      <c r="E60" s="156"/>
      <c r="F60" s="2" t="s">
        <v>35</v>
      </c>
      <c r="G60" s="11">
        <f t="shared" si="2"/>
        <v>5</v>
      </c>
      <c r="H60" s="11"/>
      <c r="I60" s="11"/>
      <c r="J60" s="11"/>
      <c r="K60" s="11"/>
      <c r="L60" s="11"/>
      <c r="M60" s="11">
        <v>3</v>
      </c>
      <c r="N60" s="11">
        <v>1</v>
      </c>
      <c r="O60" s="11"/>
      <c r="P60" s="11"/>
      <c r="Q60" s="11"/>
      <c r="R60" s="11"/>
      <c r="S60" s="11">
        <v>1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56"/>
      <c r="BH60" s="150"/>
      <c r="BI60" s="150"/>
      <c r="BJ60" s="150"/>
      <c r="BK60" s="150"/>
      <c r="BL60" s="150"/>
      <c r="BM60" s="152"/>
    </row>
    <row r="61" spans="1:65" ht="23.25" hidden="1" customHeight="1">
      <c r="A61" s="9">
        <v>42681</v>
      </c>
      <c r="B61" s="153" t="s">
        <v>5</v>
      </c>
      <c r="C61" s="153" t="s">
        <v>10</v>
      </c>
      <c r="D61" s="155">
        <v>290</v>
      </c>
      <c r="E61" s="155">
        <f>+D61-G61-G62</f>
        <v>290</v>
      </c>
      <c r="F61" s="2" t="s">
        <v>34</v>
      </c>
      <c r="G61" s="10">
        <f t="shared" si="2"/>
        <v>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55"/>
      <c r="BH61" s="149"/>
      <c r="BI61" s="149"/>
      <c r="BJ61" s="149"/>
      <c r="BK61" s="149"/>
      <c r="BL61" s="149"/>
      <c r="BM61" s="151"/>
    </row>
    <row r="62" spans="1:65" ht="23.25" hidden="1" customHeight="1">
      <c r="A62" s="9">
        <v>42681</v>
      </c>
      <c r="B62" s="154" t="s">
        <v>7</v>
      </c>
      <c r="C62" s="154"/>
      <c r="D62" s="156"/>
      <c r="E62" s="156"/>
      <c r="F62" s="2" t="s">
        <v>35</v>
      </c>
      <c r="G62" s="11">
        <f t="shared" si="2"/>
        <v>0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56"/>
      <c r="BH62" s="150"/>
      <c r="BI62" s="150"/>
      <c r="BJ62" s="150"/>
      <c r="BK62" s="150"/>
      <c r="BL62" s="150"/>
      <c r="BM62" s="152"/>
    </row>
    <row r="63" spans="1:65" ht="23.25" hidden="1" customHeight="1">
      <c r="A63" s="9">
        <v>42681</v>
      </c>
      <c r="B63" s="153" t="s">
        <v>5</v>
      </c>
      <c r="C63" s="153" t="s">
        <v>36</v>
      </c>
      <c r="D63" s="155">
        <v>119</v>
      </c>
      <c r="E63" s="155">
        <f>+D63-G63-G64</f>
        <v>119</v>
      </c>
      <c r="F63" s="2" t="s">
        <v>34</v>
      </c>
      <c r="G63" s="10">
        <f t="shared" si="2"/>
        <v>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55">
        <v>119</v>
      </c>
      <c r="BH63" s="149"/>
      <c r="BI63" s="149"/>
      <c r="BJ63" s="149"/>
      <c r="BK63" s="149"/>
      <c r="BL63" s="149"/>
      <c r="BM63" s="151"/>
    </row>
    <row r="64" spans="1:65" ht="23.25" hidden="1" customHeight="1">
      <c r="A64" s="9">
        <v>42681</v>
      </c>
      <c r="B64" s="154" t="s">
        <v>7</v>
      </c>
      <c r="C64" s="154"/>
      <c r="D64" s="156"/>
      <c r="E64" s="156"/>
      <c r="F64" s="2" t="s">
        <v>35</v>
      </c>
      <c r="G64" s="11">
        <f t="shared" si="2"/>
        <v>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56"/>
      <c r="BH64" s="150"/>
      <c r="BI64" s="150"/>
      <c r="BJ64" s="150"/>
      <c r="BK64" s="150"/>
      <c r="BL64" s="150"/>
      <c r="BM64" s="152"/>
    </row>
    <row r="65" spans="1:65" ht="23.25" hidden="1" customHeight="1">
      <c r="A65" s="9">
        <v>42681</v>
      </c>
      <c r="B65" s="153" t="s">
        <v>7</v>
      </c>
      <c r="C65" s="153" t="s">
        <v>10</v>
      </c>
      <c r="D65" s="155">
        <v>277</v>
      </c>
      <c r="E65" s="155">
        <f>+D65-G65-G66</f>
        <v>276</v>
      </c>
      <c r="F65" s="2" t="s">
        <v>34</v>
      </c>
      <c r="G65" s="10">
        <f t="shared" si="2"/>
        <v>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55"/>
      <c r="BH65" s="149"/>
      <c r="BI65" s="149"/>
      <c r="BJ65" s="149"/>
      <c r="BK65" s="149"/>
      <c r="BL65" s="149"/>
      <c r="BM65" s="151"/>
    </row>
    <row r="66" spans="1:65" ht="23.25" hidden="1" customHeight="1">
      <c r="A66" s="9">
        <v>42681</v>
      </c>
      <c r="B66" s="154" t="s">
        <v>7</v>
      </c>
      <c r="C66" s="154"/>
      <c r="D66" s="156"/>
      <c r="E66" s="156"/>
      <c r="F66" s="2" t="s">
        <v>35</v>
      </c>
      <c r="G66" s="11">
        <f t="shared" si="2"/>
        <v>1</v>
      </c>
      <c r="H66" s="11"/>
      <c r="I66" s="11"/>
      <c r="J66" s="11"/>
      <c r="K66" s="11"/>
      <c r="L66" s="11"/>
      <c r="M66" s="11"/>
      <c r="N66" s="11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56"/>
      <c r="BH66" s="150"/>
      <c r="BI66" s="150"/>
      <c r="BJ66" s="150"/>
      <c r="BK66" s="150"/>
      <c r="BL66" s="150"/>
      <c r="BM66" s="152"/>
    </row>
    <row r="67" spans="1:65" ht="23.25" hidden="1" customHeight="1">
      <c r="A67" s="9">
        <v>42681</v>
      </c>
      <c r="B67" s="153" t="s">
        <v>7</v>
      </c>
      <c r="C67" s="153" t="s">
        <v>36</v>
      </c>
      <c r="D67" s="155">
        <v>405</v>
      </c>
      <c r="E67" s="155">
        <f>+D67-G67-G68</f>
        <v>405</v>
      </c>
      <c r="F67" s="2" t="s">
        <v>34</v>
      </c>
      <c r="G67" s="10">
        <f t="shared" si="2"/>
        <v>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55">
        <v>405</v>
      </c>
      <c r="BH67" s="149"/>
      <c r="BI67" s="149"/>
      <c r="BJ67" s="149"/>
      <c r="BK67" s="149"/>
      <c r="BL67" s="149"/>
      <c r="BM67" s="151"/>
    </row>
    <row r="68" spans="1:65" ht="23.25" hidden="1" customHeight="1">
      <c r="A68" s="9">
        <v>42681</v>
      </c>
      <c r="B68" s="154" t="s">
        <v>7</v>
      </c>
      <c r="C68" s="154"/>
      <c r="D68" s="156"/>
      <c r="E68" s="156"/>
      <c r="F68" s="2" t="s">
        <v>35</v>
      </c>
      <c r="G68" s="11">
        <f t="shared" si="2"/>
        <v>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56"/>
      <c r="BH68" s="150"/>
      <c r="BI68" s="150"/>
      <c r="BJ68" s="150"/>
      <c r="BK68" s="150"/>
      <c r="BL68" s="150"/>
      <c r="BM68" s="152"/>
    </row>
    <row r="69" spans="1:65" ht="23.25" hidden="1" customHeight="1">
      <c r="A69" s="9">
        <v>42681</v>
      </c>
      <c r="B69" s="153" t="s">
        <v>7</v>
      </c>
      <c r="C69" s="153" t="s">
        <v>84</v>
      </c>
      <c r="D69" s="155">
        <v>513</v>
      </c>
      <c r="E69" s="155">
        <f>+D69-G69-G70</f>
        <v>513</v>
      </c>
      <c r="F69" s="2" t="s">
        <v>34</v>
      </c>
      <c r="G69" s="10">
        <f t="shared" si="2"/>
        <v>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55"/>
      <c r="BH69" s="149"/>
      <c r="BI69" s="149"/>
      <c r="BJ69" s="149"/>
      <c r="BK69" s="149"/>
      <c r="BL69" s="149"/>
      <c r="BM69" s="151"/>
    </row>
    <row r="70" spans="1:65" ht="23.25" hidden="1" customHeight="1">
      <c r="A70" s="9">
        <v>42681</v>
      </c>
      <c r="B70" s="154" t="s">
        <v>7</v>
      </c>
      <c r="C70" s="154"/>
      <c r="D70" s="156"/>
      <c r="E70" s="156"/>
      <c r="F70" s="2" t="s">
        <v>35</v>
      </c>
      <c r="G70" s="11">
        <f t="shared" si="2"/>
        <v>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56"/>
      <c r="BH70" s="150"/>
      <c r="BI70" s="150"/>
      <c r="BJ70" s="150"/>
      <c r="BK70" s="150"/>
      <c r="BL70" s="150"/>
      <c r="BM70" s="152"/>
    </row>
    <row r="71" spans="1:65" ht="23.25" hidden="1" customHeight="1">
      <c r="A71" s="9">
        <v>42682</v>
      </c>
      <c r="B71" s="153" t="s">
        <v>5</v>
      </c>
      <c r="C71" s="153" t="s">
        <v>10</v>
      </c>
      <c r="D71" s="155">
        <v>254</v>
      </c>
      <c r="E71" s="155">
        <f>+D71-G71-G72</f>
        <v>253</v>
      </c>
      <c r="F71" s="2" t="s">
        <v>34</v>
      </c>
      <c r="G71" s="10">
        <f t="shared" si="2"/>
        <v>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55"/>
      <c r="BH71" s="149"/>
      <c r="BI71" s="149"/>
      <c r="BJ71" s="149"/>
      <c r="BK71" s="149"/>
      <c r="BL71" s="149"/>
      <c r="BM71" s="151"/>
    </row>
    <row r="72" spans="1:65" ht="23.25" hidden="1" customHeight="1">
      <c r="A72" s="9">
        <v>42682</v>
      </c>
      <c r="B72" s="154" t="s">
        <v>7</v>
      </c>
      <c r="C72" s="154"/>
      <c r="D72" s="156"/>
      <c r="E72" s="156"/>
      <c r="F72" s="2" t="s">
        <v>35</v>
      </c>
      <c r="G72" s="11">
        <f t="shared" si="2"/>
        <v>1</v>
      </c>
      <c r="H72" s="11"/>
      <c r="I72" s="11"/>
      <c r="J72" s="11"/>
      <c r="K72" s="11"/>
      <c r="L72" s="11">
        <v>1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56"/>
      <c r="BH72" s="150"/>
      <c r="BI72" s="150"/>
      <c r="BJ72" s="150"/>
      <c r="BK72" s="150"/>
      <c r="BL72" s="150"/>
      <c r="BM72" s="152"/>
    </row>
    <row r="73" spans="1:65" ht="23.25" hidden="1" customHeight="1">
      <c r="A73" s="9">
        <v>42682</v>
      </c>
      <c r="B73" s="153" t="s">
        <v>5</v>
      </c>
      <c r="C73" s="153" t="s">
        <v>36</v>
      </c>
      <c r="D73" s="155">
        <v>155</v>
      </c>
      <c r="E73" s="155">
        <f>+D73-G73-G74</f>
        <v>155</v>
      </c>
      <c r="F73" s="2" t="s">
        <v>34</v>
      </c>
      <c r="G73" s="10">
        <f t="shared" si="2"/>
        <v>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55">
        <v>155</v>
      </c>
      <c r="BH73" s="149"/>
      <c r="BI73" s="149"/>
      <c r="BJ73" s="149"/>
      <c r="BK73" s="149"/>
      <c r="BL73" s="149"/>
      <c r="BM73" s="151"/>
    </row>
    <row r="74" spans="1:65" ht="23.25" hidden="1" customHeight="1">
      <c r="A74" s="9">
        <v>42682</v>
      </c>
      <c r="B74" s="154" t="s">
        <v>7</v>
      </c>
      <c r="C74" s="154"/>
      <c r="D74" s="156"/>
      <c r="E74" s="156"/>
      <c r="F74" s="2" t="s">
        <v>35</v>
      </c>
      <c r="G74" s="11">
        <f t="shared" si="2"/>
        <v>0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56"/>
      <c r="BH74" s="150"/>
      <c r="BI74" s="150"/>
      <c r="BJ74" s="150"/>
      <c r="BK74" s="150"/>
      <c r="BL74" s="150"/>
      <c r="BM74" s="152"/>
    </row>
    <row r="75" spans="1:65" ht="23.25" hidden="1" customHeight="1">
      <c r="A75" s="9">
        <v>42682</v>
      </c>
      <c r="B75" s="153" t="s">
        <v>7</v>
      </c>
      <c r="C75" s="153" t="s">
        <v>10</v>
      </c>
      <c r="D75" s="155">
        <v>267</v>
      </c>
      <c r="E75" s="155">
        <f>+D75-G75-G76</f>
        <v>267</v>
      </c>
      <c r="F75" s="2" t="s">
        <v>34</v>
      </c>
      <c r="G75" s="10">
        <f t="shared" si="2"/>
        <v>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55"/>
      <c r="BH75" s="149"/>
      <c r="BI75" s="149"/>
      <c r="BJ75" s="149"/>
      <c r="BK75" s="149"/>
      <c r="BL75" s="149"/>
      <c r="BM75" s="151"/>
    </row>
    <row r="76" spans="1:65" ht="23.25" hidden="1" customHeight="1">
      <c r="A76" s="9">
        <v>42682</v>
      </c>
      <c r="B76" s="154" t="s">
        <v>7</v>
      </c>
      <c r="C76" s="154"/>
      <c r="D76" s="156"/>
      <c r="E76" s="156"/>
      <c r="F76" s="2" t="s">
        <v>35</v>
      </c>
      <c r="G76" s="11">
        <f t="shared" si="2"/>
        <v>0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56"/>
      <c r="BH76" s="150"/>
      <c r="BI76" s="150"/>
      <c r="BJ76" s="150"/>
      <c r="BK76" s="150"/>
      <c r="BL76" s="150"/>
      <c r="BM76" s="152"/>
    </row>
    <row r="77" spans="1:65" ht="23.25" hidden="1" customHeight="1">
      <c r="A77" s="9">
        <v>42682</v>
      </c>
      <c r="B77" s="153" t="s">
        <v>7</v>
      </c>
      <c r="C77" s="153" t="s">
        <v>36</v>
      </c>
      <c r="D77" s="155">
        <v>375</v>
      </c>
      <c r="E77" s="155">
        <f>+D77-G77-G78</f>
        <v>375</v>
      </c>
      <c r="F77" s="2" t="s">
        <v>34</v>
      </c>
      <c r="G77" s="10">
        <f t="shared" ref="G77:G86" si="3">SUM(H77:BF77)</f>
        <v>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55">
        <v>375</v>
      </c>
      <c r="BH77" s="149"/>
      <c r="BI77" s="149"/>
      <c r="BJ77" s="149"/>
      <c r="BK77" s="149"/>
      <c r="BL77" s="149"/>
      <c r="BM77" s="151"/>
    </row>
    <row r="78" spans="1:65" ht="23.25" hidden="1" customHeight="1">
      <c r="A78" s="9">
        <v>42682</v>
      </c>
      <c r="B78" s="154" t="s">
        <v>7</v>
      </c>
      <c r="C78" s="154"/>
      <c r="D78" s="156"/>
      <c r="E78" s="156"/>
      <c r="F78" s="2" t="s">
        <v>35</v>
      </c>
      <c r="G78" s="11">
        <f t="shared" si="3"/>
        <v>0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56"/>
      <c r="BH78" s="150"/>
      <c r="BI78" s="150"/>
      <c r="BJ78" s="150"/>
      <c r="BK78" s="150"/>
      <c r="BL78" s="150"/>
      <c r="BM78" s="152"/>
    </row>
    <row r="79" spans="1:65" ht="23.25" hidden="1" customHeight="1">
      <c r="A79" s="9">
        <v>42682</v>
      </c>
      <c r="B79" s="153" t="s">
        <v>7</v>
      </c>
      <c r="C79" s="153" t="s">
        <v>84</v>
      </c>
      <c r="D79" s="155">
        <v>470</v>
      </c>
      <c r="E79" s="155">
        <f>+D79-G79-G80</f>
        <v>470</v>
      </c>
      <c r="F79" s="2" t="s">
        <v>34</v>
      </c>
      <c r="G79" s="10">
        <f t="shared" si="3"/>
        <v>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55"/>
      <c r="BH79" s="149"/>
      <c r="BI79" s="149"/>
      <c r="BJ79" s="149"/>
      <c r="BK79" s="149"/>
      <c r="BL79" s="149"/>
      <c r="BM79" s="151"/>
    </row>
    <row r="80" spans="1:65" ht="23.25" hidden="1" customHeight="1">
      <c r="A80" s="9">
        <v>42682</v>
      </c>
      <c r="B80" s="154" t="s">
        <v>7</v>
      </c>
      <c r="C80" s="154"/>
      <c r="D80" s="156"/>
      <c r="E80" s="156"/>
      <c r="F80" s="2" t="s">
        <v>35</v>
      </c>
      <c r="G80" s="11">
        <f t="shared" si="3"/>
        <v>0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56"/>
      <c r="BH80" s="150"/>
      <c r="BI80" s="150"/>
      <c r="BJ80" s="150"/>
      <c r="BK80" s="150"/>
      <c r="BL80" s="150"/>
      <c r="BM80" s="152"/>
    </row>
    <row r="81" spans="1:65" ht="23.25" customHeight="1">
      <c r="A81" s="9">
        <v>42683</v>
      </c>
      <c r="B81" s="153" t="s">
        <v>5</v>
      </c>
      <c r="C81" s="153" t="s">
        <v>10</v>
      </c>
      <c r="D81" s="155">
        <v>218</v>
      </c>
      <c r="E81" s="155">
        <f>+D81-G81-G82</f>
        <v>218</v>
      </c>
      <c r="F81" s="2" t="s">
        <v>34</v>
      </c>
      <c r="G81" s="10">
        <f t="shared" si="3"/>
        <v>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55"/>
      <c r="BH81" s="149"/>
      <c r="BI81" s="149"/>
      <c r="BJ81" s="149"/>
      <c r="BK81" s="149"/>
      <c r="BL81" s="149"/>
      <c r="BM81" s="151"/>
    </row>
    <row r="82" spans="1:65" ht="23.25" customHeight="1">
      <c r="A82" s="9">
        <v>42683</v>
      </c>
      <c r="B82" s="154" t="s">
        <v>7</v>
      </c>
      <c r="C82" s="154"/>
      <c r="D82" s="156"/>
      <c r="E82" s="156"/>
      <c r="F82" s="2" t="s">
        <v>35</v>
      </c>
      <c r="G82" s="11">
        <f t="shared" si="3"/>
        <v>0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56"/>
      <c r="BH82" s="150"/>
      <c r="BI82" s="150"/>
      <c r="BJ82" s="150"/>
      <c r="BK82" s="150"/>
      <c r="BL82" s="150"/>
      <c r="BM82" s="152"/>
    </row>
    <row r="83" spans="1:65" ht="23.25" customHeight="1">
      <c r="A83" s="9">
        <v>42683</v>
      </c>
      <c r="B83" s="153" t="s">
        <v>5</v>
      </c>
      <c r="C83" s="153" t="s">
        <v>36</v>
      </c>
      <c r="D83" s="155">
        <v>217</v>
      </c>
      <c r="E83" s="155">
        <f>+D83-G83-G84</f>
        <v>217</v>
      </c>
      <c r="F83" s="2" t="s">
        <v>34</v>
      </c>
      <c r="G83" s="10">
        <f t="shared" si="3"/>
        <v>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55">
        <v>217</v>
      </c>
      <c r="BH83" s="149"/>
      <c r="BI83" s="149"/>
      <c r="BJ83" s="149"/>
      <c r="BK83" s="149"/>
      <c r="BL83" s="149"/>
      <c r="BM83" s="151"/>
    </row>
    <row r="84" spans="1:65" ht="23.25" customHeight="1">
      <c r="A84" s="9">
        <v>42683</v>
      </c>
      <c r="B84" s="154" t="s">
        <v>7</v>
      </c>
      <c r="C84" s="154"/>
      <c r="D84" s="156"/>
      <c r="E84" s="156"/>
      <c r="F84" s="2" t="s">
        <v>35</v>
      </c>
      <c r="G84" s="11">
        <f t="shared" si="3"/>
        <v>0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56"/>
      <c r="BH84" s="150"/>
      <c r="BI84" s="150"/>
      <c r="BJ84" s="150"/>
      <c r="BK84" s="150"/>
      <c r="BL84" s="150"/>
      <c r="BM84" s="152"/>
    </row>
    <row r="85" spans="1:65" ht="23.25" customHeight="1">
      <c r="A85" s="9">
        <v>42683</v>
      </c>
      <c r="B85" s="153" t="s">
        <v>7</v>
      </c>
      <c r="C85" s="153" t="s">
        <v>36</v>
      </c>
      <c r="D85" s="155">
        <v>158</v>
      </c>
      <c r="E85" s="155">
        <f>+D85-G85-G86</f>
        <v>158</v>
      </c>
      <c r="F85" s="2" t="s">
        <v>34</v>
      </c>
      <c r="G85" s="10">
        <f t="shared" si="3"/>
        <v>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55">
        <v>158</v>
      </c>
      <c r="BH85" s="149"/>
      <c r="BI85" s="149"/>
      <c r="BJ85" s="149"/>
      <c r="BK85" s="149"/>
      <c r="BL85" s="149"/>
      <c r="BM85" s="151"/>
    </row>
    <row r="86" spans="1:65" ht="23.25" customHeight="1">
      <c r="A86" s="9">
        <v>42683</v>
      </c>
      <c r="B86" s="154" t="s">
        <v>7</v>
      </c>
      <c r="C86" s="154"/>
      <c r="D86" s="156"/>
      <c r="E86" s="156"/>
      <c r="F86" s="2" t="s">
        <v>35</v>
      </c>
      <c r="G86" s="11">
        <f t="shared" si="3"/>
        <v>0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56"/>
      <c r="BH86" s="150"/>
      <c r="BI86" s="150"/>
      <c r="BJ86" s="150"/>
      <c r="BK86" s="150"/>
      <c r="BL86" s="150"/>
      <c r="BM86" s="152"/>
    </row>
  </sheetData>
  <autoFilter ref="A2:BM86">
    <filterColumn colId="0">
      <filters>
        <dateGroupItem year="2016" month="11" day="9" dateTimeGrouping="day"/>
      </filters>
    </filterColumn>
  </autoFilter>
  <mergeCells count="476">
    <mergeCell ref="B85:B86"/>
    <mergeCell ref="C85:C86"/>
    <mergeCell ref="D85:D86"/>
    <mergeCell ref="E85:E86"/>
    <mergeCell ref="BG85:BG86"/>
    <mergeCell ref="BH85:BH86"/>
    <mergeCell ref="BI85:BI86"/>
    <mergeCell ref="BJ85:BJ86"/>
    <mergeCell ref="BK85:BK86"/>
    <mergeCell ref="BL85:BL86"/>
    <mergeCell ref="BM85:BM86"/>
    <mergeCell ref="BL81:BL82"/>
    <mergeCell ref="BM81:BM82"/>
    <mergeCell ref="B83:B84"/>
    <mergeCell ref="C83:C84"/>
    <mergeCell ref="D83:D84"/>
    <mergeCell ref="E83:E84"/>
    <mergeCell ref="BG83:BG84"/>
    <mergeCell ref="BH83:BH84"/>
    <mergeCell ref="BI83:BI84"/>
    <mergeCell ref="BJ83:BJ84"/>
    <mergeCell ref="BK83:BK84"/>
    <mergeCell ref="BL83:BL84"/>
    <mergeCell ref="BM83:BM84"/>
    <mergeCell ref="B81:B82"/>
    <mergeCell ref="C81:C82"/>
    <mergeCell ref="D81:D82"/>
    <mergeCell ref="E81:E82"/>
    <mergeCell ref="BG81:BG82"/>
    <mergeCell ref="BH81:BH82"/>
    <mergeCell ref="BI81:BI82"/>
    <mergeCell ref="BJ81:BJ82"/>
    <mergeCell ref="BK81:BK82"/>
    <mergeCell ref="BL67:BL68"/>
    <mergeCell ref="BM67:BM68"/>
    <mergeCell ref="B69:B70"/>
    <mergeCell ref="C69:C70"/>
    <mergeCell ref="D69:D70"/>
    <mergeCell ref="E69:E70"/>
    <mergeCell ref="BG69:BG70"/>
    <mergeCell ref="BH69:BH70"/>
    <mergeCell ref="BI69:BI70"/>
    <mergeCell ref="BJ69:BJ70"/>
    <mergeCell ref="BK69:BK70"/>
    <mergeCell ref="BL69:BL70"/>
    <mergeCell ref="BM69:BM70"/>
    <mergeCell ref="B67:B68"/>
    <mergeCell ref="C67:C68"/>
    <mergeCell ref="D67:D68"/>
    <mergeCell ref="E67:E68"/>
    <mergeCell ref="BG67:BG68"/>
    <mergeCell ref="BH67:BH68"/>
    <mergeCell ref="BI67:BI68"/>
    <mergeCell ref="BJ67:BJ68"/>
    <mergeCell ref="BK67:BK68"/>
    <mergeCell ref="B65:B66"/>
    <mergeCell ref="C65:C66"/>
    <mergeCell ref="D65:D66"/>
    <mergeCell ref="E65:E66"/>
    <mergeCell ref="BG65:BG66"/>
    <mergeCell ref="BH65:BH66"/>
    <mergeCell ref="BI65:BI66"/>
    <mergeCell ref="BJ65:BJ66"/>
    <mergeCell ref="BK65:BK66"/>
    <mergeCell ref="BL65:BL66"/>
    <mergeCell ref="BM65:BM66"/>
    <mergeCell ref="BL61:BL62"/>
    <mergeCell ref="BM61:BM62"/>
    <mergeCell ref="B63:B64"/>
    <mergeCell ref="C63:C64"/>
    <mergeCell ref="D63:D64"/>
    <mergeCell ref="E63:E64"/>
    <mergeCell ref="BG63:BG64"/>
    <mergeCell ref="BH63:BH64"/>
    <mergeCell ref="BI63:BI64"/>
    <mergeCell ref="BJ63:BJ64"/>
    <mergeCell ref="BK63:BK64"/>
    <mergeCell ref="BL63:BL64"/>
    <mergeCell ref="BM63:BM64"/>
    <mergeCell ref="B61:B62"/>
    <mergeCell ref="C61:C62"/>
    <mergeCell ref="D61:D62"/>
    <mergeCell ref="E61:E62"/>
    <mergeCell ref="BG61:BG62"/>
    <mergeCell ref="BH61:BH62"/>
    <mergeCell ref="BI61:BI62"/>
    <mergeCell ref="BJ61:BJ62"/>
    <mergeCell ref="BK61:BK62"/>
    <mergeCell ref="BL59:BL60"/>
    <mergeCell ref="BM59:BM60"/>
    <mergeCell ref="B53:B54"/>
    <mergeCell ref="C53:C54"/>
    <mergeCell ref="D53:D54"/>
    <mergeCell ref="E53:E54"/>
    <mergeCell ref="BG53:BG54"/>
    <mergeCell ref="BH53:BH54"/>
    <mergeCell ref="BI53:BI54"/>
    <mergeCell ref="BJ53:BJ54"/>
    <mergeCell ref="BK53:BK54"/>
    <mergeCell ref="BL53:BL54"/>
    <mergeCell ref="BM53:BM54"/>
    <mergeCell ref="B59:B60"/>
    <mergeCell ref="C59:C60"/>
    <mergeCell ref="D59:D60"/>
    <mergeCell ref="E59:E60"/>
    <mergeCell ref="BG59:BG60"/>
    <mergeCell ref="BH59:BH60"/>
    <mergeCell ref="BI59:BI60"/>
    <mergeCell ref="BJ59:BJ60"/>
    <mergeCell ref="BK59:BK60"/>
    <mergeCell ref="BL55:BL56"/>
    <mergeCell ref="BM55:BM56"/>
    <mergeCell ref="BL57:BL58"/>
    <mergeCell ref="BM57:BM58"/>
    <mergeCell ref="B55:B56"/>
    <mergeCell ref="C55:C56"/>
    <mergeCell ref="D55:D56"/>
    <mergeCell ref="E55:E56"/>
    <mergeCell ref="BG55:BG56"/>
    <mergeCell ref="BH55:BH56"/>
    <mergeCell ref="BI55:BI56"/>
    <mergeCell ref="BJ55:BJ56"/>
    <mergeCell ref="BK55:BK56"/>
    <mergeCell ref="B57:B58"/>
    <mergeCell ref="C57:C58"/>
    <mergeCell ref="D57:D58"/>
    <mergeCell ref="E57:E58"/>
    <mergeCell ref="BG57:BG58"/>
    <mergeCell ref="BH57:BH58"/>
    <mergeCell ref="BI57:BI58"/>
    <mergeCell ref="BJ57:BJ58"/>
    <mergeCell ref="BK57:BK58"/>
    <mergeCell ref="BL49:BL50"/>
    <mergeCell ref="BM49:BM50"/>
    <mergeCell ref="B51:B52"/>
    <mergeCell ref="C51:C52"/>
    <mergeCell ref="D51:D52"/>
    <mergeCell ref="E51:E52"/>
    <mergeCell ref="BG51:BG52"/>
    <mergeCell ref="BH51:BH52"/>
    <mergeCell ref="BI51:BI52"/>
    <mergeCell ref="BJ51:BJ52"/>
    <mergeCell ref="BK51:BK52"/>
    <mergeCell ref="BL51:BL52"/>
    <mergeCell ref="BM51:BM52"/>
    <mergeCell ref="B49:B50"/>
    <mergeCell ref="C49:C50"/>
    <mergeCell ref="D49:D50"/>
    <mergeCell ref="E49:E50"/>
    <mergeCell ref="BG49:BG50"/>
    <mergeCell ref="BH49:BH50"/>
    <mergeCell ref="BI49:BI50"/>
    <mergeCell ref="BJ49:BJ50"/>
    <mergeCell ref="BK49:BK50"/>
    <mergeCell ref="BL35:BL36"/>
    <mergeCell ref="BM35:BM36"/>
    <mergeCell ref="B37:B38"/>
    <mergeCell ref="C37:C38"/>
    <mergeCell ref="D37:D38"/>
    <mergeCell ref="E37:E38"/>
    <mergeCell ref="BG37:BG38"/>
    <mergeCell ref="BH37:BH38"/>
    <mergeCell ref="BI37:BI38"/>
    <mergeCell ref="BJ37:BJ38"/>
    <mergeCell ref="BK37:BK38"/>
    <mergeCell ref="BL37:BL38"/>
    <mergeCell ref="BM37:BM38"/>
    <mergeCell ref="B35:B36"/>
    <mergeCell ref="C35:C36"/>
    <mergeCell ref="D35:D36"/>
    <mergeCell ref="E35:E36"/>
    <mergeCell ref="BG35:BG36"/>
    <mergeCell ref="BH35:BH36"/>
    <mergeCell ref="BI35:BI36"/>
    <mergeCell ref="BJ35:BJ36"/>
    <mergeCell ref="BK35:BK36"/>
    <mergeCell ref="BL31:BL32"/>
    <mergeCell ref="BM31:BM32"/>
    <mergeCell ref="B33:B34"/>
    <mergeCell ref="C33:C34"/>
    <mergeCell ref="D33:D34"/>
    <mergeCell ref="E33:E34"/>
    <mergeCell ref="BG33:BG34"/>
    <mergeCell ref="BH33:BH34"/>
    <mergeCell ref="BI33:BI34"/>
    <mergeCell ref="BJ33:BJ34"/>
    <mergeCell ref="BK33:BK34"/>
    <mergeCell ref="BL33:BL34"/>
    <mergeCell ref="BM33:BM34"/>
    <mergeCell ref="B31:B32"/>
    <mergeCell ref="C31:C32"/>
    <mergeCell ref="D31:D32"/>
    <mergeCell ref="E31:E32"/>
    <mergeCell ref="BG31:BG32"/>
    <mergeCell ref="BH31:BH32"/>
    <mergeCell ref="BI31:BI32"/>
    <mergeCell ref="BJ31:BJ32"/>
    <mergeCell ref="BK31:BK32"/>
    <mergeCell ref="BL27:BL28"/>
    <mergeCell ref="BM27:BM28"/>
    <mergeCell ref="B29:B30"/>
    <mergeCell ref="C29:C30"/>
    <mergeCell ref="D29:D30"/>
    <mergeCell ref="E29:E30"/>
    <mergeCell ref="BG29:BG30"/>
    <mergeCell ref="BH29:BH30"/>
    <mergeCell ref="BI29:BI30"/>
    <mergeCell ref="BJ29:BJ30"/>
    <mergeCell ref="BK29:BK30"/>
    <mergeCell ref="BL29:BL30"/>
    <mergeCell ref="BM29:BM30"/>
    <mergeCell ref="B27:B28"/>
    <mergeCell ref="C27:C28"/>
    <mergeCell ref="D27:D28"/>
    <mergeCell ref="E27:E28"/>
    <mergeCell ref="BG27:BG28"/>
    <mergeCell ref="BH27:BH28"/>
    <mergeCell ref="BI27:BI28"/>
    <mergeCell ref="BJ27:BJ28"/>
    <mergeCell ref="BK27:BK28"/>
    <mergeCell ref="BJ21:BJ22"/>
    <mergeCell ref="BK21:BK22"/>
    <mergeCell ref="BM23:BM24"/>
    <mergeCell ref="B25:B26"/>
    <mergeCell ref="C25:C26"/>
    <mergeCell ref="D25:D26"/>
    <mergeCell ref="E25:E26"/>
    <mergeCell ref="BG25:BG26"/>
    <mergeCell ref="BH25:BH26"/>
    <mergeCell ref="BI25:BI26"/>
    <mergeCell ref="BJ25:BJ26"/>
    <mergeCell ref="BK25:BK26"/>
    <mergeCell ref="BL25:BL26"/>
    <mergeCell ref="BM25:BM26"/>
    <mergeCell ref="BH23:BH24"/>
    <mergeCell ref="BI23:BI24"/>
    <mergeCell ref="BJ23:BJ24"/>
    <mergeCell ref="BK23:BK24"/>
    <mergeCell ref="BL23:BL24"/>
    <mergeCell ref="B23:B24"/>
    <mergeCell ref="C23:C24"/>
    <mergeCell ref="D23:D24"/>
    <mergeCell ref="E23:E24"/>
    <mergeCell ref="BG23:BG24"/>
    <mergeCell ref="E15:E16"/>
    <mergeCell ref="BG15:BG16"/>
    <mergeCell ref="B21:B22"/>
    <mergeCell ref="C21:C22"/>
    <mergeCell ref="D21:D22"/>
    <mergeCell ref="E21:E22"/>
    <mergeCell ref="BG21:BG22"/>
    <mergeCell ref="BH21:BH22"/>
    <mergeCell ref="BI21:BI22"/>
    <mergeCell ref="BM11:BM12"/>
    <mergeCell ref="BH11:BH12"/>
    <mergeCell ref="BL21:BL22"/>
    <mergeCell ref="BM21:BM22"/>
    <mergeCell ref="BM15:BM16"/>
    <mergeCell ref="B17:B18"/>
    <mergeCell ref="C17:C18"/>
    <mergeCell ref="D17:D18"/>
    <mergeCell ref="E17:E18"/>
    <mergeCell ref="BG17:BG18"/>
    <mergeCell ref="BH17:BH18"/>
    <mergeCell ref="BI17:BI18"/>
    <mergeCell ref="BJ17:BJ18"/>
    <mergeCell ref="BK17:BK18"/>
    <mergeCell ref="BL17:BL18"/>
    <mergeCell ref="BM17:BM18"/>
    <mergeCell ref="BH15:BH16"/>
    <mergeCell ref="BI15:BI16"/>
    <mergeCell ref="BJ15:BJ16"/>
    <mergeCell ref="BK15:BK16"/>
    <mergeCell ref="BL15:BL16"/>
    <mergeCell ref="B15:B16"/>
    <mergeCell ref="C15:C16"/>
    <mergeCell ref="D15:D16"/>
    <mergeCell ref="BM9:BM10"/>
    <mergeCell ref="BI7:BI8"/>
    <mergeCell ref="BJ7:BJ8"/>
    <mergeCell ref="BK7:BK8"/>
    <mergeCell ref="BL7:BL8"/>
    <mergeCell ref="BM7:BM8"/>
    <mergeCell ref="BH7:BH8"/>
    <mergeCell ref="B13:B14"/>
    <mergeCell ref="C13:C14"/>
    <mergeCell ref="D13:D14"/>
    <mergeCell ref="E13:E14"/>
    <mergeCell ref="BG13:BG14"/>
    <mergeCell ref="B11:B12"/>
    <mergeCell ref="C11:C12"/>
    <mergeCell ref="D11:D12"/>
    <mergeCell ref="E11:E12"/>
    <mergeCell ref="BG11:BG12"/>
    <mergeCell ref="BH13:BH14"/>
    <mergeCell ref="BI13:BI14"/>
    <mergeCell ref="BJ13:BJ14"/>
    <mergeCell ref="BK13:BK14"/>
    <mergeCell ref="BL13:BL14"/>
    <mergeCell ref="BM13:BM14"/>
    <mergeCell ref="BI11:BI12"/>
    <mergeCell ref="B9:B10"/>
    <mergeCell ref="C9:C10"/>
    <mergeCell ref="D9:D10"/>
    <mergeCell ref="E9:E10"/>
    <mergeCell ref="BG9:BG10"/>
    <mergeCell ref="B7:B8"/>
    <mergeCell ref="C7:C8"/>
    <mergeCell ref="D7:D8"/>
    <mergeCell ref="E7:E8"/>
    <mergeCell ref="BG7:BG8"/>
    <mergeCell ref="BM3:BM4"/>
    <mergeCell ref="B5:B6"/>
    <mergeCell ref="C5:C6"/>
    <mergeCell ref="D5:D6"/>
    <mergeCell ref="E5:E6"/>
    <mergeCell ref="BG5:BG6"/>
    <mergeCell ref="BH5:BH6"/>
    <mergeCell ref="BI5:BI6"/>
    <mergeCell ref="BJ5:BJ6"/>
    <mergeCell ref="BK5:BK6"/>
    <mergeCell ref="BL5:BL6"/>
    <mergeCell ref="BM5:BM6"/>
    <mergeCell ref="BI3:BI4"/>
    <mergeCell ref="BJ3:BJ4"/>
    <mergeCell ref="F1:F2"/>
    <mergeCell ref="BK3:BK4"/>
    <mergeCell ref="BG19:BG20"/>
    <mergeCell ref="BH19:BH20"/>
    <mergeCell ref="BI19:BI20"/>
    <mergeCell ref="BJ19:BJ20"/>
    <mergeCell ref="BK19:BK20"/>
    <mergeCell ref="BL3:BL4"/>
    <mergeCell ref="BH9:BH10"/>
    <mergeCell ref="BI9:BI10"/>
    <mergeCell ref="BJ9:BJ10"/>
    <mergeCell ref="BK9:BK10"/>
    <mergeCell ref="BL9:BL10"/>
    <mergeCell ref="BJ11:BJ12"/>
    <mergeCell ref="BK11:BK12"/>
    <mergeCell ref="BL11:BL12"/>
    <mergeCell ref="BL19:BL20"/>
    <mergeCell ref="BM19:BM20"/>
    <mergeCell ref="A1:A2"/>
    <mergeCell ref="B1:B2"/>
    <mergeCell ref="C1:C2"/>
    <mergeCell ref="D1:D2"/>
    <mergeCell ref="E1:E2"/>
    <mergeCell ref="B19:B20"/>
    <mergeCell ref="C19:C20"/>
    <mergeCell ref="D19:D20"/>
    <mergeCell ref="E19:E20"/>
    <mergeCell ref="BL1:BL2"/>
    <mergeCell ref="BM1:BM2"/>
    <mergeCell ref="B3:B4"/>
    <mergeCell ref="C3:C4"/>
    <mergeCell ref="D3:D4"/>
    <mergeCell ref="E3:E4"/>
    <mergeCell ref="BG3:BG4"/>
    <mergeCell ref="BH3:BH4"/>
    <mergeCell ref="G1:G2"/>
    <mergeCell ref="BG1:BG2"/>
    <mergeCell ref="BH1:BH2"/>
    <mergeCell ref="BI1:BI2"/>
    <mergeCell ref="BJ1:BJ2"/>
    <mergeCell ref="BK1:BK2"/>
    <mergeCell ref="BL43:BL44"/>
    <mergeCell ref="BM43:BM44"/>
    <mergeCell ref="BL39:BL40"/>
    <mergeCell ref="BM39:BM40"/>
    <mergeCell ref="B41:B42"/>
    <mergeCell ref="C41:C42"/>
    <mergeCell ref="D41:D42"/>
    <mergeCell ref="E41:E42"/>
    <mergeCell ref="BG41:BG42"/>
    <mergeCell ref="BH41:BH42"/>
    <mergeCell ref="BI41:BI42"/>
    <mergeCell ref="BJ41:BJ42"/>
    <mergeCell ref="BK41:BK42"/>
    <mergeCell ref="BL41:BL42"/>
    <mergeCell ref="BM41:BM42"/>
    <mergeCell ref="B39:B40"/>
    <mergeCell ref="C39:C40"/>
    <mergeCell ref="D39:D40"/>
    <mergeCell ref="E39:E40"/>
    <mergeCell ref="BG39:BG40"/>
    <mergeCell ref="BH39:BH40"/>
    <mergeCell ref="BI39:BI40"/>
    <mergeCell ref="BJ39:BJ40"/>
    <mergeCell ref="BK39:BK40"/>
    <mergeCell ref="B43:B44"/>
    <mergeCell ref="C43:C44"/>
    <mergeCell ref="D43:D44"/>
    <mergeCell ref="E43:E44"/>
    <mergeCell ref="BG43:BG44"/>
    <mergeCell ref="BH43:BH44"/>
    <mergeCell ref="BI43:BI44"/>
    <mergeCell ref="BJ43:BJ44"/>
    <mergeCell ref="BK43:BK44"/>
    <mergeCell ref="BL45:BL46"/>
    <mergeCell ref="BM45:BM46"/>
    <mergeCell ref="B47:B48"/>
    <mergeCell ref="C47:C48"/>
    <mergeCell ref="D47:D48"/>
    <mergeCell ref="E47:E48"/>
    <mergeCell ref="BG47:BG48"/>
    <mergeCell ref="BH47:BH48"/>
    <mergeCell ref="BI47:BI48"/>
    <mergeCell ref="BJ47:BJ48"/>
    <mergeCell ref="BK47:BK48"/>
    <mergeCell ref="BL47:BL48"/>
    <mergeCell ref="BM47:BM48"/>
    <mergeCell ref="B45:B46"/>
    <mergeCell ref="C45:C46"/>
    <mergeCell ref="D45:D46"/>
    <mergeCell ref="E45:E46"/>
    <mergeCell ref="BG45:BG46"/>
    <mergeCell ref="BH45:BH46"/>
    <mergeCell ref="BI45:BI46"/>
    <mergeCell ref="BJ45:BJ46"/>
    <mergeCell ref="BK45:BK46"/>
    <mergeCell ref="BL71:BL72"/>
    <mergeCell ref="BM71:BM72"/>
    <mergeCell ref="B73:B74"/>
    <mergeCell ref="C73:C74"/>
    <mergeCell ref="D73:D74"/>
    <mergeCell ref="E73:E74"/>
    <mergeCell ref="BG73:BG74"/>
    <mergeCell ref="BH73:BH74"/>
    <mergeCell ref="BI73:BI74"/>
    <mergeCell ref="BJ73:BJ74"/>
    <mergeCell ref="BK73:BK74"/>
    <mergeCell ref="BL73:BL74"/>
    <mergeCell ref="BM73:BM74"/>
    <mergeCell ref="B71:B72"/>
    <mergeCell ref="C71:C72"/>
    <mergeCell ref="D71:D72"/>
    <mergeCell ref="E71:E72"/>
    <mergeCell ref="BG71:BG72"/>
    <mergeCell ref="BH71:BH72"/>
    <mergeCell ref="BI71:BI72"/>
    <mergeCell ref="BJ71:BJ72"/>
    <mergeCell ref="BK71:BK72"/>
    <mergeCell ref="BL75:BL76"/>
    <mergeCell ref="BM75:BM76"/>
    <mergeCell ref="B77:B78"/>
    <mergeCell ref="C77:C78"/>
    <mergeCell ref="D77:D78"/>
    <mergeCell ref="E77:E78"/>
    <mergeCell ref="BG77:BG78"/>
    <mergeCell ref="BH77:BH78"/>
    <mergeCell ref="BI77:BI78"/>
    <mergeCell ref="BJ77:BJ78"/>
    <mergeCell ref="BK77:BK78"/>
    <mergeCell ref="BL77:BL78"/>
    <mergeCell ref="BM77:BM78"/>
    <mergeCell ref="B75:B76"/>
    <mergeCell ref="C75:C76"/>
    <mergeCell ref="D75:D76"/>
    <mergeCell ref="E75:E76"/>
    <mergeCell ref="BG75:BG76"/>
    <mergeCell ref="BH75:BH76"/>
    <mergeCell ref="BI75:BI76"/>
    <mergeCell ref="BJ75:BJ76"/>
    <mergeCell ref="BK75:BK76"/>
    <mergeCell ref="BL79:BL80"/>
    <mergeCell ref="BM79:BM80"/>
    <mergeCell ref="B79:B80"/>
    <mergeCell ref="C79:C80"/>
    <mergeCell ref="D79:D80"/>
    <mergeCell ref="E79:E80"/>
    <mergeCell ref="BG79:BG80"/>
    <mergeCell ref="BH79:BH80"/>
    <mergeCell ref="BI79:BI80"/>
    <mergeCell ref="BJ79:BJ80"/>
    <mergeCell ref="BK79:BK8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T8"/>
  <sheetViews>
    <sheetView workbookViewId="0">
      <selection sqref="A1:A2"/>
    </sheetView>
  </sheetViews>
  <sheetFormatPr defaultColWidth="9" defaultRowHeight="14.5"/>
  <cols>
    <col min="1" max="1" width="12.8984375" style="16" bestFit="1" customWidth="1"/>
    <col min="2" max="5" width="9" style="16"/>
    <col min="6" max="6" width="12.8984375" style="16" bestFit="1" customWidth="1"/>
    <col min="7" max="16384" width="9" style="16"/>
  </cols>
  <sheetData>
    <row r="1" spans="1:72" ht="21.5">
      <c r="A1" s="166" t="s">
        <v>460</v>
      </c>
      <c r="B1" s="166" t="s">
        <v>461</v>
      </c>
      <c r="C1" s="166" t="s">
        <v>462</v>
      </c>
      <c r="D1" s="166" t="s">
        <v>463</v>
      </c>
      <c r="E1" s="166" t="s">
        <v>464</v>
      </c>
      <c r="F1" s="166" t="s">
        <v>465</v>
      </c>
      <c r="G1" s="166" t="s">
        <v>466</v>
      </c>
      <c r="H1" s="166" t="s">
        <v>467</v>
      </c>
      <c r="I1" s="169" t="s">
        <v>468</v>
      </c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69"/>
      <c r="BL1" s="169"/>
      <c r="BM1" s="169"/>
      <c r="BN1" s="169"/>
      <c r="BO1" s="169"/>
      <c r="BP1" s="169"/>
      <c r="BQ1" s="166" t="s">
        <v>469</v>
      </c>
      <c r="BR1" s="167" t="s">
        <v>470</v>
      </c>
      <c r="BS1" s="167" t="s">
        <v>471</v>
      </c>
      <c r="BT1" s="167" t="s">
        <v>472</v>
      </c>
    </row>
    <row r="2" spans="1:72" ht="107.5">
      <c r="A2" s="166"/>
      <c r="B2" s="166"/>
      <c r="C2" s="166"/>
      <c r="D2" s="166"/>
      <c r="E2" s="166"/>
      <c r="F2" s="166"/>
      <c r="G2" s="166"/>
      <c r="H2" s="166"/>
      <c r="I2" s="20" t="s">
        <v>473</v>
      </c>
      <c r="J2" s="20" t="s">
        <v>474</v>
      </c>
      <c r="K2" s="20" t="s">
        <v>475</v>
      </c>
      <c r="L2" s="20" t="s">
        <v>476</v>
      </c>
      <c r="M2" s="20" t="s">
        <v>477</v>
      </c>
      <c r="N2" s="20" t="s">
        <v>478</v>
      </c>
      <c r="O2" s="20" t="s">
        <v>479</v>
      </c>
      <c r="P2" s="20" t="s">
        <v>480</v>
      </c>
      <c r="Q2" s="20" t="s">
        <v>481</v>
      </c>
      <c r="R2" s="20" t="s">
        <v>482</v>
      </c>
      <c r="S2" s="20" t="s">
        <v>483</v>
      </c>
      <c r="T2" s="20" t="s">
        <v>484</v>
      </c>
      <c r="U2" s="20" t="s">
        <v>485</v>
      </c>
      <c r="V2" s="20" t="s">
        <v>486</v>
      </c>
      <c r="W2" s="20" t="s">
        <v>487</v>
      </c>
      <c r="X2" s="20" t="s">
        <v>488</v>
      </c>
      <c r="Y2" s="20" t="s">
        <v>489</v>
      </c>
      <c r="Z2" s="20" t="s">
        <v>490</v>
      </c>
      <c r="AA2" s="20" t="s">
        <v>491</v>
      </c>
      <c r="AB2" s="20" t="s">
        <v>492</v>
      </c>
      <c r="AC2" s="20" t="s">
        <v>493</v>
      </c>
      <c r="AD2" s="20" t="s">
        <v>494</v>
      </c>
      <c r="AE2" s="20" t="s">
        <v>495</v>
      </c>
      <c r="AF2" s="20" t="s">
        <v>496</v>
      </c>
      <c r="AG2" s="20" t="s">
        <v>497</v>
      </c>
      <c r="AH2" s="20" t="s">
        <v>498</v>
      </c>
      <c r="AI2" s="20" t="s">
        <v>499</v>
      </c>
      <c r="AJ2" s="20" t="s">
        <v>500</v>
      </c>
      <c r="AK2" s="20" t="s">
        <v>501</v>
      </c>
      <c r="AL2" s="20" t="s">
        <v>502</v>
      </c>
      <c r="AM2" s="20" t="s">
        <v>503</v>
      </c>
      <c r="AN2" s="20" t="s">
        <v>504</v>
      </c>
      <c r="AO2" s="20" t="s">
        <v>505</v>
      </c>
      <c r="AP2" s="20" t="s">
        <v>506</v>
      </c>
      <c r="AQ2" s="20" t="s">
        <v>507</v>
      </c>
      <c r="AR2" s="20" t="s">
        <v>508</v>
      </c>
      <c r="AS2" s="21" t="s">
        <v>509</v>
      </c>
      <c r="AT2" s="20" t="s">
        <v>510</v>
      </c>
      <c r="AU2" s="20" t="s">
        <v>511</v>
      </c>
      <c r="AV2" s="20" t="s">
        <v>512</v>
      </c>
      <c r="AW2" s="20" t="s">
        <v>513</v>
      </c>
      <c r="AX2" s="20" t="s">
        <v>514</v>
      </c>
      <c r="AY2" s="20" t="s">
        <v>515</v>
      </c>
      <c r="AZ2" s="20" t="s">
        <v>516</v>
      </c>
      <c r="BA2" s="20" t="s">
        <v>517</v>
      </c>
      <c r="BB2" s="20" t="s">
        <v>518</v>
      </c>
      <c r="BC2" s="20" t="s">
        <v>519</v>
      </c>
      <c r="BD2" s="20" t="s">
        <v>520</v>
      </c>
      <c r="BE2" s="20" t="s">
        <v>521</v>
      </c>
      <c r="BF2" s="20" t="s">
        <v>522</v>
      </c>
      <c r="BG2" s="20" t="s">
        <v>523</v>
      </c>
      <c r="BH2" s="20" t="s">
        <v>524</v>
      </c>
      <c r="BI2" s="20" t="s">
        <v>525</v>
      </c>
      <c r="BJ2" s="20" t="s">
        <v>526</v>
      </c>
      <c r="BK2" s="20" t="s">
        <v>527</v>
      </c>
      <c r="BL2" s="20" t="s">
        <v>528</v>
      </c>
      <c r="BM2" s="20" t="s">
        <v>529</v>
      </c>
      <c r="BN2" s="20" t="s">
        <v>530</v>
      </c>
      <c r="BO2" s="20" t="s">
        <v>531</v>
      </c>
      <c r="BP2" s="20" t="s">
        <v>532</v>
      </c>
      <c r="BQ2" s="166"/>
      <c r="BR2" s="168"/>
      <c r="BS2" s="168"/>
      <c r="BT2" s="168"/>
    </row>
    <row r="3" spans="1:72" ht="21.5" hidden="1">
      <c r="A3" s="12">
        <v>43231</v>
      </c>
      <c r="B3" s="164" t="s">
        <v>684</v>
      </c>
      <c r="C3" s="164" t="s">
        <v>117</v>
      </c>
      <c r="D3" s="164" t="s">
        <v>85</v>
      </c>
      <c r="E3" s="164" t="s">
        <v>575</v>
      </c>
      <c r="F3" s="164">
        <v>706</v>
      </c>
      <c r="G3" s="164">
        <f>+F3-H3-H4</f>
        <v>706</v>
      </c>
      <c r="H3" s="29">
        <f t="shared" ref="H3:H4" si="0">SUM(I3:BP3)</f>
        <v>0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164"/>
      <c r="BR3" s="164"/>
      <c r="BS3" s="164"/>
      <c r="BT3" s="164"/>
    </row>
    <row r="4" spans="1:72" ht="21.5" hidden="1">
      <c r="A4" s="12">
        <v>43231</v>
      </c>
      <c r="B4" s="165"/>
      <c r="C4" s="165"/>
      <c r="D4" s="165"/>
      <c r="E4" s="165"/>
      <c r="F4" s="165"/>
      <c r="G4" s="165"/>
      <c r="H4" s="13">
        <f t="shared" si="0"/>
        <v>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65"/>
      <c r="BR4" s="165"/>
      <c r="BS4" s="165"/>
      <c r="BT4" s="165"/>
    </row>
    <row r="5" spans="1:72" ht="21.5" hidden="1">
      <c r="A5" s="12">
        <v>43231</v>
      </c>
      <c r="B5" s="164" t="s">
        <v>665</v>
      </c>
      <c r="C5" s="164" t="s">
        <v>117</v>
      </c>
      <c r="D5" s="164" t="s">
        <v>85</v>
      </c>
      <c r="E5" s="164" t="s">
        <v>575</v>
      </c>
      <c r="F5" s="164">
        <v>1004</v>
      </c>
      <c r="G5" s="164">
        <f>+F5-H5-H6</f>
        <v>1004</v>
      </c>
      <c r="H5" s="100">
        <f t="shared" ref="H5:H6" si="1">SUM(I5:BP5)</f>
        <v>0</v>
      </c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64"/>
      <c r="BR5" s="164"/>
      <c r="BS5" s="164"/>
      <c r="BT5" s="164"/>
    </row>
    <row r="6" spans="1:72" ht="21.5" hidden="1">
      <c r="A6" s="12">
        <v>43231</v>
      </c>
      <c r="B6" s="165"/>
      <c r="C6" s="165"/>
      <c r="D6" s="165"/>
      <c r="E6" s="165"/>
      <c r="F6" s="165"/>
      <c r="G6" s="165"/>
      <c r="H6" s="13">
        <f t="shared" si="1"/>
        <v>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65"/>
      <c r="BR6" s="165"/>
      <c r="BS6" s="165"/>
      <c r="BT6" s="165"/>
    </row>
    <row r="7" spans="1:72" ht="21.5">
      <c r="A7" s="12">
        <v>43232</v>
      </c>
      <c r="B7" s="164" t="s">
        <v>684</v>
      </c>
      <c r="C7" s="164" t="s">
        <v>117</v>
      </c>
      <c r="D7" s="164" t="s">
        <v>85</v>
      </c>
      <c r="E7" s="164" t="s">
        <v>575</v>
      </c>
      <c r="F7" s="164">
        <v>571</v>
      </c>
      <c r="G7" s="164">
        <f>+F7-H7-H8</f>
        <v>571</v>
      </c>
      <c r="H7" s="107">
        <f t="shared" ref="H7:H8" si="2">SUM(I7:BP7)</f>
        <v>0</v>
      </c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64"/>
      <c r="BR7" s="164"/>
      <c r="BS7" s="164"/>
      <c r="BT7" s="164"/>
    </row>
    <row r="8" spans="1:72" ht="21.5">
      <c r="A8" s="12">
        <v>43232</v>
      </c>
      <c r="B8" s="165"/>
      <c r="C8" s="165"/>
      <c r="D8" s="165"/>
      <c r="E8" s="165"/>
      <c r="F8" s="165"/>
      <c r="G8" s="165"/>
      <c r="H8" s="13">
        <f t="shared" si="2"/>
        <v>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65"/>
      <c r="BR8" s="165"/>
      <c r="BS8" s="165"/>
      <c r="BT8" s="165"/>
    </row>
  </sheetData>
  <autoFilter ref="A2:BT8">
    <filterColumn colId="0">
      <filters>
        <dateGroupItem year="2018" month="5" day="12" dateTimeGrouping="day"/>
      </filters>
    </filterColumn>
  </autoFilter>
  <mergeCells count="43">
    <mergeCell ref="B3:B4"/>
    <mergeCell ref="C3:C4"/>
    <mergeCell ref="D3:D4"/>
    <mergeCell ref="E3:E4"/>
    <mergeCell ref="F3:F4"/>
    <mergeCell ref="G3:G4"/>
    <mergeCell ref="BQ3:BQ4"/>
    <mergeCell ref="BR3:BR4"/>
    <mergeCell ref="BS3:BS4"/>
    <mergeCell ref="BT3:BT4"/>
    <mergeCell ref="A1:A2"/>
    <mergeCell ref="B1:B2"/>
    <mergeCell ref="C1:C2"/>
    <mergeCell ref="D1:D2"/>
    <mergeCell ref="E1:E2"/>
    <mergeCell ref="F1:F2"/>
    <mergeCell ref="BT1:BT2"/>
    <mergeCell ref="G1:G2"/>
    <mergeCell ref="H1:H2"/>
    <mergeCell ref="I1:BP1"/>
    <mergeCell ref="BQ1:BQ2"/>
    <mergeCell ref="BR1:BR2"/>
    <mergeCell ref="BS1:BS2"/>
    <mergeCell ref="B5:B6"/>
    <mergeCell ref="C5:C6"/>
    <mergeCell ref="D5:D6"/>
    <mergeCell ref="E5:E6"/>
    <mergeCell ref="F5:F6"/>
    <mergeCell ref="G5:G6"/>
    <mergeCell ref="BQ5:BQ6"/>
    <mergeCell ref="BR5:BR6"/>
    <mergeCell ref="BS5:BS6"/>
    <mergeCell ref="BT5:BT6"/>
    <mergeCell ref="B7:B8"/>
    <mergeCell ref="C7:C8"/>
    <mergeCell ref="D7:D8"/>
    <mergeCell ref="E7:E8"/>
    <mergeCell ref="F7:F8"/>
    <mergeCell ref="G7:G8"/>
    <mergeCell ref="BQ7:BQ8"/>
    <mergeCell ref="BR7:BR8"/>
    <mergeCell ref="BS7:BS8"/>
    <mergeCell ref="BT7:BT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N108"/>
  <sheetViews>
    <sheetView workbookViewId="0">
      <selection sqref="A1:A2"/>
    </sheetView>
  </sheetViews>
  <sheetFormatPr defaultRowHeight="14.5"/>
  <cols>
    <col min="1" max="1" width="9.5" bestFit="1" customWidth="1"/>
    <col min="6" max="6" width="9.59765625" bestFit="1" customWidth="1"/>
  </cols>
  <sheetData>
    <row r="1" spans="1:66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 t="s">
        <v>127</v>
      </c>
      <c r="BI1" s="176" t="s">
        <v>128</v>
      </c>
      <c r="BJ1" s="176" t="s">
        <v>184</v>
      </c>
      <c r="BK1" s="176" t="s">
        <v>185</v>
      </c>
      <c r="BL1" s="176"/>
      <c r="BM1" s="176"/>
      <c r="BN1" s="176" t="s">
        <v>4</v>
      </c>
    </row>
    <row r="2" spans="1:66" ht="38.25" customHeight="1">
      <c r="A2" s="178"/>
      <c r="B2" s="178"/>
      <c r="C2" s="178"/>
      <c r="D2" s="178"/>
      <c r="E2" s="173"/>
      <c r="F2" s="180"/>
      <c r="G2" s="172"/>
      <c r="H2" s="173"/>
      <c r="I2" s="175"/>
      <c r="J2" s="1" t="s">
        <v>166</v>
      </c>
      <c r="K2" s="1" t="s">
        <v>352</v>
      </c>
      <c r="L2" s="1" t="s">
        <v>104</v>
      </c>
      <c r="M2" s="1" t="s">
        <v>187</v>
      </c>
      <c r="N2" s="1" t="s">
        <v>188</v>
      </c>
      <c r="O2" s="1" t="s">
        <v>105</v>
      </c>
      <c r="P2" s="1" t="s">
        <v>189</v>
      </c>
      <c r="Q2" s="1" t="s">
        <v>169</v>
      </c>
      <c r="R2" s="1" t="s">
        <v>171</v>
      </c>
      <c r="S2" s="1" t="s">
        <v>192</v>
      </c>
      <c r="T2" s="1" t="s">
        <v>193</v>
      </c>
      <c r="U2" s="1" t="s">
        <v>114</v>
      </c>
      <c r="V2" s="1" t="s">
        <v>200</v>
      </c>
      <c r="W2" s="1" t="s">
        <v>201</v>
      </c>
      <c r="X2" s="1" t="s">
        <v>202</v>
      </c>
      <c r="Y2" s="1" t="s">
        <v>203</v>
      </c>
      <c r="Z2" s="1" t="s">
        <v>112</v>
      </c>
      <c r="AA2" s="1" t="s">
        <v>204</v>
      </c>
      <c r="AB2" s="1" t="s">
        <v>111</v>
      </c>
      <c r="AC2" s="1" t="s">
        <v>206</v>
      </c>
      <c r="AD2" s="1" t="s">
        <v>136</v>
      </c>
      <c r="AE2" s="1" t="s">
        <v>99</v>
      </c>
      <c r="AF2" s="1" t="s">
        <v>208</v>
      </c>
      <c r="AG2" s="1" t="s">
        <v>102</v>
      </c>
      <c r="AH2" s="1" t="s">
        <v>101</v>
      </c>
      <c r="AI2" s="1" t="s">
        <v>97</v>
      </c>
      <c r="AJ2" s="1" t="s">
        <v>351</v>
      </c>
      <c r="AK2" s="1" t="s">
        <v>212</v>
      </c>
      <c r="AL2" s="1" t="s">
        <v>140</v>
      </c>
      <c r="AM2" s="1" t="s">
        <v>110</v>
      </c>
      <c r="AN2" s="1" t="s">
        <v>213</v>
      </c>
      <c r="AO2" s="1" t="s">
        <v>116</v>
      </c>
      <c r="AP2" s="1" t="s">
        <v>215</v>
      </c>
      <c r="AQ2" s="1" t="s">
        <v>175</v>
      </c>
      <c r="AR2" s="1" t="s">
        <v>217</v>
      </c>
      <c r="AS2" s="1" t="s">
        <v>218</v>
      </c>
      <c r="AT2" s="1" t="s">
        <v>219</v>
      </c>
      <c r="AU2" s="1" t="s">
        <v>174</v>
      </c>
      <c r="AV2" s="1" t="s">
        <v>221</v>
      </c>
      <c r="AW2" s="1" t="s">
        <v>222</v>
      </c>
      <c r="AX2" s="1" t="s">
        <v>223</v>
      </c>
      <c r="AY2" s="1" t="s">
        <v>176</v>
      </c>
      <c r="AZ2" s="1" t="s">
        <v>225</v>
      </c>
      <c r="BA2" s="1" t="s">
        <v>106</v>
      </c>
      <c r="BB2" s="1" t="s">
        <v>227</v>
      </c>
      <c r="BC2" s="1" t="s">
        <v>546</v>
      </c>
      <c r="BD2" s="1" t="s">
        <v>332</v>
      </c>
      <c r="BE2" s="1" t="s">
        <v>547</v>
      </c>
      <c r="BF2" s="1" t="s">
        <v>240</v>
      </c>
      <c r="BG2" s="1" t="s">
        <v>96</v>
      </c>
      <c r="BH2" s="176"/>
      <c r="BI2" s="176"/>
      <c r="BJ2" s="176"/>
      <c r="BK2" s="176"/>
      <c r="BL2" s="176"/>
      <c r="BM2" s="176"/>
      <c r="BN2" s="176"/>
    </row>
    <row r="3" spans="1:66" ht="15" hidden="1">
      <c r="A3" s="9">
        <v>43227</v>
      </c>
      <c r="B3" s="153" t="s">
        <v>143</v>
      </c>
      <c r="C3" s="153" t="s">
        <v>87</v>
      </c>
      <c r="D3" s="153" t="s">
        <v>228</v>
      </c>
      <c r="E3" s="153" t="s">
        <v>8</v>
      </c>
      <c r="F3" s="170">
        <v>222</v>
      </c>
      <c r="G3" s="155">
        <f>+F3-I3-I4</f>
        <v>220</v>
      </c>
      <c r="H3" s="2" t="s">
        <v>34</v>
      </c>
      <c r="I3" s="10">
        <f t="shared" ref="I3:I6" si="0">SUM(J3:BG3)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70"/>
      <c r="BI3" s="149"/>
      <c r="BJ3" s="149"/>
      <c r="BK3" s="149"/>
      <c r="BL3" s="149"/>
      <c r="BM3" s="149"/>
      <c r="BN3" s="151"/>
    </row>
    <row r="4" spans="1:66" ht="15" hidden="1">
      <c r="A4" s="9">
        <v>43227</v>
      </c>
      <c r="B4" s="154" t="s">
        <v>7</v>
      </c>
      <c r="C4" s="154"/>
      <c r="D4" s="154"/>
      <c r="E4" s="154"/>
      <c r="F4" s="171"/>
      <c r="G4" s="156"/>
      <c r="H4" s="2" t="s">
        <v>35</v>
      </c>
      <c r="I4" s="11">
        <f t="shared" si="0"/>
        <v>2</v>
      </c>
      <c r="J4" s="11"/>
      <c r="K4" s="11"/>
      <c r="L4" s="11"/>
      <c r="M4" s="11">
        <v>2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71"/>
      <c r="BI4" s="150"/>
      <c r="BJ4" s="150"/>
      <c r="BK4" s="150"/>
      <c r="BL4" s="150"/>
      <c r="BM4" s="150"/>
      <c r="BN4" s="152"/>
    </row>
    <row r="5" spans="1:66" ht="15" hidden="1">
      <c r="A5" s="9">
        <v>43227</v>
      </c>
      <c r="B5" s="153" t="s">
        <v>143</v>
      </c>
      <c r="C5" s="153" t="s">
        <v>87</v>
      </c>
      <c r="D5" s="153" t="s">
        <v>228</v>
      </c>
      <c r="E5" s="153" t="s">
        <v>8</v>
      </c>
      <c r="F5" s="170">
        <v>157</v>
      </c>
      <c r="G5" s="155">
        <f>+F5-I5-I6</f>
        <v>156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70"/>
      <c r="BI5" s="149"/>
      <c r="BJ5" s="149"/>
      <c r="BK5" s="149"/>
      <c r="BL5" s="149"/>
      <c r="BM5" s="149"/>
      <c r="BN5" s="151"/>
    </row>
    <row r="6" spans="1:66" ht="15" hidden="1">
      <c r="A6" s="9">
        <v>43227</v>
      </c>
      <c r="B6" s="154" t="s">
        <v>7</v>
      </c>
      <c r="C6" s="154"/>
      <c r="D6" s="154"/>
      <c r="E6" s="154"/>
      <c r="F6" s="171"/>
      <c r="G6" s="156"/>
      <c r="H6" s="2" t="s">
        <v>35</v>
      </c>
      <c r="I6" s="11">
        <f t="shared" si="0"/>
        <v>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>
        <v>1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71"/>
      <c r="BI6" s="150"/>
      <c r="BJ6" s="150"/>
      <c r="BK6" s="150"/>
      <c r="BL6" s="150"/>
      <c r="BM6" s="150"/>
      <c r="BN6" s="152"/>
    </row>
    <row r="7" spans="1:66" ht="15" hidden="1">
      <c r="A7" s="9">
        <v>43227</v>
      </c>
      <c r="B7" s="153" t="s">
        <v>146</v>
      </c>
      <c r="C7" s="153" t="s">
        <v>87</v>
      </c>
      <c r="D7" s="153" t="s">
        <v>228</v>
      </c>
      <c r="E7" s="153" t="s">
        <v>8</v>
      </c>
      <c r="F7" s="170">
        <v>222</v>
      </c>
      <c r="G7" s="155">
        <f>+F7-I7-I8</f>
        <v>217</v>
      </c>
      <c r="H7" s="2" t="s">
        <v>34</v>
      </c>
      <c r="I7" s="10">
        <f t="shared" ref="I7:I8" si="1">SUM(J7:BG7)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70"/>
      <c r="BI7" s="149"/>
      <c r="BJ7" s="149"/>
      <c r="BK7" s="149"/>
      <c r="BL7" s="149"/>
      <c r="BM7" s="149"/>
      <c r="BN7" s="151"/>
    </row>
    <row r="8" spans="1:66" ht="15" hidden="1">
      <c r="A8" s="9">
        <v>43227</v>
      </c>
      <c r="B8" s="154" t="s">
        <v>7</v>
      </c>
      <c r="C8" s="154"/>
      <c r="D8" s="154"/>
      <c r="E8" s="154"/>
      <c r="F8" s="171"/>
      <c r="G8" s="156"/>
      <c r="H8" s="2" t="s">
        <v>35</v>
      </c>
      <c r="I8" s="11">
        <f t="shared" si="1"/>
        <v>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>
        <v>1</v>
      </c>
      <c r="AF8" s="11"/>
      <c r="AG8" s="11"/>
      <c r="AH8" s="11"/>
      <c r="AI8" s="11"/>
      <c r="AJ8" s="11"/>
      <c r="AK8" s="11"/>
      <c r="AL8" s="11"/>
      <c r="AM8" s="11">
        <v>4</v>
      </c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71"/>
      <c r="BI8" s="150"/>
      <c r="BJ8" s="150"/>
      <c r="BK8" s="150"/>
      <c r="BL8" s="150"/>
      <c r="BM8" s="150"/>
      <c r="BN8" s="152"/>
    </row>
    <row r="9" spans="1:66" ht="15" hidden="1">
      <c r="A9" s="9">
        <v>43227</v>
      </c>
      <c r="B9" s="153" t="s">
        <v>146</v>
      </c>
      <c r="C9" s="153" t="s">
        <v>87</v>
      </c>
      <c r="D9" s="153" t="s">
        <v>228</v>
      </c>
      <c r="E9" s="153" t="s">
        <v>8</v>
      </c>
      <c r="F9" s="170">
        <v>179</v>
      </c>
      <c r="G9" s="155">
        <f>+F9-I9-I10</f>
        <v>176</v>
      </c>
      <c r="H9" s="2" t="s">
        <v>34</v>
      </c>
      <c r="I9" s="10">
        <f t="shared" ref="I9:I10" si="2">SUM(J9:BG9)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70"/>
      <c r="BI9" s="149"/>
      <c r="BJ9" s="149"/>
      <c r="BK9" s="149"/>
      <c r="BL9" s="149"/>
      <c r="BM9" s="149"/>
      <c r="BN9" s="151"/>
    </row>
    <row r="10" spans="1:66" ht="15" hidden="1">
      <c r="A10" s="9">
        <v>43227</v>
      </c>
      <c r="B10" s="154" t="s">
        <v>7</v>
      </c>
      <c r="C10" s="154"/>
      <c r="D10" s="154"/>
      <c r="E10" s="154"/>
      <c r="F10" s="171"/>
      <c r="G10" s="156"/>
      <c r="H10" s="2" t="s">
        <v>35</v>
      </c>
      <c r="I10" s="11">
        <f t="shared" si="2"/>
        <v>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>
        <v>2</v>
      </c>
      <c r="AF10" s="11"/>
      <c r="AG10" s="11"/>
      <c r="AH10" s="11">
        <v>1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71"/>
      <c r="BI10" s="150"/>
      <c r="BJ10" s="150"/>
      <c r="BK10" s="150"/>
      <c r="BL10" s="150"/>
      <c r="BM10" s="150"/>
      <c r="BN10" s="152"/>
    </row>
    <row r="11" spans="1:66" ht="15" hidden="1">
      <c r="A11" s="9">
        <v>43228</v>
      </c>
      <c r="B11" s="153" t="s">
        <v>143</v>
      </c>
      <c r="C11" s="153" t="s">
        <v>87</v>
      </c>
      <c r="D11" s="153" t="s">
        <v>228</v>
      </c>
      <c r="E11" s="153" t="s">
        <v>8</v>
      </c>
      <c r="F11" s="170">
        <v>225</v>
      </c>
      <c r="G11" s="155">
        <f>+F11-I11-I12</f>
        <v>218</v>
      </c>
      <c r="H11" s="2" t="s">
        <v>34</v>
      </c>
      <c r="I11" s="10">
        <f t="shared" ref="I11:I14" si="3">SUM(J11:BG11)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70"/>
      <c r="BI11" s="149"/>
      <c r="BJ11" s="149"/>
      <c r="BK11" s="149"/>
      <c r="BL11" s="149"/>
      <c r="BM11" s="149"/>
      <c r="BN11" s="151"/>
    </row>
    <row r="12" spans="1:66" ht="15" hidden="1">
      <c r="A12" s="9">
        <v>43228</v>
      </c>
      <c r="B12" s="154" t="s">
        <v>7</v>
      </c>
      <c r="C12" s="154"/>
      <c r="D12" s="154"/>
      <c r="E12" s="154"/>
      <c r="F12" s="171"/>
      <c r="G12" s="156"/>
      <c r="H12" s="2" t="s">
        <v>35</v>
      </c>
      <c r="I12" s="11">
        <f t="shared" si="3"/>
        <v>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>
        <v>7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71"/>
      <c r="BI12" s="150"/>
      <c r="BJ12" s="150"/>
      <c r="BK12" s="150"/>
      <c r="BL12" s="150"/>
      <c r="BM12" s="150"/>
      <c r="BN12" s="152"/>
    </row>
    <row r="13" spans="1:66" ht="15" hidden="1">
      <c r="A13" s="9">
        <v>43228</v>
      </c>
      <c r="B13" s="153" t="s">
        <v>143</v>
      </c>
      <c r="C13" s="153" t="s">
        <v>87</v>
      </c>
      <c r="D13" s="153" t="s">
        <v>228</v>
      </c>
      <c r="E13" s="153" t="s">
        <v>8</v>
      </c>
      <c r="F13" s="170">
        <v>172</v>
      </c>
      <c r="G13" s="155">
        <f>+F13-I13-I14</f>
        <v>169</v>
      </c>
      <c r="H13" s="2" t="s">
        <v>34</v>
      </c>
      <c r="I13" s="10">
        <f t="shared" si="3"/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70"/>
      <c r="BI13" s="149"/>
      <c r="BJ13" s="149"/>
      <c r="BK13" s="149"/>
      <c r="BL13" s="149"/>
      <c r="BM13" s="149"/>
      <c r="BN13" s="151"/>
    </row>
    <row r="14" spans="1:66" ht="15" hidden="1">
      <c r="A14" s="9">
        <v>43228</v>
      </c>
      <c r="B14" s="154" t="s">
        <v>7</v>
      </c>
      <c r="C14" s="154"/>
      <c r="D14" s="154"/>
      <c r="E14" s="154"/>
      <c r="F14" s="171"/>
      <c r="G14" s="156"/>
      <c r="H14" s="2" t="s">
        <v>35</v>
      </c>
      <c r="I14" s="11">
        <f t="shared" si="3"/>
        <v>3</v>
      </c>
      <c r="J14" s="11"/>
      <c r="K14" s="11"/>
      <c r="L14" s="11"/>
      <c r="M14" s="11"/>
      <c r="N14" s="11"/>
      <c r="O14" s="11">
        <v>2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>
        <v>1</v>
      </c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71"/>
      <c r="BI14" s="150"/>
      <c r="BJ14" s="150"/>
      <c r="BK14" s="150"/>
      <c r="BL14" s="150"/>
      <c r="BM14" s="150"/>
      <c r="BN14" s="152"/>
    </row>
    <row r="15" spans="1:66" ht="15" hidden="1">
      <c r="A15" s="9">
        <v>43228</v>
      </c>
      <c r="B15" s="153" t="s">
        <v>146</v>
      </c>
      <c r="C15" s="153" t="s">
        <v>87</v>
      </c>
      <c r="D15" s="153" t="s">
        <v>228</v>
      </c>
      <c r="E15" s="153" t="s">
        <v>8</v>
      </c>
      <c r="F15" s="170">
        <v>219</v>
      </c>
      <c r="G15" s="155">
        <f>+F15-I15-I16</f>
        <v>214</v>
      </c>
      <c r="H15" s="2" t="s">
        <v>34</v>
      </c>
      <c r="I15" s="10">
        <f t="shared" ref="I15:I16" si="4">SUM(J15:BG15)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70"/>
      <c r="BI15" s="149"/>
      <c r="BJ15" s="149"/>
      <c r="BK15" s="149"/>
      <c r="BL15" s="149"/>
      <c r="BM15" s="149"/>
      <c r="BN15" s="151"/>
    </row>
    <row r="16" spans="1:66" ht="15" hidden="1">
      <c r="A16" s="9">
        <v>43228</v>
      </c>
      <c r="B16" s="154" t="s">
        <v>7</v>
      </c>
      <c r="C16" s="154"/>
      <c r="D16" s="154"/>
      <c r="E16" s="154"/>
      <c r="F16" s="171"/>
      <c r="G16" s="156"/>
      <c r="H16" s="2" t="s">
        <v>35</v>
      </c>
      <c r="I16" s="11">
        <f t="shared" si="4"/>
        <v>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>
        <v>4</v>
      </c>
      <c r="AF16" s="11"/>
      <c r="AG16" s="11"/>
      <c r="AH16" s="11"/>
      <c r="AI16" s="11"/>
      <c r="AJ16" s="11"/>
      <c r="AK16" s="11"/>
      <c r="AL16" s="11"/>
      <c r="AM16" s="11">
        <v>1</v>
      </c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71"/>
      <c r="BI16" s="150"/>
      <c r="BJ16" s="150"/>
      <c r="BK16" s="150"/>
      <c r="BL16" s="150"/>
      <c r="BM16" s="150"/>
      <c r="BN16" s="152"/>
    </row>
    <row r="17" spans="1:66" ht="15" hidden="1">
      <c r="A17" s="9">
        <v>43228</v>
      </c>
      <c r="B17" s="153" t="s">
        <v>146</v>
      </c>
      <c r="C17" s="153" t="s">
        <v>87</v>
      </c>
      <c r="D17" s="153" t="s">
        <v>228</v>
      </c>
      <c r="E17" s="153" t="s">
        <v>8</v>
      </c>
      <c r="F17" s="170">
        <v>176</v>
      </c>
      <c r="G17" s="155">
        <f>+F17-I17-I18</f>
        <v>176</v>
      </c>
      <c r="H17" s="2" t="s">
        <v>34</v>
      </c>
      <c r="I17" s="10">
        <f t="shared" ref="I17:I18" si="5">SUM(J17:BG17)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70"/>
      <c r="BI17" s="149"/>
      <c r="BJ17" s="149"/>
      <c r="BK17" s="149"/>
      <c r="BL17" s="149"/>
      <c r="BM17" s="149"/>
      <c r="BN17" s="151"/>
    </row>
    <row r="18" spans="1:66" ht="15" hidden="1">
      <c r="A18" s="9">
        <v>43228</v>
      </c>
      <c r="B18" s="154" t="s">
        <v>7</v>
      </c>
      <c r="C18" s="154"/>
      <c r="D18" s="154"/>
      <c r="E18" s="154"/>
      <c r="F18" s="171"/>
      <c r="G18" s="156"/>
      <c r="H18" s="2" t="s">
        <v>35</v>
      </c>
      <c r="I18" s="11">
        <f t="shared" si="5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71"/>
      <c r="BI18" s="150"/>
      <c r="BJ18" s="150"/>
      <c r="BK18" s="150"/>
      <c r="BL18" s="150"/>
      <c r="BM18" s="150"/>
      <c r="BN18" s="152"/>
    </row>
    <row r="19" spans="1:66" ht="15" hidden="1">
      <c r="A19" s="9">
        <v>43229</v>
      </c>
      <c r="B19" s="153" t="s">
        <v>143</v>
      </c>
      <c r="C19" s="153" t="s">
        <v>87</v>
      </c>
      <c r="D19" s="153" t="s">
        <v>228</v>
      </c>
      <c r="E19" s="153" t="s">
        <v>8</v>
      </c>
      <c r="F19" s="170">
        <v>229</v>
      </c>
      <c r="G19" s="155">
        <f>+F19-I19-I20</f>
        <v>226</v>
      </c>
      <c r="H19" s="2" t="s">
        <v>34</v>
      </c>
      <c r="I19" s="10">
        <f t="shared" ref="I19:I22" si="6">SUM(J19:BG19)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70"/>
      <c r="BI19" s="149"/>
      <c r="BJ19" s="149"/>
      <c r="BK19" s="149"/>
      <c r="BL19" s="149"/>
      <c r="BM19" s="149"/>
      <c r="BN19" s="151"/>
    </row>
    <row r="20" spans="1:66" ht="15" hidden="1">
      <c r="A20" s="9">
        <v>43229</v>
      </c>
      <c r="B20" s="154" t="s">
        <v>7</v>
      </c>
      <c r="C20" s="154"/>
      <c r="D20" s="154"/>
      <c r="E20" s="154"/>
      <c r="F20" s="171"/>
      <c r="G20" s="156"/>
      <c r="H20" s="2" t="s">
        <v>35</v>
      </c>
      <c r="I20" s="11">
        <f t="shared" si="6"/>
        <v>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>
        <v>3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71"/>
      <c r="BI20" s="150"/>
      <c r="BJ20" s="150"/>
      <c r="BK20" s="150"/>
      <c r="BL20" s="150"/>
      <c r="BM20" s="150"/>
      <c r="BN20" s="152"/>
    </row>
    <row r="21" spans="1:66" ht="15" hidden="1">
      <c r="A21" s="9">
        <v>43229</v>
      </c>
      <c r="B21" s="153" t="s">
        <v>143</v>
      </c>
      <c r="C21" s="153" t="s">
        <v>87</v>
      </c>
      <c r="D21" s="153" t="s">
        <v>228</v>
      </c>
      <c r="E21" s="153" t="s">
        <v>8</v>
      </c>
      <c r="F21" s="170">
        <v>176</v>
      </c>
      <c r="G21" s="155">
        <f>+F21-I21-I22</f>
        <v>176</v>
      </c>
      <c r="H21" s="2" t="s">
        <v>34</v>
      </c>
      <c r="I21" s="10">
        <f t="shared" si="6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70"/>
      <c r="BI21" s="149"/>
      <c r="BJ21" s="149"/>
      <c r="BK21" s="149"/>
      <c r="BL21" s="149"/>
      <c r="BM21" s="149"/>
      <c r="BN21" s="151"/>
    </row>
    <row r="22" spans="1:66" ht="15" hidden="1">
      <c r="A22" s="9">
        <v>43229</v>
      </c>
      <c r="B22" s="154" t="s">
        <v>7</v>
      </c>
      <c r="C22" s="154"/>
      <c r="D22" s="154"/>
      <c r="E22" s="154"/>
      <c r="F22" s="171"/>
      <c r="G22" s="156"/>
      <c r="H22" s="2" t="s">
        <v>35</v>
      </c>
      <c r="I22" s="11">
        <f t="shared" si="6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71"/>
      <c r="BI22" s="150"/>
      <c r="BJ22" s="150"/>
      <c r="BK22" s="150"/>
      <c r="BL22" s="150"/>
      <c r="BM22" s="150"/>
      <c r="BN22" s="152"/>
    </row>
    <row r="23" spans="1:66" ht="15" hidden="1">
      <c r="A23" s="9">
        <v>43229</v>
      </c>
      <c r="B23" s="153" t="s">
        <v>146</v>
      </c>
      <c r="C23" s="153" t="s">
        <v>87</v>
      </c>
      <c r="D23" s="153" t="s">
        <v>228</v>
      </c>
      <c r="E23" s="153" t="s">
        <v>8</v>
      </c>
      <c r="F23" s="170">
        <v>208</v>
      </c>
      <c r="G23" s="155">
        <f>+F23-I23-I24</f>
        <v>205</v>
      </c>
      <c r="H23" s="2" t="s">
        <v>34</v>
      </c>
      <c r="I23" s="10">
        <f t="shared" ref="I23:I24" si="7">SUM(J23:BG23)</f>
        <v>1</v>
      </c>
      <c r="J23" s="10"/>
      <c r="K23" s="10"/>
      <c r="L23" s="10"/>
      <c r="M23" s="10">
        <v>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70"/>
      <c r="BI23" s="149"/>
      <c r="BJ23" s="149"/>
      <c r="BK23" s="149"/>
      <c r="BL23" s="149"/>
      <c r="BM23" s="149"/>
      <c r="BN23" s="151"/>
    </row>
    <row r="24" spans="1:66" ht="15" hidden="1">
      <c r="A24" s="9">
        <v>43229</v>
      </c>
      <c r="B24" s="154" t="s">
        <v>7</v>
      </c>
      <c r="C24" s="154"/>
      <c r="D24" s="154"/>
      <c r="E24" s="154"/>
      <c r="F24" s="171"/>
      <c r="G24" s="156"/>
      <c r="H24" s="2" t="s">
        <v>35</v>
      </c>
      <c r="I24" s="11">
        <f t="shared" si="7"/>
        <v>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>
        <v>1</v>
      </c>
      <c r="AN24" s="11">
        <v>1</v>
      </c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71"/>
      <c r="BI24" s="150"/>
      <c r="BJ24" s="150"/>
      <c r="BK24" s="150"/>
      <c r="BL24" s="150"/>
      <c r="BM24" s="150"/>
      <c r="BN24" s="152"/>
    </row>
    <row r="25" spans="1:66" ht="15" hidden="1">
      <c r="A25" s="9">
        <v>43229</v>
      </c>
      <c r="B25" s="153" t="s">
        <v>146</v>
      </c>
      <c r="C25" s="153" t="s">
        <v>87</v>
      </c>
      <c r="D25" s="153" t="s">
        <v>228</v>
      </c>
      <c r="E25" s="153" t="s">
        <v>8</v>
      </c>
      <c r="F25" s="170">
        <v>176</v>
      </c>
      <c r="G25" s="155">
        <f>+F25-I25-I26</f>
        <v>176</v>
      </c>
      <c r="H25" s="2" t="s">
        <v>34</v>
      </c>
      <c r="I25" s="10">
        <f t="shared" ref="I25:I26" si="8">SUM(J25:BG25)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70"/>
      <c r="BI25" s="149"/>
      <c r="BJ25" s="149"/>
      <c r="BK25" s="149"/>
      <c r="BL25" s="149"/>
      <c r="BM25" s="149"/>
      <c r="BN25" s="151"/>
    </row>
    <row r="26" spans="1:66" ht="15" hidden="1">
      <c r="A26" s="9">
        <v>43229</v>
      </c>
      <c r="B26" s="154" t="s">
        <v>7</v>
      </c>
      <c r="C26" s="154"/>
      <c r="D26" s="154"/>
      <c r="E26" s="154"/>
      <c r="F26" s="171"/>
      <c r="G26" s="156"/>
      <c r="H26" s="2" t="s">
        <v>35</v>
      </c>
      <c r="I26" s="11">
        <f t="shared" si="8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71"/>
      <c r="BI26" s="150"/>
      <c r="BJ26" s="150"/>
      <c r="BK26" s="150"/>
      <c r="BL26" s="150"/>
      <c r="BM26" s="150"/>
      <c r="BN26" s="152"/>
    </row>
    <row r="27" spans="1:66" ht="15" hidden="1">
      <c r="A27" s="9">
        <v>43230</v>
      </c>
      <c r="B27" s="153" t="s">
        <v>143</v>
      </c>
      <c r="C27" s="153" t="s">
        <v>87</v>
      </c>
      <c r="D27" s="153" t="s">
        <v>228</v>
      </c>
      <c r="E27" s="153" t="s">
        <v>8</v>
      </c>
      <c r="F27" s="170">
        <v>221</v>
      </c>
      <c r="G27" s="155">
        <f>+F27-I27-I28</f>
        <v>221</v>
      </c>
      <c r="H27" s="2" t="s">
        <v>34</v>
      </c>
      <c r="I27" s="10">
        <f t="shared" ref="I27:I30" si="9">SUM(J27:BG27)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70"/>
      <c r="BI27" s="149"/>
      <c r="BJ27" s="149"/>
      <c r="BK27" s="149"/>
      <c r="BL27" s="149"/>
      <c r="BM27" s="149"/>
      <c r="BN27" s="151"/>
    </row>
    <row r="28" spans="1:66" ht="15" hidden="1">
      <c r="A28" s="9">
        <v>43230</v>
      </c>
      <c r="B28" s="154" t="s">
        <v>7</v>
      </c>
      <c r="C28" s="154"/>
      <c r="D28" s="154"/>
      <c r="E28" s="154"/>
      <c r="F28" s="171"/>
      <c r="G28" s="156"/>
      <c r="H28" s="2" t="s">
        <v>35</v>
      </c>
      <c r="I28" s="11">
        <f t="shared" si="9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71"/>
      <c r="BI28" s="150"/>
      <c r="BJ28" s="150"/>
      <c r="BK28" s="150"/>
      <c r="BL28" s="150"/>
      <c r="BM28" s="150"/>
      <c r="BN28" s="152"/>
    </row>
    <row r="29" spans="1:66" ht="15" hidden="1">
      <c r="A29" s="9">
        <v>43230</v>
      </c>
      <c r="B29" s="153" t="s">
        <v>143</v>
      </c>
      <c r="C29" s="153" t="s">
        <v>87</v>
      </c>
      <c r="D29" s="153" t="s">
        <v>228</v>
      </c>
      <c r="E29" s="153" t="s">
        <v>8</v>
      </c>
      <c r="F29" s="170">
        <v>178</v>
      </c>
      <c r="G29" s="155">
        <f>+F29-I29-I30</f>
        <v>176</v>
      </c>
      <c r="H29" s="2" t="s">
        <v>34</v>
      </c>
      <c r="I29" s="10">
        <f t="shared" si="9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70"/>
      <c r="BI29" s="149"/>
      <c r="BJ29" s="149"/>
      <c r="BK29" s="149"/>
      <c r="BL29" s="149"/>
      <c r="BM29" s="149"/>
      <c r="BN29" s="151"/>
    </row>
    <row r="30" spans="1:66" ht="15" hidden="1">
      <c r="A30" s="9">
        <v>43230</v>
      </c>
      <c r="B30" s="154" t="s">
        <v>7</v>
      </c>
      <c r="C30" s="154"/>
      <c r="D30" s="154"/>
      <c r="E30" s="154"/>
      <c r="F30" s="171"/>
      <c r="G30" s="156"/>
      <c r="H30" s="2" t="s">
        <v>35</v>
      </c>
      <c r="I30" s="11">
        <f t="shared" si="9"/>
        <v>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>
        <v>1</v>
      </c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>
        <v>1</v>
      </c>
      <c r="BB30" s="11"/>
      <c r="BC30" s="11"/>
      <c r="BD30" s="11"/>
      <c r="BE30" s="11"/>
      <c r="BF30" s="11"/>
      <c r="BG30" s="11"/>
      <c r="BH30" s="171"/>
      <c r="BI30" s="150"/>
      <c r="BJ30" s="150"/>
      <c r="BK30" s="150"/>
      <c r="BL30" s="150"/>
      <c r="BM30" s="150"/>
      <c r="BN30" s="152"/>
    </row>
    <row r="31" spans="1:66" ht="15" hidden="1">
      <c r="A31" s="9">
        <v>43230</v>
      </c>
      <c r="B31" s="153" t="s">
        <v>146</v>
      </c>
      <c r="C31" s="153" t="s">
        <v>87</v>
      </c>
      <c r="D31" s="153" t="s">
        <v>228</v>
      </c>
      <c r="E31" s="153" t="s">
        <v>8</v>
      </c>
      <c r="F31" s="170">
        <v>221</v>
      </c>
      <c r="G31" s="155">
        <f>+F31-I31-I32</f>
        <v>220</v>
      </c>
      <c r="H31" s="2" t="s">
        <v>34</v>
      </c>
      <c r="I31" s="10">
        <f t="shared" ref="I31:I32" si="10">SUM(J31:BG31)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70"/>
      <c r="BI31" s="149"/>
      <c r="BJ31" s="149"/>
      <c r="BK31" s="149"/>
      <c r="BL31" s="149"/>
      <c r="BM31" s="149"/>
      <c r="BN31" s="151"/>
    </row>
    <row r="32" spans="1:66" ht="15" hidden="1">
      <c r="A32" s="9">
        <v>43230</v>
      </c>
      <c r="B32" s="154" t="s">
        <v>7</v>
      </c>
      <c r="C32" s="154"/>
      <c r="D32" s="154"/>
      <c r="E32" s="154"/>
      <c r="F32" s="171"/>
      <c r="G32" s="156"/>
      <c r="H32" s="2" t="s">
        <v>35</v>
      </c>
      <c r="I32" s="11">
        <f t="shared" si="10"/>
        <v>1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>
        <v>1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71"/>
      <c r="BI32" s="150"/>
      <c r="BJ32" s="150"/>
      <c r="BK32" s="150"/>
      <c r="BL32" s="150"/>
      <c r="BM32" s="150"/>
      <c r="BN32" s="152"/>
    </row>
    <row r="33" spans="1:66" ht="15" hidden="1">
      <c r="A33" s="9">
        <v>43230</v>
      </c>
      <c r="B33" s="153" t="s">
        <v>146</v>
      </c>
      <c r="C33" s="153" t="s">
        <v>87</v>
      </c>
      <c r="D33" s="153" t="s">
        <v>228</v>
      </c>
      <c r="E33" s="153" t="s">
        <v>8</v>
      </c>
      <c r="F33" s="170">
        <v>178</v>
      </c>
      <c r="G33" s="155">
        <f>+F33-I33-I34</f>
        <v>176</v>
      </c>
      <c r="H33" s="2" t="s">
        <v>34</v>
      </c>
      <c r="I33" s="10">
        <f t="shared" ref="I33:I34" si="11">SUM(J33:BG33)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70"/>
      <c r="BI33" s="149"/>
      <c r="BJ33" s="149"/>
      <c r="BK33" s="149"/>
      <c r="BL33" s="149"/>
      <c r="BM33" s="149"/>
      <c r="BN33" s="151"/>
    </row>
    <row r="34" spans="1:66" ht="15" hidden="1">
      <c r="A34" s="9">
        <v>43230</v>
      </c>
      <c r="B34" s="154" t="s">
        <v>7</v>
      </c>
      <c r="C34" s="154"/>
      <c r="D34" s="154"/>
      <c r="E34" s="154"/>
      <c r="F34" s="171"/>
      <c r="G34" s="156"/>
      <c r="H34" s="2" t="s">
        <v>35</v>
      </c>
      <c r="I34" s="11">
        <f t="shared" si="11"/>
        <v>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>
        <v>2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71"/>
      <c r="BI34" s="150"/>
      <c r="BJ34" s="150"/>
      <c r="BK34" s="150"/>
      <c r="BL34" s="150"/>
      <c r="BM34" s="150"/>
      <c r="BN34" s="152"/>
    </row>
    <row r="35" spans="1:66" ht="15" hidden="1">
      <c r="A35" s="9">
        <v>43231</v>
      </c>
      <c r="B35" s="153" t="s">
        <v>143</v>
      </c>
      <c r="C35" s="153" t="s">
        <v>87</v>
      </c>
      <c r="D35" s="153" t="s">
        <v>228</v>
      </c>
      <c r="E35" s="153" t="s">
        <v>8</v>
      </c>
      <c r="F35" s="170">
        <v>221</v>
      </c>
      <c r="G35" s="155">
        <f>+F35-I35-I36</f>
        <v>221</v>
      </c>
      <c r="H35" s="2" t="s">
        <v>34</v>
      </c>
      <c r="I35" s="10">
        <f t="shared" ref="I35:I38" si="12">SUM(J35:BG35)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70"/>
      <c r="BI35" s="149"/>
      <c r="BJ35" s="149"/>
      <c r="BK35" s="149"/>
      <c r="BL35" s="149"/>
      <c r="BM35" s="149"/>
      <c r="BN35" s="151"/>
    </row>
    <row r="36" spans="1:66" ht="15" hidden="1">
      <c r="A36" s="9">
        <v>43231</v>
      </c>
      <c r="B36" s="154" t="s">
        <v>7</v>
      </c>
      <c r="C36" s="154"/>
      <c r="D36" s="154"/>
      <c r="E36" s="154"/>
      <c r="F36" s="171"/>
      <c r="G36" s="156"/>
      <c r="H36" s="2" t="s">
        <v>35</v>
      </c>
      <c r="I36" s="11">
        <f t="shared" si="12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71"/>
      <c r="BI36" s="150"/>
      <c r="BJ36" s="150"/>
      <c r="BK36" s="150"/>
      <c r="BL36" s="150"/>
      <c r="BM36" s="150"/>
      <c r="BN36" s="152"/>
    </row>
    <row r="37" spans="1:66" ht="15" hidden="1">
      <c r="A37" s="9">
        <v>43231</v>
      </c>
      <c r="B37" s="153" t="s">
        <v>143</v>
      </c>
      <c r="C37" s="153" t="s">
        <v>87</v>
      </c>
      <c r="D37" s="153" t="s">
        <v>228</v>
      </c>
      <c r="E37" s="153" t="s">
        <v>8</v>
      </c>
      <c r="F37" s="170">
        <v>185</v>
      </c>
      <c r="G37" s="155">
        <f>+F37-I37-I38</f>
        <v>178</v>
      </c>
      <c r="H37" s="2" t="s">
        <v>34</v>
      </c>
      <c r="I37" s="10">
        <f t="shared" si="12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70"/>
      <c r="BI37" s="149"/>
      <c r="BJ37" s="149"/>
      <c r="BK37" s="149"/>
      <c r="BL37" s="149"/>
      <c r="BM37" s="149"/>
      <c r="BN37" s="151"/>
    </row>
    <row r="38" spans="1:66" ht="15" hidden="1">
      <c r="A38" s="9">
        <v>43231</v>
      </c>
      <c r="B38" s="154" t="s">
        <v>7</v>
      </c>
      <c r="C38" s="154"/>
      <c r="D38" s="154"/>
      <c r="E38" s="154"/>
      <c r="F38" s="171"/>
      <c r="G38" s="156"/>
      <c r="H38" s="2" t="s">
        <v>35</v>
      </c>
      <c r="I38" s="11">
        <f t="shared" si="12"/>
        <v>7</v>
      </c>
      <c r="J38" s="11"/>
      <c r="K38" s="11"/>
      <c r="L38" s="11"/>
      <c r="M38" s="11"/>
      <c r="N38" s="11"/>
      <c r="O38" s="11">
        <v>3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>
        <v>1</v>
      </c>
      <c r="AI38" s="11"/>
      <c r="AJ38" s="11"/>
      <c r="AK38" s="11"/>
      <c r="AL38" s="11"/>
      <c r="AM38" s="11">
        <v>3</v>
      </c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71"/>
      <c r="BI38" s="150"/>
      <c r="BJ38" s="150"/>
      <c r="BK38" s="150"/>
      <c r="BL38" s="150"/>
      <c r="BM38" s="150"/>
      <c r="BN38" s="152"/>
    </row>
    <row r="39" spans="1:66" ht="15" hidden="1">
      <c r="A39" s="9">
        <v>43231</v>
      </c>
      <c r="B39" s="153" t="s">
        <v>146</v>
      </c>
      <c r="C39" s="153" t="s">
        <v>87</v>
      </c>
      <c r="D39" s="153" t="s">
        <v>228</v>
      </c>
      <c r="E39" s="153" t="s">
        <v>685</v>
      </c>
      <c r="F39" s="170">
        <v>135</v>
      </c>
      <c r="G39" s="155">
        <f>+F39-I39-I40</f>
        <v>134</v>
      </c>
      <c r="H39" s="2" t="s">
        <v>34</v>
      </c>
      <c r="I39" s="10">
        <f t="shared" ref="I39:I40" si="13">SUM(J39:BG39)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70"/>
      <c r="BI39" s="149"/>
      <c r="BJ39" s="149"/>
      <c r="BK39" s="149"/>
      <c r="BL39" s="149"/>
      <c r="BM39" s="149"/>
      <c r="BN39" s="151"/>
    </row>
    <row r="40" spans="1:66" ht="15" hidden="1">
      <c r="A40" s="9">
        <v>43231</v>
      </c>
      <c r="B40" s="154" t="s">
        <v>7</v>
      </c>
      <c r="C40" s="154"/>
      <c r="D40" s="154"/>
      <c r="E40" s="154"/>
      <c r="F40" s="171"/>
      <c r="G40" s="156"/>
      <c r="H40" s="2" t="s">
        <v>35</v>
      </c>
      <c r="I40" s="11">
        <f t="shared" si="13"/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71"/>
      <c r="BI40" s="150"/>
      <c r="BJ40" s="150"/>
      <c r="BK40" s="150"/>
      <c r="BL40" s="150"/>
      <c r="BM40" s="150"/>
      <c r="BN40" s="152"/>
    </row>
    <row r="41" spans="1:66" ht="15" hidden="1">
      <c r="A41" s="9">
        <v>43232</v>
      </c>
      <c r="B41" s="153" t="s">
        <v>143</v>
      </c>
      <c r="C41" s="153" t="s">
        <v>87</v>
      </c>
      <c r="D41" s="153" t="s">
        <v>228</v>
      </c>
      <c r="E41" s="153" t="s">
        <v>661</v>
      </c>
      <c r="F41" s="170">
        <v>121</v>
      </c>
      <c r="G41" s="155">
        <f>+F41-I41-I42</f>
        <v>117</v>
      </c>
      <c r="H41" s="2" t="s">
        <v>34</v>
      </c>
      <c r="I41" s="10">
        <f t="shared" ref="I41:I42" si="14">SUM(J41:BG41)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70"/>
      <c r="BI41" s="149"/>
      <c r="BJ41" s="149"/>
      <c r="BK41" s="149"/>
      <c r="BL41" s="149"/>
      <c r="BM41" s="149"/>
      <c r="BN41" s="151"/>
    </row>
    <row r="42" spans="1:66" ht="15" hidden="1">
      <c r="A42" s="9">
        <v>43232</v>
      </c>
      <c r="B42" s="154" t="s">
        <v>7</v>
      </c>
      <c r="C42" s="154"/>
      <c r="D42" s="154"/>
      <c r="E42" s="154"/>
      <c r="F42" s="171"/>
      <c r="G42" s="156"/>
      <c r="H42" s="2" t="s">
        <v>35</v>
      </c>
      <c r="I42" s="11">
        <f t="shared" si="14"/>
        <v>4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>
        <v>4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71"/>
      <c r="BI42" s="150"/>
      <c r="BJ42" s="150"/>
      <c r="BK42" s="150"/>
      <c r="BL42" s="150"/>
      <c r="BM42" s="150"/>
      <c r="BN42" s="152"/>
    </row>
    <row r="43" spans="1:66" ht="15" hidden="1">
      <c r="A43" s="9">
        <v>43232</v>
      </c>
      <c r="B43" s="153" t="s">
        <v>143</v>
      </c>
      <c r="C43" s="153" t="s">
        <v>87</v>
      </c>
      <c r="D43" s="153" t="s">
        <v>228</v>
      </c>
      <c r="E43" s="153" t="s">
        <v>661</v>
      </c>
      <c r="F43" s="170">
        <v>128</v>
      </c>
      <c r="G43" s="155">
        <f>+F43-I43-I44</f>
        <v>123</v>
      </c>
      <c r="H43" s="2" t="s">
        <v>34</v>
      </c>
      <c r="I43" s="10">
        <f t="shared" ref="I43:I44" si="15">SUM(J43:BG43)</f>
        <v>1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>
        <v>1</v>
      </c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70"/>
      <c r="BI43" s="149"/>
      <c r="BJ43" s="149"/>
      <c r="BK43" s="149"/>
      <c r="BL43" s="149"/>
      <c r="BM43" s="149"/>
      <c r="BN43" s="151"/>
    </row>
    <row r="44" spans="1:66" ht="15" hidden="1">
      <c r="A44" s="9">
        <v>43232</v>
      </c>
      <c r="B44" s="154" t="s">
        <v>7</v>
      </c>
      <c r="C44" s="154"/>
      <c r="D44" s="154"/>
      <c r="E44" s="154"/>
      <c r="F44" s="171"/>
      <c r="G44" s="156"/>
      <c r="H44" s="2" t="s">
        <v>35</v>
      </c>
      <c r="I44" s="11">
        <f t="shared" si="15"/>
        <v>4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>
        <v>3</v>
      </c>
      <c r="Y44" s="11"/>
      <c r="Z44" s="11"/>
      <c r="AA44" s="11"/>
      <c r="AB44" s="11"/>
      <c r="AC44" s="11"/>
      <c r="AD44" s="11"/>
      <c r="AE44" s="11">
        <v>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71"/>
      <c r="BI44" s="150"/>
      <c r="BJ44" s="150"/>
      <c r="BK44" s="150"/>
      <c r="BL44" s="150"/>
      <c r="BM44" s="150"/>
      <c r="BN44" s="152"/>
    </row>
    <row r="45" spans="1:66" ht="15" hidden="1">
      <c r="A45" s="9">
        <v>43232</v>
      </c>
      <c r="B45" s="153" t="s">
        <v>143</v>
      </c>
      <c r="C45" s="153" t="s">
        <v>87</v>
      </c>
      <c r="D45" s="153" t="s">
        <v>228</v>
      </c>
      <c r="E45" s="153" t="s">
        <v>661</v>
      </c>
      <c r="F45" s="170">
        <v>270</v>
      </c>
      <c r="G45" s="155">
        <f>+F45-I45-I46</f>
        <v>269</v>
      </c>
      <c r="H45" s="2" t="s">
        <v>34</v>
      </c>
      <c r="I45" s="10">
        <f t="shared" ref="I45:I46" si="16">SUM(J45:BG45)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70"/>
      <c r="BI45" s="149"/>
      <c r="BJ45" s="149"/>
      <c r="BK45" s="149"/>
      <c r="BL45" s="149"/>
      <c r="BM45" s="149"/>
      <c r="BN45" s="151"/>
    </row>
    <row r="46" spans="1:66" ht="15" hidden="1">
      <c r="A46" s="9">
        <v>43232</v>
      </c>
      <c r="B46" s="154" t="s">
        <v>7</v>
      </c>
      <c r="C46" s="154"/>
      <c r="D46" s="154"/>
      <c r="E46" s="154"/>
      <c r="F46" s="171"/>
      <c r="G46" s="156"/>
      <c r="H46" s="2" t="s">
        <v>35</v>
      </c>
      <c r="I46" s="11">
        <f t="shared" si="16"/>
        <v>1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>
        <v>1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71"/>
      <c r="BI46" s="150"/>
      <c r="BJ46" s="150"/>
      <c r="BK46" s="150"/>
      <c r="BL46" s="150"/>
      <c r="BM46" s="150"/>
      <c r="BN46" s="152"/>
    </row>
    <row r="47" spans="1:66" ht="15" hidden="1">
      <c r="A47" s="9">
        <v>43233</v>
      </c>
      <c r="B47" s="153" t="s">
        <v>143</v>
      </c>
      <c r="C47" s="153" t="s">
        <v>87</v>
      </c>
      <c r="D47" s="153" t="s">
        <v>228</v>
      </c>
      <c r="E47" s="153" t="s">
        <v>9</v>
      </c>
      <c r="F47" s="170">
        <v>302</v>
      </c>
      <c r="G47" s="155">
        <f>+F47-I47-I48</f>
        <v>300</v>
      </c>
      <c r="H47" s="2" t="s">
        <v>34</v>
      </c>
      <c r="I47" s="10">
        <f t="shared" ref="I47:I48" si="17">SUM(J47:BG47)</f>
        <v>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>
        <v>1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70"/>
      <c r="BI47" s="149"/>
      <c r="BJ47" s="149"/>
      <c r="BK47" s="149"/>
      <c r="BL47" s="149"/>
      <c r="BM47" s="149"/>
      <c r="BN47" s="151"/>
    </row>
    <row r="48" spans="1:66" ht="15" hidden="1">
      <c r="A48" s="9">
        <v>43233</v>
      </c>
      <c r="B48" s="154" t="s">
        <v>7</v>
      </c>
      <c r="C48" s="154"/>
      <c r="D48" s="154"/>
      <c r="E48" s="154"/>
      <c r="F48" s="171"/>
      <c r="G48" s="156"/>
      <c r="H48" s="2" t="s">
        <v>35</v>
      </c>
      <c r="I48" s="11">
        <f t="shared" si="17"/>
        <v>1</v>
      </c>
      <c r="J48" s="11"/>
      <c r="K48" s="11"/>
      <c r="L48" s="11"/>
      <c r="M48" s="11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71"/>
      <c r="BI48" s="150"/>
      <c r="BJ48" s="150"/>
      <c r="BK48" s="150"/>
      <c r="BL48" s="150"/>
      <c r="BM48" s="150"/>
      <c r="BN48" s="152"/>
    </row>
    <row r="49" spans="1:66" ht="15" hidden="1">
      <c r="A49" s="9">
        <v>43233</v>
      </c>
      <c r="B49" s="153" t="s">
        <v>143</v>
      </c>
      <c r="C49" s="153" t="s">
        <v>87</v>
      </c>
      <c r="D49" s="153" t="s">
        <v>228</v>
      </c>
      <c r="E49" s="153" t="s">
        <v>9</v>
      </c>
      <c r="F49" s="170">
        <v>140</v>
      </c>
      <c r="G49" s="155">
        <f>+F49-I49-I50</f>
        <v>139</v>
      </c>
      <c r="H49" s="2" t="s">
        <v>34</v>
      </c>
      <c r="I49" s="10">
        <f t="shared" ref="I49:I50" si="18">SUM(J49:BG49)</f>
        <v>1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>
        <v>1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70"/>
      <c r="BI49" s="149"/>
      <c r="BJ49" s="149"/>
      <c r="BK49" s="149"/>
      <c r="BL49" s="149"/>
      <c r="BM49" s="149"/>
      <c r="BN49" s="151"/>
    </row>
    <row r="50" spans="1:66" ht="15" hidden="1">
      <c r="A50" s="9">
        <v>43233</v>
      </c>
      <c r="B50" s="154" t="s">
        <v>7</v>
      </c>
      <c r="C50" s="154"/>
      <c r="D50" s="154"/>
      <c r="E50" s="154"/>
      <c r="F50" s="171"/>
      <c r="G50" s="156"/>
      <c r="H50" s="2" t="s">
        <v>35</v>
      </c>
      <c r="I50" s="11">
        <f t="shared" si="18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71"/>
      <c r="BI50" s="150"/>
      <c r="BJ50" s="150"/>
      <c r="BK50" s="150"/>
      <c r="BL50" s="150"/>
      <c r="BM50" s="150"/>
      <c r="BN50" s="152"/>
    </row>
    <row r="51" spans="1:66" ht="15" hidden="1">
      <c r="A51" s="9">
        <v>43233</v>
      </c>
      <c r="B51" s="153" t="s">
        <v>143</v>
      </c>
      <c r="C51" s="153" t="s">
        <v>87</v>
      </c>
      <c r="D51" s="153" t="s">
        <v>228</v>
      </c>
      <c r="E51" s="153" t="s">
        <v>9</v>
      </c>
      <c r="F51" s="170"/>
      <c r="G51" s="155">
        <f>+F51-I51-I52</f>
        <v>0</v>
      </c>
      <c r="H51" s="2" t="s">
        <v>34</v>
      </c>
      <c r="I51" s="10">
        <f t="shared" ref="I51:I52" si="19">SUM(J51:BG51)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70"/>
      <c r="BI51" s="149"/>
      <c r="BJ51" s="149"/>
      <c r="BK51" s="149"/>
      <c r="BL51" s="149"/>
      <c r="BM51" s="149"/>
      <c r="BN51" s="151"/>
    </row>
    <row r="52" spans="1:66" ht="15" hidden="1">
      <c r="A52" s="9">
        <v>43233</v>
      </c>
      <c r="B52" s="154" t="s">
        <v>7</v>
      </c>
      <c r="C52" s="154"/>
      <c r="D52" s="154"/>
      <c r="E52" s="154"/>
      <c r="F52" s="171"/>
      <c r="G52" s="156"/>
      <c r="H52" s="2" t="s">
        <v>35</v>
      </c>
      <c r="I52" s="11">
        <f t="shared" si="19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71"/>
      <c r="BI52" s="150"/>
      <c r="BJ52" s="150"/>
      <c r="BK52" s="150"/>
      <c r="BL52" s="150"/>
      <c r="BM52" s="150"/>
      <c r="BN52" s="152"/>
    </row>
    <row r="53" spans="1:66" ht="15" hidden="1">
      <c r="A53" s="9">
        <v>43234</v>
      </c>
      <c r="B53" s="153" t="s">
        <v>143</v>
      </c>
      <c r="C53" s="153" t="s">
        <v>87</v>
      </c>
      <c r="D53" s="153" t="s">
        <v>228</v>
      </c>
      <c r="E53" s="153" t="s">
        <v>9</v>
      </c>
      <c r="F53" s="170">
        <v>258</v>
      </c>
      <c r="G53" s="155">
        <f>+F53-I53-I54</f>
        <v>256</v>
      </c>
      <c r="H53" s="2" t="s">
        <v>34</v>
      </c>
      <c r="I53" s="10">
        <f t="shared" ref="I53:I54" si="20">SUM(J53:BG53)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70"/>
      <c r="BI53" s="149"/>
      <c r="BJ53" s="149"/>
      <c r="BK53" s="149"/>
      <c r="BL53" s="149"/>
      <c r="BM53" s="149"/>
      <c r="BN53" s="151"/>
    </row>
    <row r="54" spans="1:66" ht="15" hidden="1">
      <c r="A54" s="9">
        <v>43234</v>
      </c>
      <c r="B54" s="154" t="s">
        <v>7</v>
      </c>
      <c r="C54" s="154"/>
      <c r="D54" s="154"/>
      <c r="E54" s="154"/>
      <c r="F54" s="171"/>
      <c r="G54" s="156"/>
      <c r="H54" s="2" t="s">
        <v>35</v>
      </c>
      <c r="I54" s="11">
        <f t="shared" si="20"/>
        <v>2</v>
      </c>
      <c r="J54" s="11"/>
      <c r="K54" s="11"/>
      <c r="L54" s="11"/>
      <c r="M54" s="11">
        <v>1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>
        <v>1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71"/>
      <c r="BI54" s="150"/>
      <c r="BJ54" s="150"/>
      <c r="BK54" s="150"/>
      <c r="BL54" s="150"/>
      <c r="BM54" s="150"/>
      <c r="BN54" s="152"/>
    </row>
    <row r="55" spans="1:66" ht="15" hidden="1">
      <c r="A55" s="9">
        <v>43234</v>
      </c>
      <c r="B55" s="153" t="s">
        <v>143</v>
      </c>
      <c r="C55" s="153" t="s">
        <v>87</v>
      </c>
      <c r="D55" s="153" t="s">
        <v>228</v>
      </c>
      <c r="E55" s="153" t="s">
        <v>9</v>
      </c>
      <c r="F55" s="170">
        <v>93</v>
      </c>
      <c r="G55" s="155">
        <f>+F55-I55-I56</f>
        <v>93</v>
      </c>
      <c r="H55" s="2" t="s">
        <v>34</v>
      </c>
      <c r="I55" s="10">
        <f t="shared" ref="I55:I56" si="21">SUM(J55:BG55)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70"/>
      <c r="BI55" s="149"/>
      <c r="BJ55" s="149"/>
      <c r="BK55" s="149"/>
      <c r="BL55" s="149"/>
      <c r="BM55" s="149"/>
      <c r="BN55" s="151"/>
    </row>
    <row r="56" spans="1:66" ht="15" hidden="1">
      <c r="A56" s="9">
        <v>43234</v>
      </c>
      <c r="B56" s="154" t="s">
        <v>7</v>
      </c>
      <c r="C56" s="154"/>
      <c r="D56" s="154"/>
      <c r="E56" s="154"/>
      <c r="F56" s="171"/>
      <c r="G56" s="156"/>
      <c r="H56" s="2" t="s">
        <v>35</v>
      </c>
      <c r="I56" s="11">
        <f t="shared" si="21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71"/>
      <c r="BI56" s="150"/>
      <c r="BJ56" s="150"/>
      <c r="BK56" s="150"/>
      <c r="BL56" s="150"/>
      <c r="BM56" s="150"/>
      <c r="BN56" s="152"/>
    </row>
    <row r="57" spans="1:66" ht="15" hidden="1">
      <c r="A57" s="9">
        <v>43234</v>
      </c>
      <c r="B57" s="153" t="s">
        <v>143</v>
      </c>
      <c r="C57" s="153" t="s">
        <v>87</v>
      </c>
      <c r="D57" s="153" t="s">
        <v>228</v>
      </c>
      <c r="E57" s="153" t="s">
        <v>9</v>
      </c>
      <c r="F57" s="170">
        <v>64</v>
      </c>
      <c r="G57" s="155">
        <f>+F57-I57-I58</f>
        <v>64</v>
      </c>
      <c r="H57" s="2" t="s">
        <v>34</v>
      </c>
      <c r="I57" s="10">
        <f t="shared" ref="I57:I58" si="22">SUM(J57:BG57)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70"/>
      <c r="BI57" s="149"/>
      <c r="BJ57" s="149"/>
      <c r="BK57" s="149"/>
      <c r="BL57" s="149"/>
      <c r="BM57" s="149"/>
      <c r="BN57" s="151"/>
    </row>
    <row r="58" spans="1:66" ht="15" hidden="1">
      <c r="A58" s="9">
        <v>43234</v>
      </c>
      <c r="B58" s="154" t="s">
        <v>7</v>
      </c>
      <c r="C58" s="154"/>
      <c r="D58" s="154"/>
      <c r="E58" s="154"/>
      <c r="F58" s="171"/>
      <c r="G58" s="156"/>
      <c r="H58" s="2" t="s">
        <v>35</v>
      </c>
      <c r="I58" s="11">
        <f t="shared" si="22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71"/>
      <c r="BI58" s="150"/>
      <c r="BJ58" s="150"/>
      <c r="BK58" s="150"/>
      <c r="BL58" s="150"/>
      <c r="BM58" s="150"/>
      <c r="BN58" s="152"/>
    </row>
    <row r="59" spans="1:66" ht="15" hidden="1">
      <c r="A59" s="9">
        <v>43234</v>
      </c>
      <c r="B59" s="153" t="s">
        <v>694</v>
      </c>
      <c r="C59" s="153" t="s">
        <v>87</v>
      </c>
      <c r="D59" s="153" t="s">
        <v>228</v>
      </c>
      <c r="E59" s="153" t="s">
        <v>9</v>
      </c>
      <c r="F59" s="170">
        <v>98</v>
      </c>
      <c r="G59" s="155">
        <f>+F59-I59-I60</f>
        <v>95</v>
      </c>
      <c r="H59" s="2" t="s">
        <v>34</v>
      </c>
      <c r="I59" s="10">
        <f t="shared" ref="I59:I60" si="23">SUM(J59:BG59)</f>
        <v>3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>
        <v>3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70"/>
      <c r="BI59" s="149"/>
      <c r="BJ59" s="149"/>
      <c r="BK59" s="149"/>
      <c r="BL59" s="149"/>
      <c r="BM59" s="149"/>
      <c r="BN59" s="151"/>
    </row>
    <row r="60" spans="1:66" ht="15" hidden="1">
      <c r="A60" s="9">
        <v>43234</v>
      </c>
      <c r="B60" s="154" t="s">
        <v>7</v>
      </c>
      <c r="C60" s="154"/>
      <c r="D60" s="154"/>
      <c r="E60" s="154"/>
      <c r="F60" s="171"/>
      <c r="G60" s="156"/>
      <c r="H60" s="2" t="s">
        <v>35</v>
      </c>
      <c r="I60" s="11">
        <f t="shared" si="23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71"/>
      <c r="BI60" s="150"/>
      <c r="BJ60" s="150"/>
      <c r="BK60" s="150"/>
      <c r="BL60" s="150"/>
      <c r="BM60" s="150"/>
      <c r="BN60" s="152"/>
    </row>
    <row r="61" spans="1:66" ht="15" hidden="1">
      <c r="A61" s="9">
        <v>43234</v>
      </c>
      <c r="B61" s="153" t="s">
        <v>694</v>
      </c>
      <c r="C61" s="153" t="s">
        <v>87</v>
      </c>
      <c r="D61" s="153" t="s">
        <v>228</v>
      </c>
      <c r="E61" s="153" t="s">
        <v>9</v>
      </c>
      <c r="F61" s="170">
        <v>284</v>
      </c>
      <c r="G61" s="155">
        <f>+F61-I61-I62</f>
        <v>283</v>
      </c>
      <c r="H61" s="2" t="s">
        <v>34</v>
      </c>
      <c r="I61" s="10">
        <f t="shared" ref="I61:I62" si="24">SUM(J61:BG61)</f>
        <v>1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>
        <v>1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70"/>
      <c r="BI61" s="149"/>
      <c r="BJ61" s="149"/>
      <c r="BK61" s="149"/>
      <c r="BL61" s="149"/>
      <c r="BM61" s="149"/>
      <c r="BN61" s="151"/>
    </row>
    <row r="62" spans="1:66" ht="15" hidden="1">
      <c r="A62" s="9">
        <v>43234</v>
      </c>
      <c r="B62" s="154" t="s">
        <v>7</v>
      </c>
      <c r="C62" s="154"/>
      <c r="D62" s="154"/>
      <c r="E62" s="154"/>
      <c r="F62" s="171"/>
      <c r="G62" s="156"/>
      <c r="H62" s="2" t="s">
        <v>35</v>
      </c>
      <c r="I62" s="11">
        <f t="shared" si="24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71"/>
      <c r="BI62" s="150"/>
      <c r="BJ62" s="150"/>
      <c r="BK62" s="150"/>
      <c r="BL62" s="150"/>
      <c r="BM62" s="150"/>
      <c r="BN62" s="152"/>
    </row>
    <row r="63" spans="1:66" ht="15" hidden="1">
      <c r="A63" s="9">
        <v>43234</v>
      </c>
      <c r="B63" s="153" t="s">
        <v>694</v>
      </c>
      <c r="C63" s="153" t="s">
        <v>87</v>
      </c>
      <c r="D63" s="153" t="s">
        <v>228</v>
      </c>
      <c r="E63" s="153" t="s">
        <v>159</v>
      </c>
      <c r="F63" s="170">
        <v>185</v>
      </c>
      <c r="G63" s="155">
        <f>+F63-I63-I64</f>
        <v>183</v>
      </c>
      <c r="H63" s="2" t="s">
        <v>34</v>
      </c>
      <c r="I63" s="10">
        <f t="shared" ref="I63:I64" si="25">SUM(J63:BG63)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70"/>
      <c r="BI63" s="149"/>
      <c r="BJ63" s="149"/>
      <c r="BK63" s="149"/>
      <c r="BL63" s="149"/>
      <c r="BM63" s="149"/>
      <c r="BN63" s="151"/>
    </row>
    <row r="64" spans="1:66" ht="15" hidden="1">
      <c r="A64" s="9">
        <v>43234</v>
      </c>
      <c r="B64" s="154" t="s">
        <v>7</v>
      </c>
      <c r="C64" s="154"/>
      <c r="D64" s="154"/>
      <c r="E64" s="154"/>
      <c r="F64" s="171"/>
      <c r="G64" s="156"/>
      <c r="H64" s="2" t="s">
        <v>35</v>
      </c>
      <c r="I64" s="11">
        <f t="shared" si="25"/>
        <v>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>
        <v>1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>
        <v>1</v>
      </c>
      <c r="BH64" s="171"/>
      <c r="BI64" s="150"/>
      <c r="BJ64" s="150"/>
      <c r="BK64" s="150"/>
      <c r="BL64" s="150"/>
      <c r="BM64" s="150"/>
      <c r="BN64" s="152"/>
    </row>
    <row r="65" spans="1:66" ht="15" hidden="1">
      <c r="A65" s="9">
        <v>43234</v>
      </c>
      <c r="B65" s="153" t="s">
        <v>694</v>
      </c>
      <c r="C65" s="153" t="s">
        <v>87</v>
      </c>
      <c r="D65" s="153" t="s">
        <v>228</v>
      </c>
      <c r="E65" s="153" t="s">
        <v>159</v>
      </c>
      <c r="F65" s="170">
        <v>99</v>
      </c>
      <c r="G65" s="155">
        <f>+F65-I65-I66</f>
        <v>95</v>
      </c>
      <c r="H65" s="2" t="s">
        <v>34</v>
      </c>
      <c r="I65" s="10">
        <f t="shared" ref="I65:I66" si="26">SUM(J65:BG65)</f>
        <v>3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>
        <v>3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70"/>
      <c r="BI65" s="149"/>
      <c r="BJ65" s="149"/>
      <c r="BK65" s="149"/>
      <c r="BL65" s="149"/>
      <c r="BM65" s="149"/>
      <c r="BN65" s="151"/>
    </row>
    <row r="66" spans="1:66" ht="15" hidden="1">
      <c r="A66" s="9">
        <v>43234</v>
      </c>
      <c r="B66" s="154" t="s">
        <v>7</v>
      </c>
      <c r="C66" s="154"/>
      <c r="D66" s="154"/>
      <c r="E66" s="154"/>
      <c r="F66" s="171"/>
      <c r="G66" s="156"/>
      <c r="H66" s="2" t="s">
        <v>35</v>
      </c>
      <c r="I66" s="11">
        <f t="shared" si="26"/>
        <v>1</v>
      </c>
      <c r="J66" s="11"/>
      <c r="K66" s="11"/>
      <c r="L66" s="11"/>
      <c r="M66" s="11"/>
      <c r="N66" s="11"/>
      <c r="O66" s="11"/>
      <c r="P66" s="11"/>
      <c r="Q66" s="11"/>
      <c r="R66" s="11"/>
      <c r="S66" s="11">
        <v>1</v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71"/>
      <c r="BI66" s="150"/>
      <c r="BJ66" s="150"/>
      <c r="BK66" s="150"/>
      <c r="BL66" s="150"/>
      <c r="BM66" s="150"/>
      <c r="BN66" s="152"/>
    </row>
    <row r="67" spans="1:66" ht="15" hidden="1">
      <c r="A67" s="9">
        <v>43235</v>
      </c>
      <c r="B67" s="153" t="s">
        <v>143</v>
      </c>
      <c r="C67" s="153" t="s">
        <v>87</v>
      </c>
      <c r="D67" s="153" t="s">
        <v>228</v>
      </c>
      <c r="E67" s="153" t="s">
        <v>9</v>
      </c>
      <c r="F67" s="170">
        <v>155</v>
      </c>
      <c r="G67" s="155">
        <f>+F67-I67-I68</f>
        <v>151</v>
      </c>
      <c r="H67" s="2" t="s">
        <v>34</v>
      </c>
      <c r="I67" s="10">
        <f t="shared" ref="I67:I68" si="27">SUM(J67:BG67)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70"/>
      <c r="BI67" s="149"/>
      <c r="BJ67" s="149"/>
      <c r="BK67" s="149"/>
      <c r="BL67" s="149"/>
      <c r="BM67" s="149"/>
      <c r="BN67" s="151"/>
    </row>
    <row r="68" spans="1:66" ht="15" hidden="1">
      <c r="A68" s="9">
        <v>43235</v>
      </c>
      <c r="B68" s="154" t="s">
        <v>7</v>
      </c>
      <c r="C68" s="154"/>
      <c r="D68" s="154"/>
      <c r="E68" s="154"/>
      <c r="F68" s="171"/>
      <c r="G68" s="156"/>
      <c r="H68" s="2" t="s">
        <v>35</v>
      </c>
      <c r="I68" s="11">
        <f t="shared" si="27"/>
        <v>4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>
        <v>3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>
        <v>1</v>
      </c>
      <c r="BB68" s="11"/>
      <c r="BC68" s="11"/>
      <c r="BD68" s="11"/>
      <c r="BE68" s="11"/>
      <c r="BF68" s="11"/>
      <c r="BG68" s="11"/>
      <c r="BH68" s="171"/>
      <c r="BI68" s="150"/>
      <c r="BJ68" s="150"/>
      <c r="BK68" s="150"/>
      <c r="BL68" s="150"/>
      <c r="BM68" s="150"/>
      <c r="BN68" s="152"/>
    </row>
    <row r="69" spans="1:66" ht="15" hidden="1">
      <c r="A69" s="9">
        <v>43235</v>
      </c>
      <c r="B69" s="153" t="s">
        <v>143</v>
      </c>
      <c r="C69" s="153" t="s">
        <v>87</v>
      </c>
      <c r="D69" s="153" t="s">
        <v>228</v>
      </c>
      <c r="E69" s="153" t="s">
        <v>9</v>
      </c>
      <c r="F69" s="170">
        <v>108</v>
      </c>
      <c r="G69" s="155">
        <f>+F69-I69-I70</f>
        <v>108</v>
      </c>
      <c r="H69" s="2" t="s">
        <v>34</v>
      </c>
      <c r="I69" s="10">
        <f t="shared" ref="I69:I70" si="28">SUM(J69:BG69)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70"/>
      <c r="BI69" s="149"/>
      <c r="BJ69" s="149"/>
      <c r="BK69" s="149"/>
      <c r="BL69" s="149"/>
      <c r="BM69" s="149"/>
      <c r="BN69" s="151"/>
    </row>
    <row r="70" spans="1:66" ht="15" hidden="1">
      <c r="A70" s="9">
        <v>43235</v>
      </c>
      <c r="B70" s="154" t="s">
        <v>7</v>
      </c>
      <c r="C70" s="154"/>
      <c r="D70" s="154"/>
      <c r="E70" s="154"/>
      <c r="F70" s="171"/>
      <c r="G70" s="156"/>
      <c r="H70" s="2" t="s">
        <v>35</v>
      </c>
      <c r="I70" s="11">
        <f t="shared" si="28"/>
        <v>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71"/>
      <c r="BI70" s="150"/>
      <c r="BJ70" s="150"/>
      <c r="BK70" s="150"/>
      <c r="BL70" s="150"/>
      <c r="BM70" s="150"/>
      <c r="BN70" s="152"/>
    </row>
    <row r="71" spans="1:66" ht="15" hidden="1">
      <c r="A71" s="9">
        <v>43235</v>
      </c>
      <c r="B71" s="153" t="s">
        <v>143</v>
      </c>
      <c r="C71" s="153" t="s">
        <v>87</v>
      </c>
      <c r="D71" s="153" t="s">
        <v>228</v>
      </c>
      <c r="E71" s="153" t="s">
        <v>159</v>
      </c>
      <c r="F71" s="170">
        <v>82</v>
      </c>
      <c r="G71" s="155">
        <f>+F71-I71-I72</f>
        <v>82</v>
      </c>
      <c r="H71" s="2" t="s">
        <v>34</v>
      </c>
      <c r="I71" s="10">
        <f t="shared" ref="I71:I72" si="29">SUM(J71:BG71)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70"/>
      <c r="BI71" s="149"/>
      <c r="BJ71" s="149"/>
      <c r="BK71" s="149"/>
      <c r="BL71" s="149"/>
      <c r="BM71" s="149"/>
      <c r="BN71" s="151"/>
    </row>
    <row r="72" spans="1:66" ht="15" hidden="1">
      <c r="A72" s="9">
        <v>43235</v>
      </c>
      <c r="B72" s="154" t="s">
        <v>7</v>
      </c>
      <c r="C72" s="154"/>
      <c r="D72" s="154"/>
      <c r="E72" s="154"/>
      <c r="F72" s="171"/>
      <c r="G72" s="156"/>
      <c r="H72" s="2" t="s">
        <v>35</v>
      </c>
      <c r="I72" s="11">
        <f t="shared" si="29"/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71"/>
      <c r="BI72" s="150"/>
      <c r="BJ72" s="150"/>
      <c r="BK72" s="150"/>
      <c r="BL72" s="150"/>
      <c r="BM72" s="150"/>
      <c r="BN72" s="152"/>
    </row>
    <row r="73" spans="1:66" ht="15" hidden="1">
      <c r="A73" s="9">
        <v>43235</v>
      </c>
      <c r="B73" s="153" t="s">
        <v>146</v>
      </c>
      <c r="C73" s="153" t="s">
        <v>87</v>
      </c>
      <c r="D73" s="153" t="s">
        <v>228</v>
      </c>
      <c r="E73" s="153" t="s">
        <v>662</v>
      </c>
      <c r="F73" s="170">
        <v>168</v>
      </c>
      <c r="G73" s="155">
        <f>+F73-I73-I74</f>
        <v>168</v>
      </c>
      <c r="H73" s="2" t="s">
        <v>34</v>
      </c>
      <c r="I73" s="10">
        <f t="shared" ref="I73:I74" si="30">SUM(J73:BG73)</f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70"/>
      <c r="BI73" s="149"/>
      <c r="BJ73" s="149"/>
      <c r="BK73" s="149"/>
      <c r="BL73" s="149"/>
      <c r="BM73" s="149"/>
      <c r="BN73" s="151"/>
    </row>
    <row r="74" spans="1:66" ht="15" hidden="1">
      <c r="A74" s="9">
        <v>43235</v>
      </c>
      <c r="B74" s="154" t="s">
        <v>7</v>
      </c>
      <c r="C74" s="154"/>
      <c r="D74" s="154"/>
      <c r="E74" s="154"/>
      <c r="F74" s="171"/>
      <c r="G74" s="156"/>
      <c r="H74" s="2" t="s">
        <v>35</v>
      </c>
      <c r="I74" s="11">
        <f t="shared" si="30"/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71"/>
      <c r="BI74" s="150"/>
      <c r="BJ74" s="150"/>
      <c r="BK74" s="150"/>
      <c r="BL74" s="150"/>
      <c r="BM74" s="150"/>
      <c r="BN74" s="152"/>
    </row>
    <row r="75" spans="1:66" ht="15" hidden="1">
      <c r="A75" s="9">
        <v>43235</v>
      </c>
      <c r="B75" s="153" t="s">
        <v>146</v>
      </c>
      <c r="C75" s="153" t="s">
        <v>87</v>
      </c>
      <c r="D75" s="153" t="s">
        <v>228</v>
      </c>
      <c r="E75" s="153" t="s">
        <v>159</v>
      </c>
      <c r="F75" s="170">
        <v>143</v>
      </c>
      <c r="G75" s="155">
        <f>+F75-I75-I76</f>
        <v>143</v>
      </c>
      <c r="H75" s="2" t="s">
        <v>34</v>
      </c>
      <c r="I75" s="10">
        <f t="shared" ref="I75:I76" si="31">SUM(J75:BG75)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70"/>
      <c r="BI75" s="149"/>
      <c r="BJ75" s="149"/>
      <c r="BK75" s="149"/>
      <c r="BL75" s="149"/>
      <c r="BM75" s="149"/>
      <c r="BN75" s="151"/>
    </row>
    <row r="76" spans="1:66" ht="15" hidden="1">
      <c r="A76" s="9">
        <v>43235</v>
      </c>
      <c r="B76" s="154" t="s">
        <v>7</v>
      </c>
      <c r="C76" s="154"/>
      <c r="D76" s="154"/>
      <c r="E76" s="154"/>
      <c r="F76" s="171"/>
      <c r="G76" s="156"/>
      <c r="H76" s="2" t="s">
        <v>35</v>
      </c>
      <c r="I76" s="11">
        <f t="shared" si="31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71"/>
      <c r="BI76" s="150"/>
      <c r="BJ76" s="150"/>
      <c r="BK76" s="150"/>
      <c r="BL76" s="150"/>
      <c r="BM76" s="150"/>
      <c r="BN76" s="152"/>
    </row>
    <row r="77" spans="1:66" ht="15" hidden="1">
      <c r="A77" s="9">
        <v>43235</v>
      </c>
      <c r="B77" s="153" t="s">
        <v>146</v>
      </c>
      <c r="C77" s="153" t="s">
        <v>87</v>
      </c>
      <c r="D77" s="153" t="s">
        <v>228</v>
      </c>
      <c r="E77" s="153" t="s">
        <v>9</v>
      </c>
      <c r="F77" s="170">
        <v>159</v>
      </c>
      <c r="G77" s="155">
        <f>+F77-I77-I78</f>
        <v>154</v>
      </c>
      <c r="H77" s="2" t="s">
        <v>34</v>
      </c>
      <c r="I77" s="10">
        <f t="shared" ref="I77:I78" si="32">SUM(J77:BG77)</f>
        <v>4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>
        <v>2</v>
      </c>
      <c r="AC77" s="10">
        <v>2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70"/>
      <c r="BI77" s="149"/>
      <c r="BJ77" s="149"/>
      <c r="BK77" s="149"/>
      <c r="BL77" s="149"/>
      <c r="BM77" s="149"/>
      <c r="BN77" s="151"/>
    </row>
    <row r="78" spans="1:66" ht="15" hidden="1">
      <c r="A78" s="9">
        <v>43235</v>
      </c>
      <c r="B78" s="154" t="s">
        <v>7</v>
      </c>
      <c r="C78" s="154"/>
      <c r="D78" s="154"/>
      <c r="E78" s="154"/>
      <c r="F78" s="171"/>
      <c r="G78" s="156"/>
      <c r="H78" s="2" t="s">
        <v>35</v>
      </c>
      <c r="I78" s="11">
        <f t="shared" si="32"/>
        <v>1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>
        <v>1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71"/>
      <c r="BI78" s="150"/>
      <c r="BJ78" s="150"/>
      <c r="BK78" s="150"/>
      <c r="BL78" s="150"/>
      <c r="BM78" s="150"/>
      <c r="BN78" s="152"/>
    </row>
    <row r="79" spans="1:66" ht="15" hidden="1">
      <c r="A79" s="9">
        <v>43235</v>
      </c>
      <c r="B79" s="153" t="s">
        <v>146</v>
      </c>
      <c r="C79" s="153" t="s">
        <v>87</v>
      </c>
      <c r="D79" s="153" t="s">
        <v>228</v>
      </c>
      <c r="E79" s="153" t="s">
        <v>9</v>
      </c>
      <c r="F79" s="170">
        <v>278</v>
      </c>
      <c r="G79" s="155">
        <f>+F79-I79-I80</f>
        <v>275</v>
      </c>
      <c r="H79" s="2" t="s">
        <v>34</v>
      </c>
      <c r="I79" s="10">
        <f t="shared" ref="I79:I80" si="33">SUM(J79:BG79)</f>
        <v>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>
        <v>1</v>
      </c>
      <c r="AC79" s="10"/>
      <c r="AD79" s="10"/>
      <c r="AE79" s="10">
        <v>1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70"/>
      <c r="BI79" s="149"/>
      <c r="BJ79" s="149"/>
      <c r="BK79" s="149"/>
      <c r="BL79" s="149"/>
      <c r="BM79" s="149"/>
      <c r="BN79" s="151"/>
    </row>
    <row r="80" spans="1:66" ht="15" hidden="1">
      <c r="A80" s="9">
        <v>43235</v>
      </c>
      <c r="B80" s="154" t="s">
        <v>7</v>
      </c>
      <c r="C80" s="154"/>
      <c r="D80" s="154"/>
      <c r="E80" s="154"/>
      <c r="F80" s="171"/>
      <c r="G80" s="156"/>
      <c r="H80" s="2" t="s">
        <v>35</v>
      </c>
      <c r="I80" s="11">
        <f t="shared" si="33"/>
        <v>1</v>
      </c>
      <c r="J80" s="11"/>
      <c r="K80" s="11"/>
      <c r="L80" s="11"/>
      <c r="M80" s="11">
        <v>1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71"/>
      <c r="BI80" s="150"/>
      <c r="BJ80" s="150"/>
      <c r="BK80" s="150"/>
      <c r="BL80" s="150"/>
      <c r="BM80" s="150"/>
      <c r="BN80" s="152"/>
    </row>
    <row r="81" spans="1:66" ht="15" hidden="1">
      <c r="A81" s="9">
        <v>43235</v>
      </c>
      <c r="B81" s="153" t="s">
        <v>146</v>
      </c>
      <c r="C81" s="153" t="s">
        <v>87</v>
      </c>
      <c r="D81" s="153" t="s">
        <v>228</v>
      </c>
      <c r="E81" s="153" t="s">
        <v>159</v>
      </c>
      <c r="F81" s="170">
        <v>109</v>
      </c>
      <c r="G81" s="155">
        <f>+F81-I81-I82</f>
        <v>95</v>
      </c>
      <c r="H81" s="2" t="s">
        <v>34</v>
      </c>
      <c r="I81" s="10">
        <f t="shared" ref="I81:I82" si="34">SUM(J81:BG81)</f>
        <v>4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>
        <v>4</v>
      </c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70"/>
      <c r="BI81" s="149"/>
      <c r="BJ81" s="149"/>
      <c r="BK81" s="149"/>
      <c r="BL81" s="149"/>
      <c r="BM81" s="149"/>
      <c r="BN81" s="151"/>
    </row>
    <row r="82" spans="1:66" ht="15" hidden="1">
      <c r="A82" s="9">
        <v>43235</v>
      </c>
      <c r="B82" s="154" t="s">
        <v>7</v>
      </c>
      <c r="C82" s="154"/>
      <c r="D82" s="154"/>
      <c r="E82" s="154"/>
      <c r="F82" s="171"/>
      <c r="G82" s="156"/>
      <c r="H82" s="2" t="s">
        <v>35</v>
      </c>
      <c r="I82" s="11">
        <f t="shared" si="34"/>
        <v>10</v>
      </c>
      <c r="J82" s="11"/>
      <c r="K82" s="11"/>
      <c r="L82" s="11"/>
      <c r="M82" s="11"/>
      <c r="N82" s="11"/>
      <c r="O82" s="11">
        <v>1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>
        <v>9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71"/>
      <c r="BI82" s="150"/>
      <c r="BJ82" s="150"/>
      <c r="BK82" s="150"/>
      <c r="BL82" s="150"/>
      <c r="BM82" s="150"/>
      <c r="BN82" s="152"/>
    </row>
    <row r="83" spans="1:66" ht="15" hidden="1">
      <c r="A83" s="9">
        <v>43235</v>
      </c>
      <c r="B83" s="153" t="s">
        <v>146</v>
      </c>
      <c r="C83" s="153" t="s">
        <v>87</v>
      </c>
      <c r="D83" s="153" t="s">
        <v>228</v>
      </c>
      <c r="E83" s="153" t="s">
        <v>159</v>
      </c>
      <c r="F83" s="170">
        <v>236</v>
      </c>
      <c r="G83" s="155">
        <f>+F83-I83-I84</f>
        <v>226</v>
      </c>
      <c r="H83" s="2" t="s">
        <v>34</v>
      </c>
      <c r="I83" s="10">
        <f t="shared" ref="I83:I84" si="35">SUM(J83:BG83)</f>
        <v>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>
        <v>8</v>
      </c>
      <c r="BH83" s="170"/>
      <c r="BI83" s="149"/>
      <c r="BJ83" s="149"/>
      <c r="BK83" s="149"/>
      <c r="BL83" s="149"/>
      <c r="BM83" s="149"/>
      <c r="BN83" s="151"/>
    </row>
    <row r="84" spans="1:66" ht="15" hidden="1">
      <c r="A84" s="9">
        <v>43235</v>
      </c>
      <c r="B84" s="154" t="s">
        <v>7</v>
      </c>
      <c r="C84" s="154"/>
      <c r="D84" s="154"/>
      <c r="E84" s="154"/>
      <c r="F84" s="171"/>
      <c r="G84" s="156"/>
      <c r="H84" s="2" t="s">
        <v>35</v>
      </c>
      <c r="I84" s="11">
        <f t="shared" si="35"/>
        <v>2</v>
      </c>
      <c r="J84" s="11"/>
      <c r="K84" s="11"/>
      <c r="L84" s="11"/>
      <c r="M84" s="11"/>
      <c r="N84" s="11"/>
      <c r="O84" s="11">
        <v>1</v>
      </c>
      <c r="P84" s="11"/>
      <c r="Q84" s="11"/>
      <c r="R84" s="11"/>
      <c r="S84" s="11">
        <v>1</v>
      </c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71"/>
      <c r="BI84" s="150"/>
      <c r="BJ84" s="150"/>
      <c r="BK84" s="150"/>
      <c r="BL84" s="150"/>
      <c r="BM84" s="150"/>
      <c r="BN84" s="152"/>
    </row>
    <row r="85" spans="1:66" ht="15">
      <c r="A85" s="9">
        <v>43243</v>
      </c>
      <c r="B85" s="153" t="s">
        <v>143</v>
      </c>
      <c r="C85" s="153" t="s">
        <v>87</v>
      </c>
      <c r="D85" s="153" t="s">
        <v>228</v>
      </c>
      <c r="E85" s="153" t="s">
        <v>8</v>
      </c>
      <c r="F85" s="170">
        <v>220</v>
      </c>
      <c r="G85" s="155">
        <f>+F85-I85-I86</f>
        <v>220</v>
      </c>
      <c r="H85" s="2" t="s">
        <v>34</v>
      </c>
      <c r="I85" s="10">
        <f t="shared" ref="I85:I86" si="36">SUM(J85:BG85)</f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70"/>
      <c r="BI85" s="149"/>
      <c r="BJ85" s="149"/>
      <c r="BK85" s="149"/>
      <c r="BL85" s="149"/>
      <c r="BM85" s="149"/>
      <c r="BN85" s="151"/>
    </row>
    <row r="86" spans="1:66" ht="15">
      <c r="A86" s="9">
        <v>43243</v>
      </c>
      <c r="B86" s="154" t="s">
        <v>7</v>
      </c>
      <c r="C86" s="154"/>
      <c r="D86" s="154"/>
      <c r="E86" s="154"/>
      <c r="F86" s="171"/>
      <c r="G86" s="156"/>
      <c r="H86" s="2" t="s">
        <v>35</v>
      </c>
      <c r="I86" s="11">
        <f t="shared" si="36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71"/>
      <c r="BI86" s="150"/>
      <c r="BJ86" s="150"/>
      <c r="BK86" s="150"/>
      <c r="BL86" s="150"/>
      <c r="BM86" s="150"/>
      <c r="BN86" s="152"/>
    </row>
    <row r="87" spans="1:66" ht="15">
      <c r="A87" s="9">
        <v>43243</v>
      </c>
      <c r="B87" s="153" t="s">
        <v>143</v>
      </c>
      <c r="C87" s="153" t="s">
        <v>87</v>
      </c>
      <c r="D87" s="153" t="s">
        <v>228</v>
      </c>
      <c r="E87" s="153" t="s">
        <v>8</v>
      </c>
      <c r="F87" s="170">
        <v>176</v>
      </c>
      <c r="G87" s="155">
        <f>+F87-I87-I88</f>
        <v>176</v>
      </c>
      <c r="H87" s="2" t="s">
        <v>34</v>
      </c>
      <c r="I87" s="10">
        <f t="shared" ref="I87:I88" si="37">SUM(J87:BG87)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70"/>
      <c r="BI87" s="149"/>
      <c r="BJ87" s="149"/>
      <c r="BK87" s="149"/>
      <c r="BL87" s="149"/>
      <c r="BM87" s="149"/>
      <c r="BN87" s="151"/>
    </row>
    <row r="88" spans="1:66" ht="15">
      <c r="A88" s="9">
        <v>43243</v>
      </c>
      <c r="B88" s="154" t="s">
        <v>7</v>
      </c>
      <c r="C88" s="154"/>
      <c r="D88" s="154"/>
      <c r="E88" s="154"/>
      <c r="F88" s="171"/>
      <c r="G88" s="156"/>
      <c r="H88" s="2" t="s">
        <v>35</v>
      </c>
      <c r="I88" s="11">
        <f t="shared" si="37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71"/>
      <c r="BI88" s="150"/>
      <c r="BJ88" s="150"/>
      <c r="BK88" s="150"/>
      <c r="BL88" s="150"/>
      <c r="BM88" s="150"/>
      <c r="BN88" s="152"/>
    </row>
    <row r="89" spans="1:66" ht="15">
      <c r="A89" s="9">
        <v>43243</v>
      </c>
      <c r="B89" s="153" t="s">
        <v>143</v>
      </c>
      <c r="C89" s="153" t="s">
        <v>87</v>
      </c>
      <c r="D89" s="153" t="s">
        <v>228</v>
      </c>
      <c r="E89" s="153" t="s">
        <v>9</v>
      </c>
      <c r="F89" s="170">
        <v>169</v>
      </c>
      <c r="G89" s="155">
        <f>+F89-I89-I90</f>
        <v>169</v>
      </c>
      <c r="H89" s="2" t="s">
        <v>34</v>
      </c>
      <c r="I89" s="10">
        <f t="shared" ref="I89:I90" si="38">SUM(J89:BG89)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70"/>
      <c r="BI89" s="149"/>
      <c r="BJ89" s="149"/>
      <c r="BK89" s="149"/>
      <c r="BL89" s="149"/>
      <c r="BM89" s="149"/>
      <c r="BN89" s="151"/>
    </row>
    <row r="90" spans="1:66" ht="15">
      <c r="A90" s="9">
        <v>43243</v>
      </c>
      <c r="B90" s="154" t="s">
        <v>7</v>
      </c>
      <c r="C90" s="154"/>
      <c r="D90" s="154"/>
      <c r="E90" s="154"/>
      <c r="F90" s="171"/>
      <c r="G90" s="156"/>
      <c r="H90" s="2" t="s">
        <v>35</v>
      </c>
      <c r="I90" s="11">
        <f t="shared" si="38"/>
        <v>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71"/>
      <c r="BI90" s="150"/>
      <c r="BJ90" s="150"/>
      <c r="BK90" s="150"/>
      <c r="BL90" s="150"/>
      <c r="BM90" s="150"/>
      <c r="BN90" s="152"/>
    </row>
    <row r="91" spans="1:66" ht="15">
      <c r="A91" s="9">
        <v>43243</v>
      </c>
      <c r="B91" s="153" t="s">
        <v>143</v>
      </c>
      <c r="C91" s="153" t="s">
        <v>87</v>
      </c>
      <c r="D91" s="153" t="s">
        <v>228</v>
      </c>
      <c r="E91" s="153" t="s">
        <v>9</v>
      </c>
      <c r="F91" s="170">
        <v>130</v>
      </c>
      <c r="G91" s="155">
        <f>+F91-I91-I92</f>
        <v>130</v>
      </c>
      <c r="H91" s="2" t="s">
        <v>34</v>
      </c>
      <c r="I91" s="10">
        <f t="shared" ref="I91:I92" si="39">SUM(J91:BG91)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70"/>
      <c r="BI91" s="149"/>
      <c r="BJ91" s="149"/>
      <c r="BK91" s="149"/>
      <c r="BL91" s="149"/>
      <c r="BM91" s="149"/>
      <c r="BN91" s="151"/>
    </row>
    <row r="92" spans="1:66" ht="15">
      <c r="A92" s="9">
        <v>43243</v>
      </c>
      <c r="B92" s="154" t="s">
        <v>7</v>
      </c>
      <c r="C92" s="154"/>
      <c r="D92" s="154"/>
      <c r="E92" s="154"/>
      <c r="F92" s="171"/>
      <c r="G92" s="156"/>
      <c r="H92" s="2" t="s">
        <v>35</v>
      </c>
      <c r="I92" s="11">
        <f t="shared" si="39"/>
        <v>0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71"/>
      <c r="BI92" s="150"/>
      <c r="BJ92" s="150"/>
      <c r="BK92" s="150"/>
      <c r="BL92" s="150"/>
      <c r="BM92" s="150"/>
      <c r="BN92" s="152"/>
    </row>
    <row r="93" spans="1:66" ht="15">
      <c r="A93" s="9">
        <v>43243</v>
      </c>
      <c r="B93" s="153" t="s">
        <v>143</v>
      </c>
      <c r="C93" s="153" t="s">
        <v>87</v>
      </c>
      <c r="D93" s="153" t="s">
        <v>228</v>
      </c>
      <c r="E93" s="153" t="s">
        <v>9</v>
      </c>
      <c r="F93" s="170">
        <v>225</v>
      </c>
      <c r="G93" s="155">
        <f>+F93-I93-I94</f>
        <v>221</v>
      </c>
      <c r="H93" s="2" t="s">
        <v>34</v>
      </c>
      <c r="I93" s="10">
        <f t="shared" ref="I93:I94" si="40">SUM(J93:BG93)</f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70"/>
      <c r="BI93" s="149"/>
      <c r="BJ93" s="149"/>
      <c r="BK93" s="149"/>
      <c r="BL93" s="149"/>
      <c r="BM93" s="149"/>
      <c r="BN93" s="151"/>
    </row>
    <row r="94" spans="1:66" ht="15">
      <c r="A94" s="9">
        <v>43243</v>
      </c>
      <c r="B94" s="154" t="s">
        <v>7</v>
      </c>
      <c r="C94" s="154"/>
      <c r="D94" s="154"/>
      <c r="E94" s="154"/>
      <c r="F94" s="171"/>
      <c r="G94" s="156"/>
      <c r="H94" s="2" t="s">
        <v>35</v>
      </c>
      <c r="I94" s="11">
        <f t="shared" si="40"/>
        <v>4</v>
      </c>
      <c r="J94" s="11"/>
      <c r="K94" s="11"/>
      <c r="L94" s="11"/>
      <c r="M94" s="11"/>
      <c r="N94" s="11"/>
      <c r="O94" s="11">
        <v>4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71"/>
      <c r="BI94" s="150"/>
      <c r="BJ94" s="150"/>
      <c r="BK94" s="150"/>
      <c r="BL94" s="150"/>
      <c r="BM94" s="150"/>
      <c r="BN94" s="152"/>
    </row>
    <row r="95" spans="1:66" ht="15">
      <c r="A95" s="9">
        <v>43243</v>
      </c>
      <c r="B95" s="153" t="s">
        <v>143</v>
      </c>
      <c r="C95" s="153" t="s">
        <v>87</v>
      </c>
      <c r="D95" s="153" t="s">
        <v>228</v>
      </c>
      <c r="E95" s="153" t="s">
        <v>159</v>
      </c>
      <c r="F95" s="170">
        <v>107</v>
      </c>
      <c r="G95" s="155">
        <f>+F95-I95-I96</f>
        <v>106</v>
      </c>
      <c r="H95" s="2" t="s">
        <v>34</v>
      </c>
      <c r="I95" s="10">
        <f t="shared" ref="I95:I96" si="41">SUM(J95:BG95)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70"/>
      <c r="BI95" s="149"/>
      <c r="BJ95" s="149"/>
      <c r="BK95" s="149"/>
      <c r="BL95" s="149"/>
      <c r="BM95" s="149"/>
      <c r="BN95" s="151"/>
    </row>
    <row r="96" spans="1:66" ht="15">
      <c r="A96" s="9">
        <v>43243</v>
      </c>
      <c r="B96" s="154" t="s">
        <v>7</v>
      </c>
      <c r="C96" s="154"/>
      <c r="D96" s="154"/>
      <c r="E96" s="154"/>
      <c r="F96" s="171"/>
      <c r="G96" s="156"/>
      <c r="H96" s="2" t="s">
        <v>35</v>
      </c>
      <c r="I96" s="11">
        <f t="shared" si="41"/>
        <v>1</v>
      </c>
      <c r="J96" s="11"/>
      <c r="K96" s="11"/>
      <c r="L96" s="11"/>
      <c r="M96" s="11"/>
      <c r="N96" s="11"/>
      <c r="O96" s="11">
        <v>1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71"/>
      <c r="BI96" s="150"/>
      <c r="BJ96" s="150"/>
      <c r="BK96" s="150"/>
      <c r="BL96" s="150"/>
      <c r="BM96" s="150"/>
      <c r="BN96" s="152"/>
    </row>
    <row r="97" spans="1:66" ht="15">
      <c r="A97" s="9">
        <v>43243</v>
      </c>
      <c r="B97" s="153" t="s">
        <v>146</v>
      </c>
      <c r="C97" s="153" t="s">
        <v>87</v>
      </c>
      <c r="D97" s="153" t="s">
        <v>228</v>
      </c>
      <c r="E97" s="153" t="s">
        <v>662</v>
      </c>
      <c r="F97" s="170"/>
      <c r="G97" s="155">
        <f>+F97-I97-I98</f>
        <v>0</v>
      </c>
      <c r="H97" s="2" t="s">
        <v>34</v>
      </c>
      <c r="I97" s="10">
        <f t="shared" ref="I97:I98" si="42">SUM(J97:BG97)</f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70"/>
      <c r="BI97" s="149"/>
      <c r="BJ97" s="149"/>
      <c r="BK97" s="149"/>
      <c r="BL97" s="149"/>
      <c r="BM97" s="149"/>
      <c r="BN97" s="151"/>
    </row>
    <row r="98" spans="1:66" ht="15">
      <c r="A98" s="9">
        <v>43243</v>
      </c>
      <c r="B98" s="154" t="s">
        <v>7</v>
      </c>
      <c r="C98" s="154"/>
      <c r="D98" s="154"/>
      <c r="E98" s="154"/>
      <c r="F98" s="171"/>
      <c r="G98" s="156"/>
      <c r="H98" s="2" t="s">
        <v>35</v>
      </c>
      <c r="I98" s="11">
        <f t="shared" si="42"/>
        <v>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71"/>
      <c r="BI98" s="150"/>
      <c r="BJ98" s="150"/>
      <c r="BK98" s="150"/>
      <c r="BL98" s="150"/>
      <c r="BM98" s="150"/>
      <c r="BN98" s="152"/>
    </row>
    <row r="99" spans="1:66" ht="15">
      <c r="A99" s="9">
        <v>43243</v>
      </c>
      <c r="B99" s="153" t="s">
        <v>146</v>
      </c>
      <c r="C99" s="153" t="s">
        <v>87</v>
      </c>
      <c r="D99" s="153" t="s">
        <v>228</v>
      </c>
      <c r="E99" s="153" t="s">
        <v>159</v>
      </c>
      <c r="F99" s="170"/>
      <c r="G99" s="155">
        <f>+F99-I99-I100</f>
        <v>0</v>
      </c>
      <c r="H99" s="2" t="s">
        <v>34</v>
      </c>
      <c r="I99" s="10">
        <f t="shared" ref="I99:I100" si="43">SUM(J99:BG99)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70"/>
      <c r="BI99" s="149"/>
      <c r="BJ99" s="149"/>
      <c r="BK99" s="149"/>
      <c r="BL99" s="149"/>
      <c r="BM99" s="149"/>
      <c r="BN99" s="151"/>
    </row>
    <row r="100" spans="1:66" ht="15">
      <c r="A100" s="9">
        <v>43243</v>
      </c>
      <c r="B100" s="154" t="s">
        <v>7</v>
      </c>
      <c r="C100" s="154"/>
      <c r="D100" s="154"/>
      <c r="E100" s="154"/>
      <c r="F100" s="171"/>
      <c r="G100" s="156"/>
      <c r="H100" s="2" t="s">
        <v>35</v>
      </c>
      <c r="I100" s="11">
        <f t="shared" si="43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71"/>
      <c r="BI100" s="150"/>
      <c r="BJ100" s="150"/>
      <c r="BK100" s="150"/>
      <c r="BL100" s="150"/>
      <c r="BM100" s="150"/>
      <c r="BN100" s="152"/>
    </row>
    <row r="101" spans="1:66" ht="15">
      <c r="A101" s="9">
        <v>43243</v>
      </c>
      <c r="B101" s="153" t="s">
        <v>146</v>
      </c>
      <c r="C101" s="153" t="s">
        <v>87</v>
      </c>
      <c r="D101" s="153" t="s">
        <v>228</v>
      </c>
      <c r="E101" s="153" t="s">
        <v>9</v>
      </c>
      <c r="F101" s="170"/>
      <c r="G101" s="155">
        <f>+F101-I101-I102</f>
        <v>0</v>
      </c>
      <c r="H101" s="2" t="s">
        <v>34</v>
      </c>
      <c r="I101" s="10">
        <f t="shared" ref="I101:I102" si="44">SUM(J101:BG101)</f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70"/>
      <c r="BI101" s="149"/>
      <c r="BJ101" s="149"/>
      <c r="BK101" s="149"/>
      <c r="BL101" s="149"/>
      <c r="BM101" s="149"/>
      <c r="BN101" s="151"/>
    </row>
    <row r="102" spans="1:66" ht="15">
      <c r="A102" s="9">
        <v>43243</v>
      </c>
      <c r="B102" s="154" t="s">
        <v>7</v>
      </c>
      <c r="C102" s="154"/>
      <c r="D102" s="154"/>
      <c r="E102" s="154"/>
      <c r="F102" s="171"/>
      <c r="G102" s="156"/>
      <c r="H102" s="2" t="s">
        <v>35</v>
      </c>
      <c r="I102" s="11">
        <f t="shared" si="44"/>
        <v>0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71"/>
      <c r="BI102" s="150"/>
      <c r="BJ102" s="150"/>
      <c r="BK102" s="150"/>
      <c r="BL102" s="150"/>
      <c r="BM102" s="150"/>
      <c r="BN102" s="152"/>
    </row>
    <row r="103" spans="1:66" ht="15">
      <c r="A103" s="9">
        <v>43243</v>
      </c>
      <c r="B103" s="153" t="s">
        <v>146</v>
      </c>
      <c r="C103" s="153" t="s">
        <v>87</v>
      </c>
      <c r="D103" s="153" t="s">
        <v>228</v>
      </c>
      <c r="E103" s="153" t="s">
        <v>9</v>
      </c>
      <c r="F103" s="170"/>
      <c r="G103" s="155">
        <f>+F103-I103-I104</f>
        <v>0</v>
      </c>
      <c r="H103" s="2" t="s">
        <v>34</v>
      </c>
      <c r="I103" s="10">
        <f t="shared" ref="I103:I104" si="45">SUM(J103:BG103)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70"/>
      <c r="BI103" s="149"/>
      <c r="BJ103" s="149"/>
      <c r="BK103" s="149"/>
      <c r="BL103" s="149"/>
      <c r="BM103" s="149"/>
      <c r="BN103" s="151"/>
    </row>
    <row r="104" spans="1:66" ht="15">
      <c r="A104" s="9">
        <v>43243</v>
      </c>
      <c r="B104" s="154" t="s">
        <v>7</v>
      </c>
      <c r="C104" s="154"/>
      <c r="D104" s="154"/>
      <c r="E104" s="154"/>
      <c r="F104" s="171"/>
      <c r="G104" s="156"/>
      <c r="H104" s="2" t="s">
        <v>35</v>
      </c>
      <c r="I104" s="11">
        <f t="shared" si="45"/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71"/>
      <c r="BI104" s="150"/>
      <c r="BJ104" s="150"/>
      <c r="BK104" s="150"/>
      <c r="BL104" s="150"/>
      <c r="BM104" s="150"/>
      <c r="BN104" s="152"/>
    </row>
    <row r="105" spans="1:66" ht="15">
      <c r="A105" s="9">
        <v>43243</v>
      </c>
      <c r="B105" s="153" t="s">
        <v>146</v>
      </c>
      <c r="C105" s="153" t="s">
        <v>87</v>
      </c>
      <c r="D105" s="153" t="s">
        <v>228</v>
      </c>
      <c r="E105" s="153" t="s">
        <v>159</v>
      </c>
      <c r="F105" s="170"/>
      <c r="G105" s="155">
        <f>+F105-I105-I106</f>
        <v>0</v>
      </c>
      <c r="H105" s="2" t="s">
        <v>34</v>
      </c>
      <c r="I105" s="10">
        <f t="shared" ref="I105:I106" si="46">SUM(J105:BG105)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70"/>
      <c r="BI105" s="149"/>
      <c r="BJ105" s="149"/>
      <c r="BK105" s="149"/>
      <c r="BL105" s="149"/>
      <c r="BM105" s="149"/>
      <c r="BN105" s="151"/>
    </row>
    <row r="106" spans="1:66" ht="15">
      <c r="A106" s="9">
        <v>43243</v>
      </c>
      <c r="B106" s="154" t="s">
        <v>7</v>
      </c>
      <c r="C106" s="154"/>
      <c r="D106" s="154"/>
      <c r="E106" s="154"/>
      <c r="F106" s="171"/>
      <c r="G106" s="156"/>
      <c r="H106" s="2" t="s">
        <v>35</v>
      </c>
      <c r="I106" s="11">
        <f t="shared" si="46"/>
        <v>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71"/>
      <c r="BI106" s="150"/>
      <c r="BJ106" s="150"/>
      <c r="BK106" s="150"/>
      <c r="BL106" s="150"/>
      <c r="BM106" s="150"/>
      <c r="BN106" s="152"/>
    </row>
    <row r="107" spans="1:66" ht="15">
      <c r="A107" s="9">
        <v>43243</v>
      </c>
      <c r="B107" s="153" t="s">
        <v>146</v>
      </c>
      <c r="C107" s="153" t="s">
        <v>87</v>
      </c>
      <c r="D107" s="153" t="s">
        <v>228</v>
      </c>
      <c r="E107" s="153" t="s">
        <v>159</v>
      </c>
      <c r="F107" s="170"/>
      <c r="G107" s="155">
        <f>+F107-I107-I108</f>
        <v>0</v>
      </c>
      <c r="H107" s="2" t="s">
        <v>34</v>
      </c>
      <c r="I107" s="10">
        <f t="shared" ref="I107:I108" si="47">SUM(J107:BG107)</f>
        <v>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70"/>
      <c r="BI107" s="149"/>
      <c r="BJ107" s="149"/>
      <c r="BK107" s="149"/>
      <c r="BL107" s="149"/>
      <c r="BM107" s="149"/>
      <c r="BN107" s="151"/>
    </row>
    <row r="108" spans="1:66" ht="15">
      <c r="A108" s="9">
        <v>43243</v>
      </c>
      <c r="B108" s="154" t="s">
        <v>7</v>
      </c>
      <c r="C108" s="154"/>
      <c r="D108" s="154"/>
      <c r="E108" s="154"/>
      <c r="F108" s="171"/>
      <c r="G108" s="156"/>
      <c r="H108" s="2" t="s">
        <v>35</v>
      </c>
      <c r="I108" s="11">
        <f t="shared" si="47"/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71"/>
      <c r="BI108" s="150"/>
      <c r="BJ108" s="150"/>
      <c r="BK108" s="150"/>
      <c r="BL108" s="150"/>
      <c r="BM108" s="150"/>
      <c r="BN108" s="152"/>
    </row>
  </sheetData>
  <autoFilter ref="A2:BN108">
    <filterColumn colId="0">
      <filters>
        <dateGroupItem year="2018" month="5" day="23" dateTimeGrouping="day"/>
      </filters>
    </filterColumn>
  </autoFilter>
  <mergeCells count="706">
    <mergeCell ref="BN91:BN92"/>
    <mergeCell ref="BK85:BK86"/>
    <mergeCell ref="BL85:BL86"/>
    <mergeCell ref="BM85:BM86"/>
    <mergeCell ref="BN85:BN86"/>
    <mergeCell ref="BK87:BK88"/>
    <mergeCell ref="BL87:BL88"/>
    <mergeCell ref="BM87:BM88"/>
    <mergeCell ref="BN87:BN88"/>
    <mergeCell ref="BN89:BN90"/>
    <mergeCell ref="BL89:BL90"/>
    <mergeCell ref="BM89:BM90"/>
    <mergeCell ref="BK89:BK90"/>
    <mergeCell ref="B87:B88"/>
    <mergeCell ref="C87:C88"/>
    <mergeCell ref="D87:D88"/>
    <mergeCell ref="E87:E88"/>
    <mergeCell ref="F87:F88"/>
    <mergeCell ref="G87:G88"/>
    <mergeCell ref="BH87:BH88"/>
    <mergeCell ref="BI87:BI88"/>
    <mergeCell ref="BJ87:BJ88"/>
    <mergeCell ref="B85:B86"/>
    <mergeCell ref="C85:C86"/>
    <mergeCell ref="D85:D86"/>
    <mergeCell ref="E85:E86"/>
    <mergeCell ref="F85:F86"/>
    <mergeCell ref="G85:G86"/>
    <mergeCell ref="BH85:BH86"/>
    <mergeCell ref="BI85:BI86"/>
    <mergeCell ref="BJ85:BJ86"/>
    <mergeCell ref="BK107:BK108"/>
    <mergeCell ref="BL107:BL108"/>
    <mergeCell ref="BM107:BM108"/>
    <mergeCell ref="BN107:BN108"/>
    <mergeCell ref="B107:B108"/>
    <mergeCell ref="C107:C108"/>
    <mergeCell ref="D107:D108"/>
    <mergeCell ref="E107:E108"/>
    <mergeCell ref="F107:F108"/>
    <mergeCell ref="G107:G108"/>
    <mergeCell ref="BH107:BH108"/>
    <mergeCell ref="BI107:BI108"/>
    <mergeCell ref="BJ107:BJ108"/>
    <mergeCell ref="BK103:BK104"/>
    <mergeCell ref="BL103:BL104"/>
    <mergeCell ref="BM103:BM104"/>
    <mergeCell ref="BN103:BN104"/>
    <mergeCell ref="B105:B106"/>
    <mergeCell ref="C105:C106"/>
    <mergeCell ref="D105:D106"/>
    <mergeCell ref="E105:E106"/>
    <mergeCell ref="F105:F106"/>
    <mergeCell ref="G105:G106"/>
    <mergeCell ref="BH105:BH106"/>
    <mergeCell ref="BI105:BI106"/>
    <mergeCell ref="BJ105:BJ106"/>
    <mergeCell ref="BK105:BK106"/>
    <mergeCell ref="BL105:BL106"/>
    <mergeCell ref="BM105:BM106"/>
    <mergeCell ref="BN105:BN106"/>
    <mergeCell ref="B103:B104"/>
    <mergeCell ref="C103:C104"/>
    <mergeCell ref="D103:D104"/>
    <mergeCell ref="E103:E104"/>
    <mergeCell ref="F103:F104"/>
    <mergeCell ref="G103:G104"/>
    <mergeCell ref="BH103:BH104"/>
    <mergeCell ref="BI103:BI104"/>
    <mergeCell ref="BJ103:BJ104"/>
    <mergeCell ref="BK99:BK100"/>
    <mergeCell ref="BL99:BL100"/>
    <mergeCell ref="BM99:BM100"/>
    <mergeCell ref="BN99:BN100"/>
    <mergeCell ref="B101:B102"/>
    <mergeCell ref="C101:C102"/>
    <mergeCell ref="D101:D102"/>
    <mergeCell ref="E101:E102"/>
    <mergeCell ref="F101:F102"/>
    <mergeCell ref="G101:G102"/>
    <mergeCell ref="BH101:BH102"/>
    <mergeCell ref="BI101:BI102"/>
    <mergeCell ref="BJ101:BJ102"/>
    <mergeCell ref="BK101:BK102"/>
    <mergeCell ref="BL101:BL102"/>
    <mergeCell ref="BM101:BM102"/>
    <mergeCell ref="BN101:BN102"/>
    <mergeCell ref="B99:B100"/>
    <mergeCell ref="C99:C100"/>
    <mergeCell ref="D99:D100"/>
    <mergeCell ref="E99:E100"/>
    <mergeCell ref="F99:F100"/>
    <mergeCell ref="G99:G100"/>
    <mergeCell ref="BH99:BH100"/>
    <mergeCell ref="BI99:BI100"/>
    <mergeCell ref="BJ99:BJ100"/>
    <mergeCell ref="BK95:BK96"/>
    <mergeCell ref="BL95:BL96"/>
    <mergeCell ref="BM95:BM96"/>
    <mergeCell ref="BN95:BN96"/>
    <mergeCell ref="B97:B98"/>
    <mergeCell ref="C97:C98"/>
    <mergeCell ref="D97:D98"/>
    <mergeCell ref="E97:E98"/>
    <mergeCell ref="F97:F98"/>
    <mergeCell ref="G97:G98"/>
    <mergeCell ref="BH97:BH98"/>
    <mergeCell ref="BI97:BI98"/>
    <mergeCell ref="BJ97:BJ98"/>
    <mergeCell ref="BK97:BK98"/>
    <mergeCell ref="BL97:BL98"/>
    <mergeCell ref="BM97:BM98"/>
    <mergeCell ref="BN97:BN98"/>
    <mergeCell ref="B95:B96"/>
    <mergeCell ref="C95:C96"/>
    <mergeCell ref="D95:D96"/>
    <mergeCell ref="BI91:BI92"/>
    <mergeCell ref="BJ91:BJ92"/>
    <mergeCell ref="BK91:BK92"/>
    <mergeCell ref="BL91:BL92"/>
    <mergeCell ref="BM91:BM92"/>
    <mergeCell ref="BI93:BI94"/>
    <mergeCell ref="BJ93:BJ94"/>
    <mergeCell ref="E95:E96"/>
    <mergeCell ref="F95:F96"/>
    <mergeCell ref="G95:G96"/>
    <mergeCell ref="BH95:BH96"/>
    <mergeCell ref="BI95:BI96"/>
    <mergeCell ref="BJ95:BJ96"/>
    <mergeCell ref="BK93:BK94"/>
    <mergeCell ref="BL93:BL94"/>
    <mergeCell ref="BM93:BM94"/>
    <mergeCell ref="BN93:BN94"/>
    <mergeCell ref="B91:B92"/>
    <mergeCell ref="C91:C92"/>
    <mergeCell ref="D91:D92"/>
    <mergeCell ref="E91:E92"/>
    <mergeCell ref="F91:F92"/>
    <mergeCell ref="G91:G92"/>
    <mergeCell ref="BH91:BH92"/>
    <mergeCell ref="B89:B90"/>
    <mergeCell ref="C89:C90"/>
    <mergeCell ref="D89:D90"/>
    <mergeCell ref="E89:E90"/>
    <mergeCell ref="F89:F90"/>
    <mergeCell ref="G89:G90"/>
    <mergeCell ref="BH89:BH90"/>
    <mergeCell ref="BI89:BI90"/>
    <mergeCell ref="BJ89:BJ90"/>
    <mergeCell ref="B93:B94"/>
    <mergeCell ref="C93:C94"/>
    <mergeCell ref="D93:D94"/>
    <mergeCell ref="E93:E94"/>
    <mergeCell ref="F93:F94"/>
    <mergeCell ref="G93:G94"/>
    <mergeCell ref="BH93:BH94"/>
    <mergeCell ref="BK65:BK66"/>
    <mergeCell ref="BL65:BL66"/>
    <mergeCell ref="BM65:BM66"/>
    <mergeCell ref="BN65:BN66"/>
    <mergeCell ref="B65:B66"/>
    <mergeCell ref="C65:C66"/>
    <mergeCell ref="D65:D66"/>
    <mergeCell ref="E65:E66"/>
    <mergeCell ref="F65:F66"/>
    <mergeCell ref="G65:G66"/>
    <mergeCell ref="BH65:BH66"/>
    <mergeCell ref="BI65:BI66"/>
    <mergeCell ref="BJ65:BJ66"/>
    <mergeCell ref="BK61:BK62"/>
    <mergeCell ref="BL61:BL62"/>
    <mergeCell ref="BM61:BM62"/>
    <mergeCell ref="BN61:BN62"/>
    <mergeCell ref="B63:B64"/>
    <mergeCell ref="C63:C64"/>
    <mergeCell ref="D63:D64"/>
    <mergeCell ref="E63:E64"/>
    <mergeCell ref="F63:F64"/>
    <mergeCell ref="G63:G64"/>
    <mergeCell ref="BH63:BH64"/>
    <mergeCell ref="BI63:BI64"/>
    <mergeCell ref="BJ63:BJ64"/>
    <mergeCell ref="BK63:BK64"/>
    <mergeCell ref="BL63:BL64"/>
    <mergeCell ref="BM63:BM64"/>
    <mergeCell ref="BN63:BN64"/>
    <mergeCell ref="B61:B62"/>
    <mergeCell ref="C61:C62"/>
    <mergeCell ref="D61:D62"/>
    <mergeCell ref="E61:E62"/>
    <mergeCell ref="F61:F62"/>
    <mergeCell ref="G61:G62"/>
    <mergeCell ref="BH61:BH62"/>
    <mergeCell ref="BI61:BI62"/>
    <mergeCell ref="BJ61:BJ62"/>
    <mergeCell ref="BK57:BK58"/>
    <mergeCell ref="BL57:BL58"/>
    <mergeCell ref="BM57:BM58"/>
    <mergeCell ref="BN57:BN58"/>
    <mergeCell ref="B59:B60"/>
    <mergeCell ref="C59:C60"/>
    <mergeCell ref="D59:D60"/>
    <mergeCell ref="E59:E60"/>
    <mergeCell ref="F59:F60"/>
    <mergeCell ref="G59:G60"/>
    <mergeCell ref="BH59:BH60"/>
    <mergeCell ref="BI59:BI60"/>
    <mergeCell ref="BJ59:BJ60"/>
    <mergeCell ref="BK59:BK60"/>
    <mergeCell ref="BL59:BL60"/>
    <mergeCell ref="BM59:BM60"/>
    <mergeCell ref="BN59:BN60"/>
    <mergeCell ref="B57:B58"/>
    <mergeCell ref="C57:C58"/>
    <mergeCell ref="D57:D58"/>
    <mergeCell ref="E57:E58"/>
    <mergeCell ref="F57:F58"/>
    <mergeCell ref="G57:G58"/>
    <mergeCell ref="BH57:BH58"/>
    <mergeCell ref="BI57:BI58"/>
    <mergeCell ref="BJ57:BJ58"/>
    <mergeCell ref="BK53:BK54"/>
    <mergeCell ref="BL53:BL54"/>
    <mergeCell ref="BM53:BM54"/>
    <mergeCell ref="BN53:BN54"/>
    <mergeCell ref="B55:B56"/>
    <mergeCell ref="C55:C56"/>
    <mergeCell ref="D55:D56"/>
    <mergeCell ref="E55:E56"/>
    <mergeCell ref="F55:F56"/>
    <mergeCell ref="G55:G56"/>
    <mergeCell ref="BH55:BH56"/>
    <mergeCell ref="BI55:BI56"/>
    <mergeCell ref="BJ55:BJ56"/>
    <mergeCell ref="BK55:BK56"/>
    <mergeCell ref="BL55:BL56"/>
    <mergeCell ref="BM55:BM56"/>
    <mergeCell ref="BN55:BN56"/>
    <mergeCell ref="B53:B54"/>
    <mergeCell ref="C53:C54"/>
    <mergeCell ref="D53:D54"/>
    <mergeCell ref="E53:E54"/>
    <mergeCell ref="F53:F54"/>
    <mergeCell ref="G53:G54"/>
    <mergeCell ref="BH53:BH54"/>
    <mergeCell ref="BI53:BI54"/>
    <mergeCell ref="BJ53:BJ54"/>
    <mergeCell ref="BK51:BK52"/>
    <mergeCell ref="BL51:BL52"/>
    <mergeCell ref="BM51:BM52"/>
    <mergeCell ref="BN51:BN52"/>
    <mergeCell ref="B51:B52"/>
    <mergeCell ref="C51:C52"/>
    <mergeCell ref="D51:D52"/>
    <mergeCell ref="E51:E52"/>
    <mergeCell ref="F51:F52"/>
    <mergeCell ref="G51:G52"/>
    <mergeCell ref="BH51:BH52"/>
    <mergeCell ref="BI51:BI52"/>
    <mergeCell ref="BJ51:BJ52"/>
    <mergeCell ref="BK47:BK48"/>
    <mergeCell ref="BL47:BL48"/>
    <mergeCell ref="BM47:BM48"/>
    <mergeCell ref="BN47:BN48"/>
    <mergeCell ref="B49:B50"/>
    <mergeCell ref="C49:C50"/>
    <mergeCell ref="D49:D50"/>
    <mergeCell ref="E49:E50"/>
    <mergeCell ref="F49:F50"/>
    <mergeCell ref="G49:G50"/>
    <mergeCell ref="BH49:BH50"/>
    <mergeCell ref="BI49:BI50"/>
    <mergeCell ref="BJ49:BJ50"/>
    <mergeCell ref="BK49:BK50"/>
    <mergeCell ref="BL49:BL50"/>
    <mergeCell ref="BM49:BM50"/>
    <mergeCell ref="BN49:BN50"/>
    <mergeCell ref="B47:B48"/>
    <mergeCell ref="C47:C48"/>
    <mergeCell ref="D47:D48"/>
    <mergeCell ref="E47:E48"/>
    <mergeCell ref="F47:F48"/>
    <mergeCell ref="G47:G48"/>
    <mergeCell ref="BH47:BH48"/>
    <mergeCell ref="BI47:BI48"/>
    <mergeCell ref="BJ47:BJ48"/>
    <mergeCell ref="C21:C22"/>
    <mergeCell ref="B21:B22"/>
    <mergeCell ref="BN19:BN20"/>
    <mergeCell ref="BM19:BM20"/>
    <mergeCell ref="BL19:BL20"/>
    <mergeCell ref="BK19:BK20"/>
    <mergeCell ref="BJ19:BJ20"/>
    <mergeCell ref="BI19:BI20"/>
    <mergeCell ref="BH19:BH20"/>
    <mergeCell ref="G19:G20"/>
    <mergeCell ref="F19:F20"/>
    <mergeCell ref="E19:E20"/>
    <mergeCell ref="D19:D20"/>
    <mergeCell ref="C19:C20"/>
    <mergeCell ref="B19:B20"/>
    <mergeCell ref="BN21:BN22"/>
    <mergeCell ref="BM21:BM22"/>
    <mergeCell ref="BL21:BL22"/>
    <mergeCell ref="BK21:BK22"/>
    <mergeCell ref="BJ21:BJ22"/>
    <mergeCell ref="BI21:BI22"/>
    <mergeCell ref="BH21:BH22"/>
    <mergeCell ref="F21:F22"/>
    <mergeCell ref="E21:E22"/>
    <mergeCell ref="BM17:BM18"/>
    <mergeCell ref="BN17:BN18"/>
    <mergeCell ref="G15:G16"/>
    <mergeCell ref="BH15:BH16"/>
    <mergeCell ref="BI15:BI16"/>
    <mergeCell ref="BJ15:BJ16"/>
    <mergeCell ref="C25:C26"/>
    <mergeCell ref="D21:D22"/>
    <mergeCell ref="G21:G22"/>
    <mergeCell ref="B25:B26"/>
    <mergeCell ref="BN23:BN24"/>
    <mergeCell ref="BM23:BM24"/>
    <mergeCell ref="BL23:BL24"/>
    <mergeCell ref="BK23:BK24"/>
    <mergeCell ref="BJ23:BJ24"/>
    <mergeCell ref="BI23:BI24"/>
    <mergeCell ref="BH23:BH24"/>
    <mergeCell ref="G23:G24"/>
    <mergeCell ref="F23:F24"/>
    <mergeCell ref="E23:E24"/>
    <mergeCell ref="D23:D24"/>
    <mergeCell ref="C23:C24"/>
    <mergeCell ref="B23:B24"/>
    <mergeCell ref="BN25:BN26"/>
    <mergeCell ref="BM25:BM26"/>
    <mergeCell ref="BL25:BL26"/>
    <mergeCell ref="E25:E26"/>
    <mergeCell ref="D25:D26"/>
    <mergeCell ref="F25:F26"/>
    <mergeCell ref="BJ25:BJ26"/>
    <mergeCell ref="B17:B18"/>
    <mergeCell ref="C17:C18"/>
    <mergeCell ref="D17:D18"/>
    <mergeCell ref="E17:E18"/>
    <mergeCell ref="F17:F18"/>
    <mergeCell ref="G17:G18"/>
    <mergeCell ref="BH17:BH18"/>
    <mergeCell ref="BI17:BI18"/>
    <mergeCell ref="BJ17:BJ18"/>
    <mergeCell ref="B9:B10"/>
    <mergeCell ref="BK15:BK16"/>
    <mergeCell ref="B15:B16"/>
    <mergeCell ref="C15:C16"/>
    <mergeCell ref="D15:D16"/>
    <mergeCell ref="E15:E16"/>
    <mergeCell ref="F15:F16"/>
    <mergeCell ref="B11:B12"/>
    <mergeCell ref="C11:C12"/>
    <mergeCell ref="D11:D12"/>
    <mergeCell ref="E11:E12"/>
    <mergeCell ref="F11:F12"/>
    <mergeCell ref="B13:B14"/>
    <mergeCell ref="C13:C14"/>
    <mergeCell ref="D13:D14"/>
    <mergeCell ref="E13:E14"/>
    <mergeCell ref="F13:F14"/>
    <mergeCell ref="G13:G14"/>
    <mergeCell ref="BH13:BH14"/>
    <mergeCell ref="BI13:BI14"/>
    <mergeCell ref="BJ13:BJ14"/>
    <mergeCell ref="BI11:BI12"/>
    <mergeCell ref="BJ11:BJ12"/>
    <mergeCell ref="BK11:BK12"/>
    <mergeCell ref="B7:B8"/>
    <mergeCell ref="C7:C8"/>
    <mergeCell ref="D7:D8"/>
    <mergeCell ref="A1:A2"/>
    <mergeCell ref="B1:B2"/>
    <mergeCell ref="C1:C2"/>
    <mergeCell ref="D1:D2"/>
    <mergeCell ref="E1:E2"/>
    <mergeCell ref="F1:F2"/>
    <mergeCell ref="E7:E8"/>
    <mergeCell ref="F7:F8"/>
    <mergeCell ref="B3:B4"/>
    <mergeCell ref="C3:C4"/>
    <mergeCell ref="D3:D4"/>
    <mergeCell ref="E3:E4"/>
    <mergeCell ref="F3:F4"/>
    <mergeCell ref="BN1:BN2"/>
    <mergeCell ref="BM3:BM4"/>
    <mergeCell ref="BN3:BN4"/>
    <mergeCell ref="B5:B6"/>
    <mergeCell ref="C5:C6"/>
    <mergeCell ref="D5:D6"/>
    <mergeCell ref="E5:E6"/>
    <mergeCell ref="F5:F6"/>
    <mergeCell ref="G5:G6"/>
    <mergeCell ref="BH5:BH6"/>
    <mergeCell ref="BI5:BI6"/>
    <mergeCell ref="G3:G4"/>
    <mergeCell ref="BH3:BH4"/>
    <mergeCell ref="BI3:BI4"/>
    <mergeCell ref="BJ3:BJ4"/>
    <mergeCell ref="BK3:BK4"/>
    <mergeCell ref="BL3:BL4"/>
    <mergeCell ref="BJ5:BJ6"/>
    <mergeCell ref="BK5:BK6"/>
    <mergeCell ref="BJ1:BJ2"/>
    <mergeCell ref="BK1:BK2"/>
    <mergeCell ref="BI1:BI2"/>
    <mergeCell ref="J1:BG1"/>
    <mergeCell ref="BH1:BH2"/>
    <mergeCell ref="G7:G8"/>
    <mergeCell ref="BH7:BH8"/>
    <mergeCell ref="BI7:BI8"/>
    <mergeCell ref="BJ7:BJ8"/>
    <mergeCell ref="BK7:BK8"/>
    <mergeCell ref="BL7:BL8"/>
    <mergeCell ref="BM7:BM8"/>
    <mergeCell ref="G1:G2"/>
    <mergeCell ref="H1:H2"/>
    <mergeCell ref="I1:I2"/>
    <mergeCell ref="BL1:BL2"/>
    <mergeCell ref="BM1:BM2"/>
    <mergeCell ref="BL11:BL12"/>
    <mergeCell ref="BM11:BM12"/>
    <mergeCell ref="BL5:BL6"/>
    <mergeCell ref="BM5:BM6"/>
    <mergeCell ref="BN5:BN6"/>
    <mergeCell ref="BN7:BN8"/>
    <mergeCell ref="BM29:BM30"/>
    <mergeCell ref="BN29:BN30"/>
    <mergeCell ref="BK25:BK26"/>
    <mergeCell ref="BN11:BN12"/>
    <mergeCell ref="BK13:BK14"/>
    <mergeCell ref="BL13:BL14"/>
    <mergeCell ref="BM13:BM14"/>
    <mergeCell ref="BN13:BN14"/>
    <mergeCell ref="BN15:BN16"/>
    <mergeCell ref="BK17:BK18"/>
    <mergeCell ref="BL17:BL18"/>
    <mergeCell ref="C9:C10"/>
    <mergeCell ref="D9:D10"/>
    <mergeCell ref="E9:E10"/>
    <mergeCell ref="F9:F10"/>
    <mergeCell ref="BN9:BN10"/>
    <mergeCell ref="G9:G10"/>
    <mergeCell ref="BH9:BH10"/>
    <mergeCell ref="G27:G28"/>
    <mergeCell ref="BH27:BH28"/>
    <mergeCell ref="BI27:BI28"/>
    <mergeCell ref="BJ27:BJ28"/>
    <mergeCell ref="BI25:BI26"/>
    <mergeCell ref="BH25:BH26"/>
    <mergeCell ref="G25:G26"/>
    <mergeCell ref="BL15:BL16"/>
    <mergeCell ref="BM15:BM16"/>
    <mergeCell ref="BJ9:BJ10"/>
    <mergeCell ref="BK9:BK10"/>
    <mergeCell ref="BL9:BL10"/>
    <mergeCell ref="BM9:BM10"/>
    <mergeCell ref="BI9:BI10"/>
    <mergeCell ref="BN27:BN28"/>
    <mergeCell ref="G11:G12"/>
    <mergeCell ref="BH11:BH12"/>
    <mergeCell ref="B27:B28"/>
    <mergeCell ref="C27:C28"/>
    <mergeCell ref="D27:D28"/>
    <mergeCell ref="E27:E28"/>
    <mergeCell ref="F27:F28"/>
    <mergeCell ref="BK31:BK32"/>
    <mergeCell ref="BL31:BL32"/>
    <mergeCell ref="BM31:BM32"/>
    <mergeCell ref="B29:B30"/>
    <mergeCell ref="C29:C30"/>
    <mergeCell ref="D29:D30"/>
    <mergeCell ref="E29:E30"/>
    <mergeCell ref="F29:F30"/>
    <mergeCell ref="G29:G30"/>
    <mergeCell ref="BH29:BH30"/>
    <mergeCell ref="BI29:BI30"/>
    <mergeCell ref="BJ29:BJ30"/>
    <mergeCell ref="BI31:BI32"/>
    <mergeCell ref="BJ31:BJ32"/>
    <mergeCell ref="BK27:BK28"/>
    <mergeCell ref="BL27:BL28"/>
    <mergeCell ref="BM27:BM28"/>
    <mergeCell ref="BK29:BK30"/>
    <mergeCell ref="BL29:BL30"/>
    <mergeCell ref="BK33:BK34"/>
    <mergeCell ref="BL33:BL34"/>
    <mergeCell ref="BM33:BM34"/>
    <mergeCell ref="BN33:BN34"/>
    <mergeCell ref="B31:B32"/>
    <mergeCell ref="C31:C32"/>
    <mergeCell ref="D31:D32"/>
    <mergeCell ref="E31:E32"/>
    <mergeCell ref="F31:F32"/>
    <mergeCell ref="G31:G32"/>
    <mergeCell ref="BH31:BH32"/>
    <mergeCell ref="B33:B34"/>
    <mergeCell ref="C33:C34"/>
    <mergeCell ref="D33:D34"/>
    <mergeCell ref="E33:E34"/>
    <mergeCell ref="F33:F34"/>
    <mergeCell ref="G33:G34"/>
    <mergeCell ref="BH33:BH34"/>
    <mergeCell ref="BI33:BI34"/>
    <mergeCell ref="BJ33:BJ34"/>
    <mergeCell ref="BN31:BN32"/>
    <mergeCell ref="BN35:BN36"/>
    <mergeCell ref="B37:B38"/>
    <mergeCell ref="C37:C38"/>
    <mergeCell ref="D37:D38"/>
    <mergeCell ref="E37:E38"/>
    <mergeCell ref="F37:F38"/>
    <mergeCell ref="G37:G38"/>
    <mergeCell ref="BH37:BH38"/>
    <mergeCell ref="BI37:BI38"/>
    <mergeCell ref="BJ37:BJ38"/>
    <mergeCell ref="BK37:BK38"/>
    <mergeCell ref="BL37:BL38"/>
    <mergeCell ref="BM37:BM38"/>
    <mergeCell ref="BN37:BN38"/>
    <mergeCell ref="B35:B36"/>
    <mergeCell ref="C35:C36"/>
    <mergeCell ref="D35:D36"/>
    <mergeCell ref="E35:E36"/>
    <mergeCell ref="F35:F36"/>
    <mergeCell ref="G35:G36"/>
    <mergeCell ref="BH35:BH36"/>
    <mergeCell ref="BI35:BI36"/>
    <mergeCell ref="BJ35:BJ36"/>
    <mergeCell ref="E39:E40"/>
    <mergeCell ref="F39:F40"/>
    <mergeCell ref="G39:G40"/>
    <mergeCell ref="BH39:BH40"/>
    <mergeCell ref="BI39:BI40"/>
    <mergeCell ref="BJ39:BJ40"/>
    <mergeCell ref="BK35:BK36"/>
    <mergeCell ref="BL35:BL36"/>
    <mergeCell ref="BM35:BM36"/>
    <mergeCell ref="G43:G44"/>
    <mergeCell ref="BH43:BH44"/>
    <mergeCell ref="BI43:BI44"/>
    <mergeCell ref="BJ43:BJ44"/>
    <mergeCell ref="BK39:BK40"/>
    <mergeCell ref="BL39:BL40"/>
    <mergeCell ref="BM39:BM40"/>
    <mergeCell ref="BN39:BN40"/>
    <mergeCell ref="B41:B42"/>
    <mergeCell ref="C41:C42"/>
    <mergeCell ref="D41:D42"/>
    <mergeCell ref="E41:E42"/>
    <mergeCell ref="F41:F42"/>
    <mergeCell ref="G41:G42"/>
    <mergeCell ref="BH41:BH42"/>
    <mergeCell ref="BI41:BI42"/>
    <mergeCell ref="BJ41:BJ42"/>
    <mergeCell ref="BK41:BK42"/>
    <mergeCell ref="BL41:BL42"/>
    <mergeCell ref="BM41:BM42"/>
    <mergeCell ref="BN41:BN42"/>
    <mergeCell ref="B39:B40"/>
    <mergeCell ref="C39:C40"/>
    <mergeCell ref="D39:D40"/>
    <mergeCell ref="BI67:BI68"/>
    <mergeCell ref="BJ67:BJ68"/>
    <mergeCell ref="BK43:BK44"/>
    <mergeCell ref="BL43:BL44"/>
    <mergeCell ref="BM43:BM44"/>
    <mergeCell ref="BN43:BN44"/>
    <mergeCell ref="B45:B46"/>
    <mergeCell ref="C45:C46"/>
    <mergeCell ref="D45:D46"/>
    <mergeCell ref="E45:E46"/>
    <mergeCell ref="F45:F46"/>
    <mergeCell ref="G45:G46"/>
    <mergeCell ref="BH45:BH46"/>
    <mergeCell ref="BI45:BI46"/>
    <mergeCell ref="BJ45:BJ46"/>
    <mergeCell ref="BK45:BK46"/>
    <mergeCell ref="BL45:BL46"/>
    <mergeCell ref="BM45:BM46"/>
    <mergeCell ref="BN45:BN46"/>
    <mergeCell ref="B43:B44"/>
    <mergeCell ref="C43:C44"/>
    <mergeCell ref="D43:D44"/>
    <mergeCell ref="E43:E44"/>
    <mergeCell ref="F43:F44"/>
    <mergeCell ref="BK67:BK68"/>
    <mergeCell ref="BL67:BL68"/>
    <mergeCell ref="BM67:BM68"/>
    <mergeCell ref="BN67:BN68"/>
    <mergeCell ref="B69:B70"/>
    <mergeCell ref="C69:C70"/>
    <mergeCell ref="D69:D70"/>
    <mergeCell ref="E69:E70"/>
    <mergeCell ref="F69:F70"/>
    <mergeCell ref="G69:G70"/>
    <mergeCell ref="BH69:BH70"/>
    <mergeCell ref="BI69:BI70"/>
    <mergeCell ref="BJ69:BJ70"/>
    <mergeCell ref="BK69:BK70"/>
    <mergeCell ref="BL69:BL70"/>
    <mergeCell ref="BM69:BM70"/>
    <mergeCell ref="BN69:BN70"/>
    <mergeCell ref="B67:B68"/>
    <mergeCell ref="C67:C68"/>
    <mergeCell ref="D67:D68"/>
    <mergeCell ref="E67:E68"/>
    <mergeCell ref="F67:F68"/>
    <mergeCell ref="G67:G68"/>
    <mergeCell ref="BH67:BH68"/>
    <mergeCell ref="B71:B72"/>
    <mergeCell ref="C71:C72"/>
    <mergeCell ref="D71:D72"/>
    <mergeCell ref="E71:E72"/>
    <mergeCell ref="F71:F72"/>
    <mergeCell ref="G71:G72"/>
    <mergeCell ref="BH71:BH72"/>
    <mergeCell ref="BI71:BI72"/>
    <mergeCell ref="BJ71:BJ72"/>
    <mergeCell ref="BK71:BK72"/>
    <mergeCell ref="BL71:BL72"/>
    <mergeCell ref="BM71:BM72"/>
    <mergeCell ref="BN71:BN72"/>
    <mergeCell ref="B75:B76"/>
    <mergeCell ref="C75:C76"/>
    <mergeCell ref="D75:D76"/>
    <mergeCell ref="E75:E76"/>
    <mergeCell ref="F75:F76"/>
    <mergeCell ref="G75:G76"/>
    <mergeCell ref="BH75:BH76"/>
    <mergeCell ref="BI75:BI76"/>
    <mergeCell ref="BJ75:BJ76"/>
    <mergeCell ref="BK75:BK76"/>
    <mergeCell ref="BL75:BL76"/>
    <mergeCell ref="BM75:BM76"/>
    <mergeCell ref="BN75:BN76"/>
    <mergeCell ref="B73:B74"/>
    <mergeCell ref="C73:C74"/>
    <mergeCell ref="D73:D74"/>
    <mergeCell ref="E73:E74"/>
    <mergeCell ref="F73:F74"/>
    <mergeCell ref="G73:G74"/>
    <mergeCell ref="BH73:BH74"/>
    <mergeCell ref="B77:B78"/>
    <mergeCell ref="C77:C78"/>
    <mergeCell ref="D77:D78"/>
    <mergeCell ref="E77:E78"/>
    <mergeCell ref="F77:F78"/>
    <mergeCell ref="G77:G78"/>
    <mergeCell ref="BH77:BH78"/>
    <mergeCell ref="BI77:BI78"/>
    <mergeCell ref="BJ77:BJ78"/>
    <mergeCell ref="B79:B80"/>
    <mergeCell ref="C79:C80"/>
    <mergeCell ref="D79:D80"/>
    <mergeCell ref="E79:E80"/>
    <mergeCell ref="F79:F80"/>
    <mergeCell ref="G79:G80"/>
    <mergeCell ref="BH79:BH80"/>
    <mergeCell ref="BI79:BI80"/>
    <mergeCell ref="BJ79:BJ80"/>
    <mergeCell ref="BK83:BK84"/>
    <mergeCell ref="BL83:BL84"/>
    <mergeCell ref="BM83:BM84"/>
    <mergeCell ref="BN83:BN84"/>
    <mergeCell ref="B81:B82"/>
    <mergeCell ref="C81:C82"/>
    <mergeCell ref="D81:D82"/>
    <mergeCell ref="E81:E82"/>
    <mergeCell ref="F81:F82"/>
    <mergeCell ref="G81:G82"/>
    <mergeCell ref="BH81:BH82"/>
    <mergeCell ref="BI81:BI82"/>
    <mergeCell ref="BJ81:BJ82"/>
    <mergeCell ref="B83:B84"/>
    <mergeCell ref="C83:C84"/>
    <mergeCell ref="D83:D84"/>
    <mergeCell ref="E83:E84"/>
    <mergeCell ref="F83:F84"/>
    <mergeCell ref="G83:G84"/>
    <mergeCell ref="BH83:BH84"/>
    <mergeCell ref="BI83:BI84"/>
    <mergeCell ref="BJ83:BJ84"/>
    <mergeCell ref="BI73:BI74"/>
    <mergeCell ref="BJ73:BJ74"/>
    <mergeCell ref="BK73:BK74"/>
    <mergeCell ref="BL73:BL74"/>
    <mergeCell ref="BM73:BM74"/>
    <mergeCell ref="BN73:BN74"/>
    <mergeCell ref="BK81:BK82"/>
    <mergeCell ref="BL81:BL82"/>
    <mergeCell ref="BM81:BM82"/>
    <mergeCell ref="BN81:BN82"/>
    <mergeCell ref="BK77:BK78"/>
    <mergeCell ref="BL77:BL78"/>
    <mergeCell ref="BM77:BM78"/>
    <mergeCell ref="BN77:BN78"/>
    <mergeCell ref="BK79:BK80"/>
    <mergeCell ref="BL79:BL80"/>
    <mergeCell ref="BM79:BM80"/>
    <mergeCell ref="BN79:BN8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C150"/>
  <sheetViews>
    <sheetView workbookViewId="0">
      <selection sqref="A1:A2"/>
    </sheetView>
  </sheetViews>
  <sheetFormatPr defaultRowHeight="14.5"/>
  <sheetData>
    <row r="1" spans="1:55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 t="s">
        <v>127</v>
      </c>
      <c r="AX1" s="176" t="s">
        <v>128</v>
      </c>
      <c r="AY1" s="176"/>
      <c r="AZ1" s="176"/>
      <c r="BA1" s="176"/>
      <c r="BB1" s="176"/>
      <c r="BC1" s="176" t="s">
        <v>4</v>
      </c>
    </row>
    <row r="2" spans="1:55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100</v>
      </c>
      <c r="K2" s="1" t="s">
        <v>698</v>
      </c>
      <c r="L2" s="1" t="s">
        <v>693</v>
      </c>
      <c r="M2" s="1" t="s">
        <v>166</v>
      </c>
      <c r="N2" s="1" t="s">
        <v>674</v>
      </c>
      <c r="O2" s="1" t="s">
        <v>167</v>
      </c>
      <c r="P2" s="1" t="s">
        <v>168</v>
      </c>
      <c r="Q2" s="1" t="s">
        <v>98</v>
      </c>
      <c r="R2" s="1" t="s">
        <v>169</v>
      </c>
      <c r="S2" s="1" t="s">
        <v>170</v>
      </c>
      <c r="T2" s="1" t="s">
        <v>112</v>
      </c>
      <c r="U2" s="1" t="s">
        <v>105</v>
      </c>
      <c r="V2" s="1" t="s">
        <v>171</v>
      </c>
      <c r="W2" s="1" t="s">
        <v>114</v>
      </c>
      <c r="X2" s="1" t="s">
        <v>110</v>
      </c>
      <c r="Y2" s="1" t="s">
        <v>172</v>
      </c>
      <c r="Z2" s="1" t="s">
        <v>97</v>
      </c>
      <c r="AA2" s="1" t="s">
        <v>99</v>
      </c>
      <c r="AB2" s="1" t="s">
        <v>173</v>
      </c>
      <c r="AC2" s="1" t="s">
        <v>111</v>
      </c>
      <c r="AD2" s="1" t="s">
        <v>101</v>
      </c>
      <c r="AE2" s="1" t="s">
        <v>106</v>
      </c>
      <c r="AF2" s="1" t="s">
        <v>116</v>
      </c>
      <c r="AG2" s="1" t="s">
        <v>699</v>
      </c>
      <c r="AH2" s="1" t="s">
        <v>96</v>
      </c>
      <c r="AI2" s="1" t="s">
        <v>174</v>
      </c>
      <c r="AJ2" s="1" t="s">
        <v>168</v>
      </c>
      <c r="AK2" s="1" t="s">
        <v>148</v>
      </c>
      <c r="AL2" s="1" t="s">
        <v>175</v>
      </c>
      <c r="AM2" s="1" t="s">
        <v>104</v>
      </c>
      <c r="AN2" s="1" t="s">
        <v>176</v>
      </c>
      <c r="AO2" s="1" t="s">
        <v>177</v>
      </c>
      <c r="AP2" s="1" t="s">
        <v>178</v>
      </c>
      <c r="AQ2" s="1" t="s">
        <v>179</v>
      </c>
      <c r="AR2" s="1" t="s">
        <v>689</v>
      </c>
      <c r="AS2" s="1" t="s">
        <v>180</v>
      </c>
      <c r="AT2" s="1" t="s">
        <v>181</v>
      </c>
      <c r="AU2" s="1" t="s">
        <v>695</v>
      </c>
      <c r="AV2" s="1" t="s">
        <v>115</v>
      </c>
      <c r="AW2" s="176"/>
      <c r="AX2" s="176"/>
      <c r="AY2" s="176"/>
      <c r="AZ2" s="176"/>
      <c r="BA2" s="176"/>
      <c r="BB2" s="176"/>
      <c r="BC2" s="176"/>
    </row>
    <row r="3" spans="1:55" ht="15" hidden="1">
      <c r="A3" s="9">
        <v>43227</v>
      </c>
      <c r="B3" s="153" t="s">
        <v>143</v>
      </c>
      <c r="C3" s="153" t="s">
        <v>87</v>
      </c>
      <c r="D3" s="153" t="s">
        <v>182</v>
      </c>
      <c r="E3" s="153" t="s">
        <v>9</v>
      </c>
      <c r="F3" s="170">
        <v>35</v>
      </c>
      <c r="G3" s="155">
        <f>+F3-I3-I4</f>
        <v>35</v>
      </c>
      <c r="H3" s="2" t="s">
        <v>34</v>
      </c>
      <c r="I3" s="10">
        <f t="shared" ref="I3:I14" si="0">SUBTOTAL(9,J3:AV3)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70"/>
      <c r="AX3" s="149"/>
      <c r="AY3" s="149"/>
      <c r="AZ3" s="149"/>
      <c r="BA3" s="149"/>
      <c r="BB3" s="149"/>
      <c r="BC3" s="151"/>
    </row>
    <row r="4" spans="1:55" ht="15" hidden="1">
      <c r="A4" s="9">
        <v>43227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>
        <v>1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71"/>
      <c r="AX4" s="150"/>
      <c r="AY4" s="150"/>
      <c r="AZ4" s="150"/>
      <c r="BA4" s="150"/>
      <c r="BB4" s="150"/>
      <c r="BC4" s="152"/>
    </row>
    <row r="5" spans="1:55" ht="15" hidden="1">
      <c r="A5" s="9">
        <v>43227</v>
      </c>
      <c r="B5" s="153" t="s">
        <v>143</v>
      </c>
      <c r="C5" s="153" t="s">
        <v>87</v>
      </c>
      <c r="D5" s="153" t="s">
        <v>182</v>
      </c>
      <c r="E5" s="153" t="s">
        <v>9</v>
      </c>
      <c r="F5" s="170">
        <v>36</v>
      </c>
      <c r="G5" s="155">
        <f>+F5-I5-I6</f>
        <v>36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70"/>
      <c r="AX5" s="149"/>
      <c r="AY5" s="149"/>
      <c r="AZ5" s="149"/>
      <c r="BA5" s="149"/>
      <c r="BB5" s="149"/>
      <c r="BC5" s="151"/>
    </row>
    <row r="6" spans="1:55" ht="15" hidden="1">
      <c r="A6" s="9">
        <v>43227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0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71"/>
      <c r="AX6" s="150"/>
      <c r="AY6" s="150"/>
      <c r="AZ6" s="150"/>
      <c r="BA6" s="150"/>
      <c r="BB6" s="150"/>
      <c r="BC6" s="152"/>
    </row>
    <row r="7" spans="1:55" ht="15" hidden="1">
      <c r="A7" s="9">
        <v>43227</v>
      </c>
      <c r="B7" s="153" t="s">
        <v>143</v>
      </c>
      <c r="C7" s="153" t="s">
        <v>87</v>
      </c>
      <c r="D7" s="153" t="s">
        <v>182</v>
      </c>
      <c r="E7" s="153" t="s">
        <v>9</v>
      </c>
      <c r="F7" s="170">
        <v>36</v>
      </c>
      <c r="G7" s="155">
        <f>+F7-I7-I8</f>
        <v>36</v>
      </c>
      <c r="H7" s="2" t="s">
        <v>34</v>
      </c>
      <c r="I7" s="10">
        <f t="shared" si="0"/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70"/>
      <c r="AX7" s="149"/>
      <c r="AY7" s="149"/>
      <c r="AZ7" s="149"/>
      <c r="BA7" s="149"/>
      <c r="BB7" s="149"/>
      <c r="BC7" s="151"/>
    </row>
    <row r="8" spans="1:55" ht="15" hidden="1">
      <c r="A8" s="9">
        <v>43227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0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71"/>
      <c r="AX8" s="150"/>
      <c r="AY8" s="150"/>
      <c r="AZ8" s="150"/>
      <c r="BA8" s="150"/>
      <c r="BB8" s="150"/>
      <c r="BC8" s="152"/>
    </row>
    <row r="9" spans="1:55" ht="15" hidden="1">
      <c r="A9" s="9">
        <v>43227</v>
      </c>
      <c r="B9" s="153" t="s">
        <v>146</v>
      </c>
      <c r="C9" s="153" t="s">
        <v>87</v>
      </c>
      <c r="D9" s="153" t="s">
        <v>182</v>
      </c>
      <c r="E9" s="153" t="s">
        <v>9</v>
      </c>
      <c r="F9" s="170">
        <v>46</v>
      </c>
      <c r="G9" s="155">
        <f>+F9-I9-I10</f>
        <v>46</v>
      </c>
      <c r="H9" s="2" t="s">
        <v>34</v>
      </c>
      <c r="I9" s="10">
        <f t="shared" si="0"/>
        <v>0</v>
      </c>
      <c r="J9" s="10"/>
      <c r="K9" s="10"/>
      <c r="L9" s="10"/>
      <c r="M9" s="10"/>
      <c r="N9" s="10"/>
      <c r="O9" s="10"/>
      <c r="P9" s="10"/>
      <c r="Q9" s="10"/>
      <c r="R9" s="10">
        <v>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>
        <v>3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70"/>
      <c r="AX9" s="149"/>
      <c r="AY9" s="149"/>
      <c r="AZ9" s="149"/>
      <c r="BA9" s="149"/>
      <c r="BB9" s="149"/>
      <c r="BC9" s="151"/>
    </row>
    <row r="10" spans="1:55" ht="15" hidden="1">
      <c r="A10" s="9">
        <v>43227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0"/>
        <v>0</v>
      </c>
      <c r="J10" s="11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71"/>
      <c r="AX10" s="150"/>
      <c r="AY10" s="150"/>
      <c r="AZ10" s="150"/>
      <c r="BA10" s="150"/>
      <c r="BB10" s="150"/>
      <c r="BC10" s="152"/>
    </row>
    <row r="11" spans="1:55" ht="15" hidden="1">
      <c r="A11" s="9">
        <v>43227</v>
      </c>
      <c r="B11" s="153" t="s">
        <v>146</v>
      </c>
      <c r="C11" s="153" t="s">
        <v>87</v>
      </c>
      <c r="D11" s="153" t="s">
        <v>182</v>
      </c>
      <c r="E11" s="153" t="s">
        <v>9</v>
      </c>
      <c r="F11" s="170">
        <v>48</v>
      </c>
      <c r="G11" s="155">
        <f>+F11-I11-I12</f>
        <v>48</v>
      </c>
      <c r="H11" s="2" t="s">
        <v>34</v>
      </c>
      <c r="I11" s="10">
        <f t="shared" si="0"/>
        <v>0</v>
      </c>
      <c r="J11" s="10">
        <v>2</v>
      </c>
      <c r="K11" s="10"/>
      <c r="L11" s="10"/>
      <c r="M11" s="10"/>
      <c r="N11" s="10"/>
      <c r="O11" s="10"/>
      <c r="P11" s="10"/>
      <c r="Q11" s="10"/>
      <c r="R11" s="10">
        <v>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>
        <v>5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70"/>
      <c r="AX11" s="149"/>
      <c r="AY11" s="149"/>
      <c r="AZ11" s="149"/>
      <c r="BA11" s="149"/>
      <c r="BB11" s="149"/>
      <c r="BC11" s="151"/>
    </row>
    <row r="12" spans="1:55" ht="15" hidden="1">
      <c r="A12" s="9">
        <v>43227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0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71"/>
      <c r="AX12" s="150"/>
      <c r="AY12" s="150"/>
      <c r="AZ12" s="150"/>
      <c r="BA12" s="150"/>
      <c r="BB12" s="150"/>
      <c r="BC12" s="152"/>
    </row>
    <row r="13" spans="1:55" ht="15" hidden="1">
      <c r="A13" s="9">
        <v>43227</v>
      </c>
      <c r="B13" s="153" t="s">
        <v>146</v>
      </c>
      <c r="C13" s="153" t="s">
        <v>87</v>
      </c>
      <c r="D13" s="153" t="s">
        <v>182</v>
      </c>
      <c r="E13" s="153" t="s">
        <v>9</v>
      </c>
      <c r="F13" s="170">
        <v>42</v>
      </c>
      <c r="G13" s="155">
        <f>+F13-I13-I14</f>
        <v>42</v>
      </c>
      <c r="H13" s="2" t="s">
        <v>34</v>
      </c>
      <c r="I13" s="10">
        <f t="shared" si="0"/>
        <v>0</v>
      </c>
      <c r="J13" s="10"/>
      <c r="K13" s="10"/>
      <c r="L13" s="10"/>
      <c r="M13" s="10"/>
      <c r="N13" s="10"/>
      <c r="O13" s="10"/>
      <c r="P13" s="10"/>
      <c r="Q13" s="10"/>
      <c r="R13" s="10">
        <v>3</v>
      </c>
      <c r="S13" s="10"/>
      <c r="T13" s="10"/>
      <c r="U13" s="10">
        <v>2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>
        <v>3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70"/>
      <c r="AX13" s="149"/>
      <c r="AY13" s="149"/>
      <c r="AZ13" s="149"/>
      <c r="BA13" s="149"/>
      <c r="BB13" s="149"/>
      <c r="BC13" s="151"/>
    </row>
    <row r="14" spans="1:55" ht="15" hidden="1">
      <c r="A14" s="9">
        <v>43227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0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71"/>
      <c r="AX14" s="150"/>
      <c r="AY14" s="150"/>
      <c r="AZ14" s="150"/>
      <c r="BA14" s="150"/>
      <c r="BB14" s="150"/>
      <c r="BC14" s="152"/>
    </row>
    <row r="15" spans="1:55" ht="15" hidden="1">
      <c r="A15" s="9">
        <v>43228</v>
      </c>
      <c r="B15" s="153" t="s">
        <v>143</v>
      </c>
      <c r="C15" s="153" t="s">
        <v>87</v>
      </c>
      <c r="D15" s="153" t="s">
        <v>182</v>
      </c>
      <c r="E15" s="153" t="s">
        <v>9</v>
      </c>
      <c r="F15" s="170">
        <v>46</v>
      </c>
      <c r="G15" s="155">
        <f>+F15-I15-I16</f>
        <v>46</v>
      </c>
      <c r="H15" s="2" t="s">
        <v>34</v>
      </c>
      <c r="I15" s="10">
        <f t="shared" ref="I15:I26" si="1">SUBTOTAL(9,J15:AV15)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70"/>
      <c r="AX15" s="149"/>
      <c r="AY15" s="149"/>
      <c r="AZ15" s="149"/>
      <c r="BA15" s="149"/>
      <c r="BB15" s="149"/>
      <c r="BC15" s="151"/>
    </row>
    <row r="16" spans="1:55" ht="15" hidden="1">
      <c r="A16" s="9">
        <v>43228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1"/>
        <v>0</v>
      </c>
      <c r="J16" s="11"/>
      <c r="K16" s="11"/>
      <c r="L16" s="11"/>
      <c r="M16" s="11"/>
      <c r="N16" s="11"/>
      <c r="O16" s="11"/>
      <c r="P16" s="11">
        <v>1</v>
      </c>
      <c r="Q16" s="11"/>
      <c r="R16" s="11"/>
      <c r="S16" s="11"/>
      <c r="T16" s="11"/>
      <c r="U16" s="11">
        <v>1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71"/>
      <c r="AX16" s="150"/>
      <c r="AY16" s="150"/>
      <c r="AZ16" s="150"/>
      <c r="BA16" s="150"/>
      <c r="BB16" s="150"/>
      <c r="BC16" s="152"/>
    </row>
    <row r="17" spans="1:55" ht="15" hidden="1">
      <c r="A17" s="9">
        <v>43228</v>
      </c>
      <c r="B17" s="153" t="s">
        <v>143</v>
      </c>
      <c r="C17" s="153" t="s">
        <v>87</v>
      </c>
      <c r="D17" s="153" t="s">
        <v>182</v>
      </c>
      <c r="E17" s="153" t="s">
        <v>9</v>
      </c>
      <c r="F17" s="170">
        <v>53</v>
      </c>
      <c r="G17" s="155">
        <f>+F17-I17-I18</f>
        <v>53</v>
      </c>
      <c r="H17" s="2" t="s">
        <v>34</v>
      </c>
      <c r="I17" s="10">
        <f t="shared" si="1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70"/>
      <c r="AX17" s="149"/>
      <c r="AY17" s="149"/>
      <c r="AZ17" s="149"/>
      <c r="BA17" s="149"/>
      <c r="BB17" s="149"/>
      <c r="BC17" s="151"/>
    </row>
    <row r="18" spans="1:55" ht="15" hidden="1">
      <c r="A18" s="9">
        <v>43228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1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>
        <v>2</v>
      </c>
      <c r="V18" s="11"/>
      <c r="W18" s="11"/>
      <c r="X18" s="11"/>
      <c r="Y18" s="11"/>
      <c r="Z18" s="11"/>
      <c r="AA18" s="11"/>
      <c r="AB18" s="11"/>
      <c r="AC18" s="11"/>
      <c r="AD18" s="11">
        <v>1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71"/>
      <c r="AX18" s="150"/>
      <c r="AY18" s="150"/>
      <c r="AZ18" s="150"/>
      <c r="BA18" s="150"/>
      <c r="BB18" s="150"/>
      <c r="BC18" s="152"/>
    </row>
    <row r="19" spans="1:55" ht="15" hidden="1">
      <c r="A19" s="9">
        <v>43228</v>
      </c>
      <c r="B19" s="153" t="s">
        <v>143</v>
      </c>
      <c r="C19" s="153" t="s">
        <v>87</v>
      </c>
      <c r="D19" s="153" t="s">
        <v>182</v>
      </c>
      <c r="E19" s="153" t="s">
        <v>9</v>
      </c>
      <c r="F19" s="170">
        <v>52</v>
      </c>
      <c r="G19" s="155">
        <f>+F19-I19-I20</f>
        <v>52</v>
      </c>
      <c r="H19" s="2" t="s">
        <v>34</v>
      </c>
      <c r="I19" s="10">
        <f t="shared" si="1"/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70"/>
      <c r="AX19" s="149"/>
      <c r="AY19" s="149"/>
      <c r="AZ19" s="149"/>
      <c r="BA19" s="149"/>
      <c r="BB19" s="149"/>
      <c r="BC19" s="151"/>
    </row>
    <row r="20" spans="1:55" ht="15" hidden="1">
      <c r="A20" s="9">
        <v>43228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1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>
        <v>1</v>
      </c>
      <c r="V20" s="11"/>
      <c r="W20" s="11"/>
      <c r="X20" s="11"/>
      <c r="Y20" s="11"/>
      <c r="Z20" s="11"/>
      <c r="AA20" s="11">
        <v>1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71"/>
      <c r="AX20" s="150"/>
      <c r="AY20" s="150"/>
      <c r="AZ20" s="150"/>
      <c r="BA20" s="150"/>
      <c r="BB20" s="150"/>
      <c r="BC20" s="152"/>
    </row>
    <row r="21" spans="1:55" ht="15" hidden="1">
      <c r="A21" s="9">
        <v>43228</v>
      </c>
      <c r="B21" s="153" t="s">
        <v>146</v>
      </c>
      <c r="C21" s="153" t="s">
        <v>87</v>
      </c>
      <c r="D21" s="153" t="s">
        <v>182</v>
      </c>
      <c r="E21" s="153" t="s">
        <v>9</v>
      </c>
      <c r="F21" s="170">
        <v>45</v>
      </c>
      <c r="G21" s="155">
        <f>+F21-I21-I22</f>
        <v>45</v>
      </c>
      <c r="H21" s="2" t="s">
        <v>34</v>
      </c>
      <c r="I21" s="10">
        <f t="shared" si="1"/>
        <v>0</v>
      </c>
      <c r="J21" s="10">
        <v>3</v>
      </c>
      <c r="K21" s="10"/>
      <c r="L21" s="10"/>
      <c r="M21" s="10"/>
      <c r="N21" s="10"/>
      <c r="O21" s="10"/>
      <c r="P21" s="10"/>
      <c r="Q21" s="10"/>
      <c r="R21" s="10">
        <v>4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>
        <v>1</v>
      </c>
      <c r="AW21" s="170"/>
      <c r="AX21" s="149"/>
      <c r="AY21" s="149"/>
      <c r="AZ21" s="149"/>
      <c r="BA21" s="149"/>
      <c r="BB21" s="149"/>
      <c r="BC21" s="151"/>
    </row>
    <row r="22" spans="1:55" ht="15" hidden="1">
      <c r="A22" s="9">
        <v>43228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1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71"/>
      <c r="AX22" s="150"/>
      <c r="AY22" s="150"/>
      <c r="AZ22" s="150"/>
      <c r="BA22" s="150"/>
      <c r="BB22" s="150"/>
      <c r="BC22" s="152"/>
    </row>
    <row r="23" spans="1:55" ht="15" hidden="1">
      <c r="A23" s="9">
        <v>43228</v>
      </c>
      <c r="B23" s="153" t="s">
        <v>146</v>
      </c>
      <c r="C23" s="153" t="s">
        <v>87</v>
      </c>
      <c r="D23" s="153" t="s">
        <v>182</v>
      </c>
      <c r="E23" s="153" t="s">
        <v>9</v>
      </c>
      <c r="F23" s="170">
        <v>50</v>
      </c>
      <c r="G23" s="155">
        <f>+F23-I23-I24</f>
        <v>50</v>
      </c>
      <c r="H23" s="2" t="s">
        <v>34</v>
      </c>
      <c r="I23" s="10">
        <f t="shared" si="1"/>
        <v>0</v>
      </c>
      <c r="J23" s="10"/>
      <c r="K23" s="10"/>
      <c r="L23" s="10"/>
      <c r="M23" s="10"/>
      <c r="N23" s="10"/>
      <c r="O23" s="10"/>
      <c r="P23" s="10"/>
      <c r="Q23" s="10"/>
      <c r="R23" s="10">
        <v>4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>
        <v>4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>
        <v>1</v>
      </c>
      <c r="AW23" s="170"/>
      <c r="AX23" s="149"/>
      <c r="AY23" s="149"/>
      <c r="AZ23" s="149"/>
      <c r="BA23" s="149"/>
      <c r="BB23" s="149"/>
      <c r="BC23" s="151"/>
    </row>
    <row r="24" spans="1:55" ht="15" hidden="1">
      <c r="A24" s="9">
        <v>43228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1"/>
        <v>0</v>
      </c>
      <c r="J24" s="11"/>
      <c r="K24" s="11"/>
      <c r="L24" s="11"/>
      <c r="M24" s="11"/>
      <c r="N24" s="11">
        <v>1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71"/>
      <c r="AX24" s="150"/>
      <c r="AY24" s="150"/>
      <c r="AZ24" s="150"/>
      <c r="BA24" s="150"/>
      <c r="BB24" s="150"/>
      <c r="BC24" s="152"/>
    </row>
    <row r="25" spans="1:55" ht="15" hidden="1">
      <c r="A25" s="9">
        <v>43228</v>
      </c>
      <c r="B25" s="153" t="s">
        <v>146</v>
      </c>
      <c r="C25" s="153" t="s">
        <v>87</v>
      </c>
      <c r="D25" s="153" t="s">
        <v>182</v>
      </c>
      <c r="E25" s="153" t="s">
        <v>9</v>
      </c>
      <c r="F25" s="170">
        <v>48</v>
      </c>
      <c r="G25" s="155">
        <f>+F25-I25-I26</f>
        <v>48</v>
      </c>
      <c r="H25" s="2" t="s">
        <v>34</v>
      </c>
      <c r="I25" s="10">
        <f t="shared" si="1"/>
        <v>0</v>
      </c>
      <c r="J25" s="10">
        <v>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>
        <v>3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>
        <v>3</v>
      </c>
      <c r="AW25" s="170"/>
      <c r="AX25" s="149"/>
      <c r="AY25" s="149"/>
      <c r="AZ25" s="149"/>
      <c r="BA25" s="149"/>
      <c r="BB25" s="149"/>
      <c r="BC25" s="151"/>
    </row>
    <row r="26" spans="1:55" ht="15" hidden="1">
      <c r="A26" s="9">
        <v>43228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1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71"/>
      <c r="AX26" s="150"/>
      <c r="AY26" s="150"/>
      <c r="AZ26" s="150"/>
      <c r="BA26" s="150"/>
      <c r="BB26" s="150"/>
      <c r="BC26" s="152"/>
    </row>
    <row r="27" spans="1:55" ht="15" hidden="1">
      <c r="A27" s="9">
        <v>43229</v>
      </c>
      <c r="B27" s="153" t="s">
        <v>143</v>
      </c>
      <c r="C27" s="153" t="s">
        <v>87</v>
      </c>
      <c r="D27" s="153" t="s">
        <v>182</v>
      </c>
      <c r="E27" s="153" t="s">
        <v>9</v>
      </c>
      <c r="F27" s="170">
        <v>34</v>
      </c>
      <c r="G27" s="155">
        <f>+F27-I27-I28</f>
        <v>34</v>
      </c>
      <c r="H27" s="2" t="s">
        <v>34</v>
      </c>
      <c r="I27" s="10">
        <f t="shared" ref="I27:I34" si="2">SUBTOTAL(9,J27:AV27)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70"/>
      <c r="AX27" s="149"/>
      <c r="AY27" s="149"/>
      <c r="AZ27" s="149"/>
      <c r="BA27" s="149"/>
      <c r="BB27" s="149"/>
      <c r="BC27" s="151"/>
    </row>
    <row r="28" spans="1:55" ht="15" hidden="1">
      <c r="A28" s="9">
        <v>43229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2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>
        <v>3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71"/>
      <c r="AX28" s="150"/>
      <c r="AY28" s="150"/>
      <c r="AZ28" s="150"/>
      <c r="BA28" s="150"/>
      <c r="BB28" s="150"/>
      <c r="BC28" s="152"/>
    </row>
    <row r="29" spans="1:55" ht="15" hidden="1">
      <c r="A29" s="9">
        <v>43229</v>
      </c>
      <c r="B29" s="153" t="s">
        <v>143</v>
      </c>
      <c r="C29" s="153" t="s">
        <v>87</v>
      </c>
      <c r="D29" s="153" t="s">
        <v>182</v>
      </c>
      <c r="E29" s="153" t="s">
        <v>9</v>
      </c>
      <c r="F29" s="170">
        <v>51</v>
      </c>
      <c r="G29" s="155">
        <f>+F29-I29-I30</f>
        <v>51</v>
      </c>
      <c r="H29" s="2" t="s">
        <v>34</v>
      </c>
      <c r="I29" s="10">
        <f t="shared" si="2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70"/>
      <c r="AX29" s="149"/>
      <c r="AY29" s="149"/>
      <c r="AZ29" s="149"/>
      <c r="BA29" s="149"/>
      <c r="BB29" s="149"/>
      <c r="BC29" s="151"/>
    </row>
    <row r="30" spans="1:55" ht="15" hidden="1">
      <c r="A30" s="9">
        <v>43229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2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71"/>
      <c r="AX30" s="150"/>
      <c r="AY30" s="150"/>
      <c r="AZ30" s="150"/>
      <c r="BA30" s="150"/>
      <c r="BB30" s="150"/>
      <c r="BC30" s="152"/>
    </row>
    <row r="31" spans="1:55" ht="15" hidden="1">
      <c r="A31" s="9">
        <v>43229</v>
      </c>
      <c r="B31" s="153" t="s">
        <v>143</v>
      </c>
      <c r="C31" s="153" t="s">
        <v>87</v>
      </c>
      <c r="D31" s="153" t="s">
        <v>182</v>
      </c>
      <c r="E31" s="153" t="s">
        <v>9</v>
      </c>
      <c r="F31" s="170">
        <v>43</v>
      </c>
      <c r="G31" s="155">
        <f>+F31-I31-I32</f>
        <v>43</v>
      </c>
      <c r="H31" s="2" t="s">
        <v>34</v>
      </c>
      <c r="I31" s="10">
        <f t="shared" si="2"/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70"/>
      <c r="AX31" s="149"/>
      <c r="AY31" s="149"/>
      <c r="AZ31" s="149"/>
      <c r="BA31" s="149"/>
      <c r="BB31" s="149"/>
      <c r="BC31" s="151"/>
    </row>
    <row r="32" spans="1:55" ht="15" hidden="1">
      <c r="A32" s="9">
        <v>43229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2"/>
        <v>0</v>
      </c>
      <c r="J32" s="11"/>
      <c r="K32" s="11"/>
      <c r="L32" s="11"/>
      <c r="M32" s="11"/>
      <c r="N32" s="11">
        <v>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>
        <v>1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71"/>
      <c r="AX32" s="150"/>
      <c r="AY32" s="150"/>
      <c r="AZ32" s="150"/>
      <c r="BA32" s="150"/>
      <c r="BB32" s="150"/>
      <c r="BC32" s="152"/>
    </row>
    <row r="33" spans="1:55" ht="15" hidden="1">
      <c r="A33" s="9">
        <v>43229</v>
      </c>
      <c r="B33" s="153" t="s">
        <v>146</v>
      </c>
      <c r="C33" s="153" t="s">
        <v>87</v>
      </c>
      <c r="D33" s="153" t="s">
        <v>182</v>
      </c>
      <c r="E33" s="153" t="s">
        <v>9</v>
      </c>
      <c r="F33" s="170">
        <v>143</v>
      </c>
      <c r="G33" s="155">
        <f>+F33-I33-I34</f>
        <v>143</v>
      </c>
      <c r="H33" s="2" t="s">
        <v>34</v>
      </c>
      <c r="I33" s="10">
        <f t="shared" si="2"/>
        <v>0</v>
      </c>
      <c r="J33" s="10">
        <v>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>
        <v>5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70"/>
      <c r="AX33" s="149"/>
      <c r="AY33" s="149"/>
      <c r="AZ33" s="149"/>
      <c r="BA33" s="149"/>
      <c r="BB33" s="149"/>
      <c r="BC33" s="151"/>
    </row>
    <row r="34" spans="1:55" ht="15" hidden="1">
      <c r="A34" s="9">
        <v>43229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2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>
        <v>5</v>
      </c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71"/>
      <c r="AX34" s="150"/>
      <c r="AY34" s="150"/>
      <c r="AZ34" s="150"/>
      <c r="BA34" s="150"/>
      <c r="BB34" s="150"/>
      <c r="BC34" s="152"/>
    </row>
    <row r="35" spans="1:55" ht="15" hidden="1">
      <c r="A35" s="9">
        <v>43230</v>
      </c>
      <c r="B35" s="153" t="s">
        <v>143</v>
      </c>
      <c r="C35" s="153" t="s">
        <v>666</v>
      </c>
      <c r="D35" s="153" t="s">
        <v>182</v>
      </c>
      <c r="E35" s="153" t="s">
        <v>9</v>
      </c>
      <c r="F35" s="170">
        <v>147</v>
      </c>
      <c r="G35" s="155">
        <f>+F35-I35-I36</f>
        <v>147</v>
      </c>
      <c r="H35" s="2" t="s">
        <v>34</v>
      </c>
      <c r="I35" s="10">
        <f t="shared" ref="I35:I42" si="3">SUBTOTAL(9,J35:AV35)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70"/>
      <c r="AX35" s="149"/>
      <c r="AY35" s="149"/>
      <c r="AZ35" s="149"/>
      <c r="BA35" s="149"/>
      <c r="BB35" s="149"/>
      <c r="BC35" s="151"/>
    </row>
    <row r="36" spans="1:55" ht="15" hidden="1">
      <c r="A36" s="9">
        <v>43230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3"/>
        <v>0</v>
      </c>
      <c r="J36" s="11"/>
      <c r="K36" s="11"/>
      <c r="L36" s="11"/>
      <c r="M36" s="11">
        <v>1</v>
      </c>
      <c r="N36" s="11"/>
      <c r="O36" s="11"/>
      <c r="P36" s="11"/>
      <c r="Q36" s="11"/>
      <c r="R36" s="11">
        <v>1</v>
      </c>
      <c r="S36" s="11"/>
      <c r="T36" s="11"/>
      <c r="U36" s="11">
        <v>4</v>
      </c>
      <c r="V36" s="11"/>
      <c r="W36" s="11"/>
      <c r="X36" s="11"/>
      <c r="Y36" s="11"/>
      <c r="Z36" s="11"/>
      <c r="AA36" s="11">
        <v>1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71"/>
      <c r="AX36" s="150"/>
      <c r="AY36" s="150"/>
      <c r="AZ36" s="150"/>
      <c r="BA36" s="150"/>
      <c r="BB36" s="150"/>
      <c r="BC36" s="152"/>
    </row>
    <row r="37" spans="1:55" ht="15" hidden="1">
      <c r="A37" s="9">
        <v>43230</v>
      </c>
      <c r="B37" s="153" t="s">
        <v>675</v>
      </c>
      <c r="C37" s="153" t="s">
        <v>666</v>
      </c>
      <c r="D37" s="153" t="s">
        <v>182</v>
      </c>
      <c r="E37" s="153" t="s">
        <v>9</v>
      </c>
      <c r="F37" s="170">
        <v>159</v>
      </c>
      <c r="G37" s="155">
        <f>+F37-I37-I38</f>
        <v>159</v>
      </c>
      <c r="H37" s="2" t="s">
        <v>34</v>
      </c>
      <c r="I37" s="10">
        <f t="shared" si="3"/>
        <v>0</v>
      </c>
      <c r="J37" s="10">
        <v>3</v>
      </c>
      <c r="K37" s="10"/>
      <c r="L37" s="10"/>
      <c r="M37" s="10"/>
      <c r="N37" s="10"/>
      <c r="O37" s="10"/>
      <c r="P37" s="10"/>
      <c r="Q37" s="10"/>
      <c r="R37" s="10">
        <v>3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>
        <v>5</v>
      </c>
      <c r="AW37" s="170"/>
      <c r="AX37" s="149"/>
      <c r="AY37" s="149"/>
      <c r="AZ37" s="149"/>
      <c r="BA37" s="149"/>
      <c r="BB37" s="149"/>
      <c r="BC37" s="151"/>
    </row>
    <row r="38" spans="1:55" ht="15" hidden="1">
      <c r="A38" s="9">
        <v>43230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3"/>
        <v>0</v>
      </c>
      <c r="J38" s="11"/>
      <c r="K38" s="11"/>
      <c r="L38" s="11"/>
      <c r="M38" s="11">
        <v>1</v>
      </c>
      <c r="N38" s="11"/>
      <c r="O38" s="11"/>
      <c r="P38" s="11"/>
      <c r="Q38" s="11"/>
      <c r="R38" s="11"/>
      <c r="S38" s="11"/>
      <c r="T38" s="11"/>
      <c r="U38" s="11">
        <v>1</v>
      </c>
      <c r="V38" s="11"/>
      <c r="W38" s="11"/>
      <c r="X38" s="11">
        <v>1</v>
      </c>
      <c r="Y38" s="11"/>
      <c r="Z38" s="11"/>
      <c r="AA38" s="11"/>
      <c r="AB38" s="11"/>
      <c r="AC38" s="11"/>
      <c r="AD38" s="11">
        <v>1</v>
      </c>
      <c r="AE38" s="11">
        <v>1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71"/>
      <c r="AX38" s="150"/>
      <c r="AY38" s="150"/>
      <c r="AZ38" s="150"/>
      <c r="BA38" s="150"/>
      <c r="BB38" s="150"/>
      <c r="BC38" s="152"/>
    </row>
    <row r="39" spans="1:55" ht="15" hidden="1">
      <c r="A39" s="9">
        <v>43230</v>
      </c>
      <c r="B39" s="153" t="s">
        <v>680</v>
      </c>
      <c r="C39" s="153" t="s">
        <v>666</v>
      </c>
      <c r="D39" s="153" t="s">
        <v>182</v>
      </c>
      <c r="E39" s="153" t="s">
        <v>679</v>
      </c>
      <c r="F39" s="170">
        <v>32</v>
      </c>
      <c r="G39" s="155">
        <f>+F39-I39-I40</f>
        <v>32</v>
      </c>
      <c r="H39" s="2" t="s">
        <v>34</v>
      </c>
      <c r="I39" s="10">
        <f t="shared" si="3"/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70"/>
      <c r="AX39" s="149"/>
      <c r="AY39" s="149"/>
      <c r="AZ39" s="149"/>
      <c r="BA39" s="149"/>
      <c r="BB39" s="149"/>
      <c r="BC39" s="151"/>
    </row>
    <row r="40" spans="1:55" ht="15" hidden="1">
      <c r="A40" s="9">
        <v>43230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3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71"/>
      <c r="AX40" s="150"/>
      <c r="AY40" s="150"/>
      <c r="AZ40" s="150"/>
      <c r="BA40" s="150"/>
      <c r="BB40" s="150"/>
      <c r="BC40" s="152"/>
    </row>
    <row r="41" spans="1:55" ht="15" hidden="1">
      <c r="A41" s="9">
        <v>43231</v>
      </c>
      <c r="B41" s="153" t="s">
        <v>686</v>
      </c>
      <c r="C41" s="153" t="s">
        <v>666</v>
      </c>
      <c r="D41" s="153" t="s">
        <v>182</v>
      </c>
      <c r="E41" s="153" t="s">
        <v>9</v>
      </c>
      <c r="F41" s="170">
        <v>255</v>
      </c>
      <c r="G41" s="155">
        <f>+F41-I41-I42</f>
        <v>255</v>
      </c>
      <c r="H41" s="2" t="s">
        <v>34</v>
      </c>
      <c r="I41" s="10">
        <f t="shared" si="3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70"/>
      <c r="AX41" s="149"/>
      <c r="AY41" s="149"/>
      <c r="AZ41" s="149"/>
      <c r="BA41" s="149"/>
      <c r="BB41" s="149"/>
      <c r="BC41" s="151"/>
    </row>
    <row r="42" spans="1:55" ht="15" hidden="1">
      <c r="A42" s="9">
        <v>43231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3"/>
        <v>0</v>
      </c>
      <c r="J42" s="11">
        <v>1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>
        <v>5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>
        <v>1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>
        <v>1</v>
      </c>
      <c r="AW42" s="171"/>
      <c r="AX42" s="150"/>
      <c r="AY42" s="150"/>
      <c r="AZ42" s="150"/>
      <c r="BA42" s="150"/>
      <c r="BB42" s="150"/>
      <c r="BC42" s="152"/>
    </row>
    <row r="43" spans="1:55" ht="15" hidden="1">
      <c r="A43" s="9">
        <v>43231</v>
      </c>
      <c r="B43" s="153" t="s">
        <v>686</v>
      </c>
      <c r="C43" s="153" t="s">
        <v>666</v>
      </c>
      <c r="D43" s="153" t="s">
        <v>182</v>
      </c>
      <c r="E43" s="153" t="s">
        <v>687</v>
      </c>
      <c r="F43" s="170">
        <v>26</v>
      </c>
      <c r="G43" s="155">
        <f>+F43-I43-I44</f>
        <v>26</v>
      </c>
      <c r="H43" s="2" t="s">
        <v>34</v>
      </c>
      <c r="I43" s="10">
        <f t="shared" ref="I43:I44" si="4">SUBTOTAL(9,J43:AV43)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70"/>
      <c r="AX43" s="149"/>
      <c r="AY43" s="149"/>
      <c r="AZ43" s="149"/>
      <c r="BA43" s="149"/>
      <c r="BB43" s="149"/>
      <c r="BC43" s="151"/>
    </row>
    <row r="44" spans="1:55" ht="15" hidden="1">
      <c r="A44" s="9">
        <v>43231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4"/>
        <v>0</v>
      </c>
      <c r="J44" s="11">
        <v>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71"/>
      <c r="AX44" s="150"/>
      <c r="AY44" s="150"/>
      <c r="AZ44" s="150"/>
      <c r="BA44" s="150"/>
      <c r="BB44" s="150"/>
      <c r="BC44" s="152"/>
    </row>
    <row r="45" spans="1:55" ht="15" hidden="1">
      <c r="A45" s="9">
        <v>43231</v>
      </c>
      <c r="B45" s="153" t="s">
        <v>686</v>
      </c>
      <c r="C45" s="153" t="s">
        <v>666</v>
      </c>
      <c r="D45" s="153" t="s">
        <v>182</v>
      </c>
      <c r="E45" s="153" t="s">
        <v>687</v>
      </c>
      <c r="F45" s="170">
        <v>25</v>
      </c>
      <c r="G45" s="155">
        <f>+F45-I45-I46</f>
        <v>25</v>
      </c>
      <c r="H45" s="2" t="s">
        <v>34</v>
      </c>
      <c r="I45" s="10">
        <f t="shared" ref="I45:I52" si="5">SUBTOTAL(9,J45:AV45)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70"/>
      <c r="AX45" s="149"/>
      <c r="AY45" s="149"/>
      <c r="AZ45" s="149"/>
      <c r="BA45" s="149"/>
      <c r="BB45" s="149"/>
      <c r="BC45" s="151"/>
    </row>
    <row r="46" spans="1:55" ht="15" hidden="1">
      <c r="A46" s="9">
        <v>43231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5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71"/>
      <c r="AX46" s="150"/>
      <c r="AY46" s="150"/>
      <c r="AZ46" s="150"/>
      <c r="BA46" s="150"/>
      <c r="BB46" s="150"/>
      <c r="BC46" s="152"/>
    </row>
    <row r="47" spans="1:55" ht="15" hidden="1">
      <c r="A47" s="9">
        <v>43231</v>
      </c>
      <c r="B47" s="153" t="s">
        <v>686</v>
      </c>
      <c r="C47" s="153" t="s">
        <v>666</v>
      </c>
      <c r="D47" s="153" t="s">
        <v>182</v>
      </c>
      <c r="E47" s="153" t="s">
        <v>687</v>
      </c>
      <c r="F47" s="170">
        <v>19</v>
      </c>
      <c r="G47" s="155">
        <f>+F47-I47-I48</f>
        <v>19</v>
      </c>
      <c r="H47" s="2" t="s">
        <v>34</v>
      </c>
      <c r="I47" s="10">
        <f t="shared" si="5"/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70"/>
      <c r="AX47" s="149"/>
      <c r="AY47" s="149"/>
      <c r="AZ47" s="149"/>
      <c r="BA47" s="149"/>
      <c r="BB47" s="149"/>
      <c r="BC47" s="151"/>
    </row>
    <row r="48" spans="1:55" ht="15" hidden="1">
      <c r="A48" s="9">
        <v>43231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5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71"/>
      <c r="AX48" s="150"/>
      <c r="AY48" s="150"/>
      <c r="AZ48" s="150"/>
      <c r="BA48" s="150"/>
      <c r="BB48" s="150"/>
      <c r="BC48" s="152"/>
    </row>
    <row r="49" spans="1:55" ht="15" hidden="1">
      <c r="A49" s="9">
        <v>43231</v>
      </c>
      <c r="B49" s="153" t="s">
        <v>688</v>
      </c>
      <c r="C49" s="153" t="s">
        <v>666</v>
      </c>
      <c r="D49" s="153" t="s">
        <v>182</v>
      </c>
      <c r="E49" s="153" t="s">
        <v>9</v>
      </c>
      <c r="F49" s="170">
        <v>201</v>
      </c>
      <c r="G49" s="155">
        <f>+F49-I49-I50</f>
        <v>201</v>
      </c>
      <c r="H49" s="2" t="s">
        <v>34</v>
      </c>
      <c r="I49" s="10">
        <f t="shared" si="5"/>
        <v>0</v>
      </c>
      <c r="J49" s="10">
        <v>3</v>
      </c>
      <c r="K49" s="10"/>
      <c r="L49" s="10"/>
      <c r="M49" s="10"/>
      <c r="N49" s="10"/>
      <c r="O49" s="10"/>
      <c r="P49" s="10"/>
      <c r="Q49" s="10"/>
      <c r="R49" s="10">
        <v>27</v>
      </c>
      <c r="S49" s="10"/>
      <c r="T49" s="10"/>
      <c r="U49" s="10"/>
      <c r="V49" s="10"/>
      <c r="W49" s="10"/>
      <c r="X49" s="10"/>
      <c r="Y49" s="10"/>
      <c r="Z49" s="10">
        <v>2</v>
      </c>
      <c r="AA49" s="10">
        <v>6</v>
      </c>
      <c r="AB49" s="10"/>
      <c r="AC49" s="10"/>
      <c r="AD49" s="10"/>
      <c r="AE49" s="10"/>
      <c r="AF49" s="10"/>
      <c r="AG49" s="10"/>
      <c r="AH49" s="10">
        <v>8</v>
      </c>
      <c r="AI49" s="10"/>
      <c r="AJ49" s="10"/>
      <c r="AK49" s="10"/>
      <c r="AL49" s="10"/>
      <c r="AM49" s="10"/>
      <c r="AN49" s="10"/>
      <c r="AO49" s="10"/>
      <c r="AP49" s="10">
        <v>22</v>
      </c>
      <c r="AQ49" s="10"/>
      <c r="AR49" s="10"/>
      <c r="AS49" s="10"/>
      <c r="AT49" s="10"/>
      <c r="AU49" s="10"/>
      <c r="AV49" s="10">
        <v>10</v>
      </c>
      <c r="AW49" s="170"/>
      <c r="AX49" s="149"/>
      <c r="AY49" s="149"/>
      <c r="AZ49" s="149"/>
      <c r="BA49" s="149"/>
      <c r="BB49" s="149"/>
      <c r="BC49" s="151"/>
    </row>
    <row r="50" spans="1:55" ht="15" hidden="1">
      <c r="A50" s="9">
        <v>43231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5"/>
        <v>0</v>
      </c>
      <c r="J50" s="11"/>
      <c r="K50" s="11"/>
      <c r="L50" s="11"/>
      <c r="M50" s="11">
        <v>4</v>
      </c>
      <c r="N50" s="11"/>
      <c r="O50" s="11"/>
      <c r="P50" s="11"/>
      <c r="Q50" s="11"/>
      <c r="R50" s="11">
        <v>1</v>
      </c>
      <c r="S50" s="11"/>
      <c r="T50" s="11"/>
      <c r="U50" s="11">
        <v>2</v>
      </c>
      <c r="V50" s="11"/>
      <c r="W50" s="11"/>
      <c r="X50" s="11"/>
      <c r="Y50" s="11"/>
      <c r="Z50" s="11"/>
      <c r="AA50" s="11">
        <v>2</v>
      </c>
      <c r="AB50" s="11"/>
      <c r="AC50" s="11"/>
      <c r="AD50" s="11">
        <v>1</v>
      </c>
      <c r="AE50" s="11"/>
      <c r="AF50" s="11"/>
      <c r="AG50" s="11"/>
      <c r="AH50" s="11"/>
      <c r="AI50" s="11"/>
      <c r="AJ50" s="11"/>
      <c r="AK50" s="11">
        <v>1</v>
      </c>
      <c r="AL50" s="11"/>
      <c r="AM50" s="11"/>
      <c r="AN50" s="11"/>
      <c r="AO50" s="11"/>
      <c r="AP50" s="11"/>
      <c r="AQ50" s="11"/>
      <c r="AR50" s="11">
        <v>1</v>
      </c>
      <c r="AS50" s="11"/>
      <c r="AT50" s="11"/>
      <c r="AU50" s="11"/>
      <c r="AV50" s="11">
        <v>1</v>
      </c>
      <c r="AW50" s="171"/>
      <c r="AX50" s="150"/>
      <c r="AY50" s="150"/>
      <c r="AZ50" s="150"/>
      <c r="BA50" s="150"/>
      <c r="BB50" s="150"/>
      <c r="BC50" s="152"/>
    </row>
    <row r="51" spans="1:55" ht="15" hidden="1">
      <c r="A51" s="9">
        <v>43231</v>
      </c>
      <c r="B51" s="153" t="s">
        <v>688</v>
      </c>
      <c r="C51" s="153" t="s">
        <v>666</v>
      </c>
      <c r="D51" s="153" t="s">
        <v>182</v>
      </c>
      <c r="E51" s="153" t="s">
        <v>687</v>
      </c>
      <c r="F51" s="170">
        <v>49</v>
      </c>
      <c r="G51" s="155">
        <f>+F51-I51-I52</f>
        <v>49</v>
      </c>
      <c r="H51" s="2" t="s">
        <v>34</v>
      </c>
      <c r="I51" s="10">
        <f t="shared" si="5"/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70"/>
      <c r="AX51" s="149"/>
      <c r="AY51" s="149"/>
      <c r="AZ51" s="149"/>
      <c r="BA51" s="149"/>
      <c r="BB51" s="149"/>
      <c r="BC51" s="151"/>
    </row>
    <row r="52" spans="1:55" ht="15" hidden="1">
      <c r="A52" s="9">
        <v>43231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5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>
        <v>2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71"/>
      <c r="AX52" s="150"/>
      <c r="AY52" s="150"/>
      <c r="AZ52" s="150"/>
      <c r="BA52" s="150"/>
      <c r="BB52" s="150"/>
      <c r="BC52" s="152"/>
    </row>
    <row r="53" spans="1:55" ht="15" hidden="1">
      <c r="A53" s="9">
        <v>43231</v>
      </c>
      <c r="B53" s="153" t="s">
        <v>688</v>
      </c>
      <c r="C53" s="153" t="s">
        <v>666</v>
      </c>
      <c r="D53" s="153" t="s">
        <v>182</v>
      </c>
      <c r="E53" s="153" t="s">
        <v>687</v>
      </c>
      <c r="F53" s="170">
        <v>41</v>
      </c>
      <c r="G53" s="155">
        <f>+F53-I53-I54</f>
        <v>41</v>
      </c>
      <c r="H53" s="2" t="s">
        <v>34</v>
      </c>
      <c r="I53" s="10">
        <f t="shared" ref="I53:I74" si="6">SUBTOTAL(9,J53:AV53)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70"/>
      <c r="AX53" s="149"/>
      <c r="AY53" s="149"/>
      <c r="AZ53" s="149"/>
      <c r="BA53" s="149"/>
      <c r="BB53" s="149"/>
      <c r="BC53" s="151"/>
    </row>
    <row r="54" spans="1:55" ht="15" hidden="1">
      <c r="A54" s="9">
        <v>43231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6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71"/>
      <c r="AX54" s="150"/>
      <c r="AY54" s="150"/>
      <c r="AZ54" s="150"/>
      <c r="BA54" s="150"/>
      <c r="BB54" s="150"/>
      <c r="BC54" s="152"/>
    </row>
    <row r="55" spans="1:55" ht="15" hidden="1">
      <c r="A55" s="9">
        <v>43231</v>
      </c>
      <c r="B55" s="153" t="s">
        <v>688</v>
      </c>
      <c r="C55" s="153" t="s">
        <v>666</v>
      </c>
      <c r="D55" s="153" t="s">
        <v>182</v>
      </c>
      <c r="E55" s="153" t="s">
        <v>687</v>
      </c>
      <c r="F55" s="170">
        <v>46</v>
      </c>
      <c r="G55" s="155">
        <f>+F55-I55-I56</f>
        <v>46</v>
      </c>
      <c r="H55" s="2" t="s">
        <v>34</v>
      </c>
      <c r="I55" s="10">
        <f t="shared" si="6"/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70"/>
      <c r="AX55" s="149"/>
      <c r="AY55" s="149"/>
      <c r="AZ55" s="149"/>
      <c r="BA55" s="149"/>
      <c r="BB55" s="149"/>
      <c r="BC55" s="151"/>
    </row>
    <row r="56" spans="1:55" ht="15" hidden="1">
      <c r="A56" s="9">
        <v>43231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6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>
        <v>1</v>
      </c>
      <c r="AT56" s="11"/>
      <c r="AU56" s="11"/>
      <c r="AV56" s="11"/>
      <c r="AW56" s="171"/>
      <c r="AX56" s="150"/>
      <c r="AY56" s="150"/>
      <c r="AZ56" s="150"/>
      <c r="BA56" s="150"/>
      <c r="BB56" s="150"/>
      <c r="BC56" s="152"/>
    </row>
    <row r="57" spans="1:55" ht="15" hidden="1">
      <c r="A57" s="9">
        <v>43232</v>
      </c>
      <c r="B57" s="153" t="s">
        <v>143</v>
      </c>
      <c r="C57" s="153" t="s">
        <v>666</v>
      </c>
      <c r="D57" s="153" t="s">
        <v>182</v>
      </c>
      <c r="E57" s="153" t="s">
        <v>9</v>
      </c>
      <c r="F57" s="170">
        <v>201</v>
      </c>
      <c r="G57" s="155">
        <f>+F57-I57-I58</f>
        <v>201</v>
      </c>
      <c r="H57" s="2" t="s">
        <v>34</v>
      </c>
      <c r="I57" s="10">
        <f t="shared" si="6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70"/>
      <c r="AX57" s="149"/>
      <c r="AY57" s="149"/>
      <c r="AZ57" s="149"/>
      <c r="BA57" s="149"/>
      <c r="BB57" s="149"/>
      <c r="BC57" s="151"/>
    </row>
    <row r="58" spans="1:55" ht="15" hidden="1">
      <c r="A58" s="9">
        <v>43232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6"/>
        <v>0</v>
      </c>
      <c r="J58" s="11"/>
      <c r="K58" s="11"/>
      <c r="L58" s="11">
        <v>1</v>
      </c>
      <c r="M58" s="11"/>
      <c r="N58" s="11"/>
      <c r="O58" s="11"/>
      <c r="P58" s="11"/>
      <c r="Q58" s="11"/>
      <c r="R58" s="11">
        <v>8</v>
      </c>
      <c r="S58" s="11"/>
      <c r="T58" s="11"/>
      <c r="U58" s="11">
        <v>2</v>
      </c>
      <c r="V58" s="11"/>
      <c r="W58" s="11"/>
      <c r="X58" s="11"/>
      <c r="Y58" s="11"/>
      <c r="Z58" s="11"/>
      <c r="AA58" s="11"/>
      <c r="AB58" s="11"/>
      <c r="AC58" s="11"/>
      <c r="AD58" s="11">
        <v>3</v>
      </c>
      <c r="AE58" s="11"/>
      <c r="AF58" s="11">
        <v>4</v>
      </c>
      <c r="AG58" s="11"/>
      <c r="AH58" s="11"/>
      <c r="AI58" s="11"/>
      <c r="AJ58" s="11">
        <v>1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71"/>
      <c r="AX58" s="150"/>
      <c r="AY58" s="150"/>
      <c r="AZ58" s="150"/>
      <c r="BA58" s="150"/>
      <c r="BB58" s="150"/>
      <c r="BC58" s="152"/>
    </row>
    <row r="59" spans="1:55" ht="15" hidden="1">
      <c r="A59" s="9">
        <v>43232</v>
      </c>
      <c r="B59" s="153" t="s">
        <v>143</v>
      </c>
      <c r="C59" s="153" t="s">
        <v>666</v>
      </c>
      <c r="D59" s="153" t="s">
        <v>182</v>
      </c>
      <c r="E59" s="153" t="s">
        <v>679</v>
      </c>
      <c r="F59" s="170">
        <v>43</v>
      </c>
      <c r="G59" s="155">
        <f>+F59-I59-I60</f>
        <v>43</v>
      </c>
      <c r="H59" s="2" t="s">
        <v>34</v>
      </c>
      <c r="I59" s="10">
        <f t="shared" si="6"/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70"/>
      <c r="AX59" s="149"/>
      <c r="AY59" s="149"/>
      <c r="AZ59" s="149"/>
      <c r="BA59" s="149"/>
      <c r="BB59" s="149"/>
      <c r="BC59" s="151"/>
    </row>
    <row r="60" spans="1:55" ht="15" hidden="1">
      <c r="A60" s="9">
        <v>43232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6"/>
        <v>0</v>
      </c>
      <c r="J60" s="11"/>
      <c r="K60" s="11"/>
      <c r="L60" s="11">
        <v>1</v>
      </c>
      <c r="M60" s="11">
        <v>2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71"/>
      <c r="AX60" s="150"/>
      <c r="AY60" s="150"/>
      <c r="AZ60" s="150"/>
      <c r="BA60" s="150"/>
      <c r="BB60" s="150"/>
      <c r="BC60" s="152"/>
    </row>
    <row r="61" spans="1:55" ht="15" hidden="1">
      <c r="A61" s="9">
        <v>43232</v>
      </c>
      <c r="B61" s="153" t="s">
        <v>143</v>
      </c>
      <c r="C61" s="153" t="s">
        <v>666</v>
      </c>
      <c r="D61" s="153" t="s">
        <v>182</v>
      </c>
      <c r="E61" s="153" t="s">
        <v>679</v>
      </c>
      <c r="F61" s="170">
        <v>45</v>
      </c>
      <c r="G61" s="155">
        <f>+F61-I61-I62</f>
        <v>45</v>
      </c>
      <c r="H61" s="2" t="s">
        <v>34</v>
      </c>
      <c r="I61" s="10">
        <f t="shared" si="6"/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70"/>
      <c r="AX61" s="149"/>
      <c r="AY61" s="149"/>
      <c r="AZ61" s="149"/>
      <c r="BA61" s="149"/>
      <c r="BB61" s="149"/>
      <c r="BC61" s="151"/>
    </row>
    <row r="62" spans="1:55" ht="15" hidden="1">
      <c r="A62" s="9">
        <v>43232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6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71"/>
      <c r="AX62" s="150"/>
      <c r="AY62" s="150"/>
      <c r="AZ62" s="150"/>
      <c r="BA62" s="150"/>
      <c r="BB62" s="150"/>
      <c r="BC62" s="152"/>
    </row>
    <row r="63" spans="1:55" ht="15" hidden="1">
      <c r="A63" s="9">
        <v>43232</v>
      </c>
      <c r="B63" s="153" t="s">
        <v>143</v>
      </c>
      <c r="C63" s="153" t="s">
        <v>666</v>
      </c>
      <c r="D63" s="153" t="s">
        <v>182</v>
      </c>
      <c r="E63" s="153" t="s">
        <v>679</v>
      </c>
      <c r="F63" s="170">
        <v>35</v>
      </c>
      <c r="G63" s="155">
        <f>+F63-I63-I64</f>
        <v>35</v>
      </c>
      <c r="H63" s="2" t="s">
        <v>34</v>
      </c>
      <c r="I63" s="10">
        <f t="shared" si="6"/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70"/>
      <c r="AX63" s="149"/>
      <c r="AY63" s="149"/>
      <c r="AZ63" s="149"/>
      <c r="BA63" s="149"/>
      <c r="BB63" s="149"/>
      <c r="BC63" s="151"/>
    </row>
    <row r="64" spans="1:55" ht="15" hidden="1">
      <c r="A64" s="9">
        <v>43232</v>
      </c>
      <c r="B64" s="154"/>
      <c r="C64" s="154"/>
      <c r="D64" s="154"/>
      <c r="E64" s="154"/>
      <c r="F64" s="171"/>
      <c r="G64" s="156"/>
      <c r="H64" s="2" t="s">
        <v>35</v>
      </c>
      <c r="I64" s="11">
        <f t="shared" si="6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71"/>
      <c r="AX64" s="150"/>
      <c r="AY64" s="150"/>
      <c r="AZ64" s="150"/>
      <c r="BA64" s="150"/>
      <c r="BB64" s="150"/>
      <c r="BC64" s="152"/>
    </row>
    <row r="65" spans="1:55" ht="15" hidden="1">
      <c r="A65" s="9">
        <v>43232</v>
      </c>
      <c r="B65" s="153" t="s">
        <v>146</v>
      </c>
      <c r="C65" s="153" t="s">
        <v>666</v>
      </c>
      <c r="D65" s="153" t="s">
        <v>182</v>
      </c>
      <c r="E65" s="153" t="s">
        <v>9</v>
      </c>
      <c r="F65" s="170">
        <v>240</v>
      </c>
      <c r="G65" s="155">
        <f>+F65-I65-I66</f>
        <v>240</v>
      </c>
      <c r="H65" s="2" t="s">
        <v>34</v>
      </c>
      <c r="I65" s="10">
        <f t="shared" si="6"/>
        <v>0</v>
      </c>
      <c r="J65" s="10">
        <v>8</v>
      </c>
      <c r="K65" s="10"/>
      <c r="L65" s="10"/>
      <c r="M65" s="10"/>
      <c r="N65" s="10"/>
      <c r="O65" s="10"/>
      <c r="P65" s="10"/>
      <c r="Q65" s="10"/>
      <c r="R65" s="10">
        <v>42</v>
      </c>
      <c r="S65" s="10"/>
      <c r="T65" s="10"/>
      <c r="U65" s="10"/>
      <c r="V65" s="10"/>
      <c r="W65" s="10"/>
      <c r="X65" s="10"/>
      <c r="Y65" s="10"/>
      <c r="Z65" s="10"/>
      <c r="AA65" s="10">
        <v>7</v>
      </c>
      <c r="AB65" s="10"/>
      <c r="AC65" s="10"/>
      <c r="AD65" s="10"/>
      <c r="AE65" s="10"/>
      <c r="AF65" s="10">
        <v>8</v>
      </c>
      <c r="AG65" s="10"/>
      <c r="AH65" s="10">
        <v>23</v>
      </c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>
        <v>27</v>
      </c>
      <c r="AW65" s="170"/>
      <c r="AX65" s="149"/>
      <c r="AY65" s="149"/>
      <c r="AZ65" s="149"/>
      <c r="BA65" s="149"/>
      <c r="BB65" s="149"/>
      <c r="BC65" s="151"/>
    </row>
    <row r="66" spans="1:55" ht="15" hidden="1">
      <c r="A66" s="9">
        <v>43232</v>
      </c>
      <c r="B66" s="154"/>
      <c r="C66" s="154"/>
      <c r="D66" s="154"/>
      <c r="E66" s="154"/>
      <c r="F66" s="171"/>
      <c r="G66" s="156"/>
      <c r="H66" s="2" t="s">
        <v>35</v>
      </c>
      <c r="I66" s="11">
        <f t="shared" si="6"/>
        <v>0</v>
      </c>
      <c r="J66" s="11"/>
      <c r="K66" s="11"/>
      <c r="L66" s="11"/>
      <c r="M66" s="11"/>
      <c r="N66" s="11"/>
      <c r="O66" s="11"/>
      <c r="P66" s="11"/>
      <c r="Q66" s="11">
        <v>8</v>
      </c>
      <c r="R66" s="11">
        <v>2</v>
      </c>
      <c r="S66" s="11"/>
      <c r="T66" s="11"/>
      <c r="U66" s="11">
        <v>2</v>
      </c>
      <c r="V66" s="11"/>
      <c r="W66" s="11"/>
      <c r="X66" s="11"/>
      <c r="Y66" s="11"/>
      <c r="Z66" s="11"/>
      <c r="AA66" s="11">
        <v>6</v>
      </c>
      <c r="AB66" s="11">
        <v>1</v>
      </c>
      <c r="AC66" s="11"/>
      <c r="AD66" s="11">
        <v>2</v>
      </c>
      <c r="AE66" s="11">
        <v>1</v>
      </c>
      <c r="AF66" s="11">
        <v>4</v>
      </c>
      <c r="AG66" s="11"/>
      <c r="AH66" s="11">
        <v>1</v>
      </c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>
        <v>1</v>
      </c>
      <c r="AW66" s="171"/>
      <c r="AX66" s="150"/>
      <c r="AY66" s="150"/>
      <c r="AZ66" s="150"/>
      <c r="BA66" s="150"/>
      <c r="BB66" s="150"/>
      <c r="BC66" s="152"/>
    </row>
    <row r="67" spans="1:55" ht="15" hidden="1">
      <c r="A67" s="9">
        <v>43232</v>
      </c>
      <c r="B67" s="153" t="s">
        <v>146</v>
      </c>
      <c r="C67" s="153" t="s">
        <v>666</v>
      </c>
      <c r="D67" s="153" t="s">
        <v>182</v>
      </c>
      <c r="E67" s="153" t="s">
        <v>159</v>
      </c>
      <c r="F67" s="170">
        <v>51</v>
      </c>
      <c r="G67" s="155">
        <f>+F67-I67-I68</f>
        <v>51</v>
      </c>
      <c r="H67" s="2" t="s">
        <v>34</v>
      </c>
      <c r="I67" s="10">
        <f t="shared" ref="I67:I68" si="7">SUBTOTAL(9,J67:AV67)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70"/>
      <c r="AX67" s="149"/>
      <c r="AY67" s="149"/>
      <c r="AZ67" s="149"/>
      <c r="BA67" s="149"/>
      <c r="BB67" s="149"/>
      <c r="BC67" s="151"/>
    </row>
    <row r="68" spans="1:55" ht="15" hidden="1">
      <c r="A68" s="9">
        <v>43232</v>
      </c>
      <c r="B68" s="154"/>
      <c r="C68" s="154"/>
      <c r="D68" s="154"/>
      <c r="E68" s="154"/>
      <c r="F68" s="171"/>
      <c r="G68" s="156"/>
      <c r="H68" s="2" t="s">
        <v>35</v>
      </c>
      <c r="I68" s="11">
        <f t="shared" si="7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71"/>
      <c r="AX68" s="150"/>
      <c r="AY68" s="150"/>
      <c r="AZ68" s="150"/>
      <c r="BA68" s="150"/>
      <c r="BB68" s="150"/>
      <c r="BC68" s="152"/>
    </row>
    <row r="69" spans="1:55" ht="15" hidden="1">
      <c r="A69" s="9">
        <v>43232</v>
      </c>
      <c r="B69" s="153" t="s">
        <v>146</v>
      </c>
      <c r="C69" s="153" t="s">
        <v>666</v>
      </c>
      <c r="D69" s="153" t="s">
        <v>182</v>
      </c>
      <c r="E69" s="153" t="s">
        <v>159</v>
      </c>
      <c r="F69" s="170">
        <v>44</v>
      </c>
      <c r="G69" s="155">
        <f>+F69-I69-I70</f>
        <v>44</v>
      </c>
      <c r="H69" s="2" t="s">
        <v>34</v>
      </c>
      <c r="I69" s="10">
        <f t="shared" ref="I69:I70" si="8">SUBTOTAL(9,J69:AV69)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70"/>
      <c r="AX69" s="149"/>
      <c r="AY69" s="149"/>
      <c r="AZ69" s="149"/>
      <c r="BA69" s="149"/>
      <c r="BB69" s="149"/>
      <c r="BC69" s="151"/>
    </row>
    <row r="70" spans="1:55" ht="15" hidden="1">
      <c r="A70" s="9">
        <v>43232</v>
      </c>
      <c r="B70" s="154"/>
      <c r="C70" s="154"/>
      <c r="D70" s="154"/>
      <c r="E70" s="154"/>
      <c r="F70" s="171"/>
      <c r="G70" s="156"/>
      <c r="H70" s="2" t="s">
        <v>35</v>
      </c>
      <c r="I70" s="11">
        <f t="shared" si="8"/>
        <v>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71"/>
      <c r="AX70" s="150"/>
      <c r="AY70" s="150"/>
      <c r="AZ70" s="150"/>
      <c r="BA70" s="150"/>
      <c r="BB70" s="150"/>
      <c r="BC70" s="152"/>
    </row>
    <row r="71" spans="1:55" ht="15" hidden="1">
      <c r="A71" s="9">
        <v>43232</v>
      </c>
      <c r="B71" s="153" t="s">
        <v>146</v>
      </c>
      <c r="C71" s="153" t="s">
        <v>666</v>
      </c>
      <c r="D71" s="153" t="s">
        <v>182</v>
      </c>
      <c r="E71" s="153" t="s">
        <v>159</v>
      </c>
      <c r="F71" s="170">
        <v>48</v>
      </c>
      <c r="G71" s="155">
        <f>+F71-I71-I72</f>
        <v>48</v>
      </c>
      <c r="H71" s="2" t="s">
        <v>34</v>
      </c>
      <c r="I71" s="10">
        <f t="shared" ref="I71:I72" si="9">SUBTOTAL(9,J71:AV71)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70"/>
      <c r="AX71" s="149"/>
      <c r="AY71" s="149"/>
      <c r="AZ71" s="149"/>
      <c r="BA71" s="149"/>
      <c r="BB71" s="149"/>
      <c r="BC71" s="151"/>
    </row>
    <row r="72" spans="1:55" ht="15" hidden="1">
      <c r="A72" s="9">
        <v>43232</v>
      </c>
      <c r="B72" s="154"/>
      <c r="C72" s="154"/>
      <c r="D72" s="154"/>
      <c r="E72" s="154"/>
      <c r="F72" s="171"/>
      <c r="G72" s="156"/>
      <c r="H72" s="2" t="s">
        <v>35</v>
      </c>
      <c r="I72" s="11">
        <f t="shared" si="9"/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71"/>
      <c r="AX72" s="150"/>
      <c r="AY72" s="150"/>
      <c r="AZ72" s="150"/>
      <c r="BA72" s="150"/>
      <c r="BB72" s="150"/>
      <c r="BC72" s="152"/>
    </row>
    <row r="73" spans="1:55" ht="15" hidden="1">
      <c r="A73" s="9">
        <v>43232</v>
      </c>
      <c r="B73" s="153" t="s">
        <v>146</v>
      </c>
      <c r="C73" s="153" t="s">
        <v>666</v>
      </c>
      <c r="D73" s="153" t="s">
        <v>182</v>
      </c>
      <c r="E73" s="153" t="s">
        <v>679</v>
      </c>
      <c r="F73" s="170">
        <v>49</v>
      </c>
      <c r="G73" s="155">
        <f>+F73-I73-I74</f>
        <v>49</v>
      </c>
      <c r="H73" s="2" t="s">
        <v>34</v>
      </c>
      <c r="I73" s="10">
        <f t="shared" si="6"/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70"/>
      <c r="AX73" s="149"/>
      <c r="AY73" s="149"/>
      <c r="AZ73" s="149"/>
      <c r="BA73" s="149"/>
      <c r="BB73" s="149"/>
      <c r="BC73" s="151"/>
    </row>
    <row r="74" spans="1:55" ht="15" hidden="1">
      <c r="A74" s="9">
        <v>43232</v>
      </c>
      <c r="B74" s="154"/>
      <c r="C74" s="154"/>
      <c r="D74" s="154"/>
      <c r="E74" s="154"/>
      <c r="F74" s="171"/>
      <c r="G74" s="156"/>
      <c r="H74" s="2" t="s">
        <v>35</v>
      </c>
      <c r="I74" s="11">
        <f t="shared" si="6"/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71"/>
      <c r="AX74" s="150"/>
      <c r="AY74" s="150"/>
      <c r="AZ74" s="150"/>
      <c r="BA74" s="150"/>
      <c r="BB74" s="150"/>
      <c r="BC74" s="152"/>
    </row>
    <row r="75" spans="1:55" ht="15" hidden="1">
      <c r="A75" s="9">
        <v>43232</v>
      </c>
      <c r="B75" s="153" t="s">
        <v>146</v>
      </c>
      <c r="C75" s="153" t="s">
        <v>666</v>
      </c>
      <c r="D75" s="153" t="s">
        <v>182</v>
      </c>
      <c r="E75" s="153" t="s">
        <v>679</v>
      </c>
      <c r="F75" s="170">
        <v>42</v>
      </c>
      <c r="G75" s="155">
        <f>+F75-I75-I76</f>
        <v>42</v>
      </c>
      <c r="H75" s="2" t="s">
        <v>34</v>
      </c>
      <c r="I75" s="10">
        <f t="shared" ref="I75:I106" si="10">SUBTOTAL(9,J75:AV75)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70"/>
      <c r="AX75" s="149"/>
      <c r="AY75" s="149"/>
      <c r="AZ75" s="149"/>
      <c r="BA75" s="149"/>
      <c r="BB75" s="149"/>
      <c r="BC75" s="151"/>
    </row>
    <row r="76" spans="1:55" ht="15" hidden="1">
      <c r="A76" s="9">
        <v>43232</v>
      </c>
      <c r="B76" s="154"/>
      <c r="C76" s="154"/>
      <c r="D76" s="154"/>
      <c r="E76" s="154"/>
      <c r="F76" s="171"/>
      <c r="G76" s="156"/>
      <c r="H76" s="2" t="s">
        <v>35</v>
      </c>
      <c r="I76" s="11">
        <f t="shared" si="10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>
        <v>1</v>
      </c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71"/>
      <c r="AX76" s="150"/>
      <c r="AY76" s="150"/>
      <c r="AZ76" s="150"/>
      <c r="BA76" s="150"/>
      <c r="BB76" s="150"/>
      <c r="BC76" s="152"/>
    </row>
    <row r="77" spans="1:55" ht="15" hidden="1">
      <c r="A77" s="9">
        <v>43232</v>
      </c>
      <c r="B77" s="153" t="s">
        <v>146</v>
      </c>
      <c r="C77" s="153" t="s">
        <v>666</v>
      </c>
      <c r="D77" s="153" t="s">
        <v>182</v>
      </c>
      <c r="E77" s="153" t="s">
        <v>679</v>
      </c>
      <c r="F77" s="170">
        <v>46</v>
      </c>
      <c r="G77" s="155">
        <f>+F77-I77-I78</f>
        <v>46</v>
      </c>
      <c r="H77" s="2" t="s">
        <v>34</v>
      </c>
      <c r="I77" s="10">
        <f t="shared" si="10"/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70"/>
      <c r="AX77" s="149"/>
      <c r="AY77" s="149"/>
      <c r="AZ77" s="149"/>
      <c r="BA77" s="149"/>
      <c r="BB77" s="149"/>
      <c r="BC77" s="151"/>
    </row>
    <row r="78" spans="1:55" ht="15" hidden="1">
      <c r="A78" s="9">
        <v>43232</v>
      </c>
      <c r="B78" s="154"/>
      <c r="C78" s="154"/>
      <c r="D78" s="154"/>
      <c r="E78" s="154"/>
      <c r="F78" s="171"/>
      <c r="G78" s="156"/>
      <c r="H78" s="2" t="s">
        <v>35</v>
      </c>
      <c r="I78" s="11">
        <f t="shared" si="10"/>
        <v>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71"/>
      <c r="AX78" s="150"/>
      <c r="AY78" s="150"/>
      <c r="AZ78" s="150"/>
      <c r="BA78" s="150"/>
      <c r="BB78" s="150"/>
      <c r="BC78" s="152"/>
    </row>
    <row r="79" spans="1:55" ht="15" hidden="1">
      <c r="A79" s="9">
        <v>43233</v>
      </c>
      <c r="B79" s="153" t="s">
        <v>143</v>
      </c>
      <c r="C79" s="153" t="s">
        <v>666</v>
      </c>
      <c r="D79" s="153" t="s">
        <v>182</v>
      </c>
      <c r="E79" s="153" t="s">
        <v>9</v>
      </c>
      <c r="F79" s="170">
        <v>285</v>
      </c>
      <c r="G79" s="155">
        <f>+F79-I79-I80</f>
        <v>285</v>
      </c>
      <c r="H79" s="2" t="s">
        <v>34</v>
      </c>
      <c r="I79" s="10">
        <f t="shared" ref="I79:I84" si="11">SUBTOTAL(9,J79:AV79)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70"/>
      <c r="AX79" s="149"/>
      <c r="AY79" s="149"/>
      <c r="AZ79" s="149"/>
      <c r="BA79" s="149"/>
      <c r="BB79" s="149"/>
      <c r="BC79" s="151"/>
    </row>
    <row r="80" spans="1:55" ht="15" hidden="1">
      <c r="A80" s="9">
        <v>43233</v>
      </c>
      <c r="B80" s="154"/>
      <c r="C80" s="154"/>
      <c r="D80" s="154"/>
      <c r="E80" s="154"/>
      <c r="F80" s="171"/>
      <c r="G80" s="156"/>
      <c r="H80" s="2" t="s">
        <v>35</v>
      </c>
      <c r="I80" s="11">
        <f t="shared" si="11"/>
        <v>0</v>
      </c>
      <c r="J80" s="11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4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71"/>
      <c r="AX80" s="150"/>
      <c r="AY80" s="150"/>
      <c r="AZ80" s="150"/>
      <c r="BA80" s="150"/>
      <c r="BB80" s="150"/>
      <c r="BC80" s="152"/>
    </row>
    <row r="81" spans="1:55" ht="15" hidden="1">
      <c r="A81" s="9">
        <v>43233</v>
      </c>
      <c r="B81" s="153" t="s">
        <v>143</v>
      </c>
      <c r="C81" s="153" t="s">
        <v>666</v>
      </c>
      <c r="D81" s="153" t="s">
        <v>182</v>
      </c>
      <c r="E81" s="153" t="s">
        <v>9</v>
      </c>
      <c r="F81" s="170">
        <v>122</v>
      </c>
      <c r="G81" s="155">
        <f>+F81-I81-I82</f>
        <v>122</v>
      </c>
      <c r="H81" s="2" t="s">
        <v>34</v>
      </c>
      <c r="I81" s="10">
        <f t="shared" si="11"/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70"/>
      <c r="AX81" s="149"/>
      <c r="AY81" s="149"/>
      <c r="AZ81" s="149"/>
      <c r="BA81" s="149"/>
      <c r="BB81" s="149"/>
      <c r="BC81" s="151"/>
    </row>
    <row r="82" spans="1:55" ht="15" hidden="1">
      <c r="A82" s="9">
        <v>43233</v>
      </c>
      <c r="B82" s="154"/>
      <c r="C82" s="154"/>
      <c r="D82" s="154"/>
      <c r="E82" s="154"/>
      <c r="F82" s="171"/>
      <c r="G82" s="156"/>
      <c r="H82" s="2" t="s">
        <v>35</v>
      </c>
      <c r="I82" s="11">
        <f t="shared" si="11"/>
        <v>0</v>
      </c>
      <c r="J82" s="11"/>
      <c r="K82" s="11"/>
      <c r="L82" s="11"/>
      <c r="M82" s="11"/>
      <c r="N82" s="11"/>
      <c r="O82" s="11"/>
      <c r="P82" s="11"/>
      <c r="Q82" s="11">
        <v>1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71"/>
      <c r="AX82" s="150"/>
      <c r="AY82" s="150"/>
      <c r="AZ82" s="150"/>
      <c r="BA82" s="150"/>
      <c r="BB82" s="150"/>
      <c r="BC82" s="152"/>
    </row>
    <row r="83" spans="1:55" ht="15" hidden="1">
      <c r="A83" s="9">
        <v>43233</v>
      </c>
      <c r="B83" s="153" t="s">
        <v>143</v>
      </c>
      <c r="C83" s="153" t="s">
        <v>666</v>
      </c>
      <c r="D83" s="153" t="s">
        <v>182</v>
      </c>
      <c r="E83" s="153" t="s">
        <v>9</v>
      </c>
      <c r="F83" s="170">
        <v>268</v>
      </c>
      <c r="G83" s="155">
        <f>+F83-I83-I84</f>
        <v>268</v>
      </c>
      <c r="H83" s="2" t="s">
        <v>34</v>
      </c>
      <c r="I83" s="10">
        <f t="shared" si="11"/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70"/>
      <c r="AX83" s="149"/>
      <c r="AY83" s="149"/>
      <c r="AZ83" s="149"/>
      <c r="BA83" s="149"/>
      <c r="BB83" s="149"/>
      <c r="BC83" s="151"/>
    </row>
    <row r="84" spans="1:55" ht="15" hidden="1">
      <c r="A84" s="9">
        <v>43233</v>
      </c>
      <c r="B84" s="154"/>
      <c r="C84" s="154"/>
      <c r="D84" s="154"/>
      <c r="E84" s="154"/>
      <c r="F84" s="171"/>
      <c r="G84" s="156"/>
      <c r="H84" s="2" t="s">
        <v>35</v>
      </c>
      <c r="I84" s="11">
        <f t="shared" si="11"/>
        <v>0</v>
      </c>
      <c r="J84" s="11"/>
      <c r="K84" s="11"/>
      <c r="L84" s="11"/>
      <c r="M84" s="11"/>
      <c r="N84" s="11"/>
      <c r="O84" s="11"/>
      <c r="P84" s="11"/>
      <c r="Q84" s="11"/>
      <c r="R84" s="11">
        <v>7</v>
      </c>
      <c r="S84" s="11"/>
      <c r="T84" s="11"/>
      <c r="U84" s="11">
        <v>3</v>
      </c>
      <c r="V84" s="11"/>
      <c r="W84" s="11"/>
      <c r="X84" s="11"/>
      <c r="Y84" s="11">
        <v>1</v>
      </c>
      <c r="Z84" s="11"/>
      <c r="AA84" s="11"/>
      <c r="AB84" s="11"/>
      <c r="AC84" s="11"/>
      <c r="AD84" s="11"/>
      <c r="AE84" s="11">
        <v>2</v>
      </c>
      <c r="AF84" s="11">
        <v>5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71"/>
      <c r="AX84" s="150"/>
      <c r="AY84" s="150"/>
      <c r="AZ84" s="150"/>
      <c r="BA84" s="150"/>
      <c r="BB84" s="150"/>
      <c r="BC84" s="152"/>
    </row>
    <row r="85" spans="1:55" ht="15" hidden="1">
      <c r="A85" s="9">
        <v>43233</v>
      </c>
      <c r="B85" s="153" t="s">
        <v>143</v>
      </c>
      <c r="C85" s="153" t="s">
        <v>666</v>
      </c>
      <c r="D85" s="153" t="s">
        <v>182</v>
      </c>
      <c r="E85" s="153" t="s">
        <v>159</v>
      </c>
      <c r="F85" s="170">
        <v>75</v>
      </c>
      <c r="G85" s="155">
        <f>+F85-I85-I86</f>
        <v>75</v>
      </c>
      <c r="H85" s="2" t="s">
        <v>34</v>
      </c>
      <c r="I85" s="10">
        <f t="shared" si="10"/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70"/>
      <c r="AX85" s="149"/>
      <c r="AY85" s="149"/>
      <c r="AZ85" s="149"/>
      <c r="BA85" s="149"/>
      <c r="BB85" s="149"/>
      <c r="BC85" s="151"/>
    </row>
    <row r="86" spans="1:55" ht="15" hidden="1">
      <c r="A86" s="9">
        <v>43233</v>
      </c>
      <c r="B86" s="154"/>
      <c r="C86" s="154"/>
      <c r="D86" s="154"/>
      <c r="E86" s="154"/>
      <c r="F86" s="171"/>
      <c r="G86" s="156"/>
      <c r="H86" s="2" t="s">
        <v>35</v>
      </c>
      <c r="I86" s="11">
        <f t="shared" si="10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71"/>
      <c r="AX86" s="150"/>
      <c r="AY86" s="150"/>
      <c r="AZ86" s="150"/>
      <c r="BA86" s="150"/>
      <c r="BB86" s="150"/>
      <c r="BC86" s="152"/>
    </row>
    <row r="87" spans="1:55" ht="15" hidden="1">
      <c r="A87" s="9">
        <v>43233</v>
      </c>
      <c r="B87" s="153" t="s">
        <v>143</v>
      </c>
      <c r="C87" s="153" t="s">
        <v>666</v>
      </c>
      <c r="D87" s="153" t="s">
        <v>182</v>
      </c>
      <c r="E87" s="153" t="s">
        <v>159</v>
      </c>
      <c r="F87" s="170">
        <v>46</v>
      </c>
      <c r="G87" s="155">
        <f>+F87-I87-I88</f>
        <v>46</v>
      </c>
      <c r="H87" s="2" t="s">
        <v>34</v>
      </c>
      <c r="I87" s="10">
        <f t="shared" ref="I87:I88" si="12">SUBTOTAL(9,J87:AV87)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70"/>
      <c r="AX87" s="149"/>
      <c r="AY87" s="149"/>
      <c r="AZ87" s="149"/>
      <c r="BA87" s="149"/>
      <c r="BB87" s="149"/>
      <c r="BC87" s="151"/>
    </row>
    <row r="88" spans="1:55" ht="15" hidden="1">
      <c r="A88" s="9">
        <v>43233</v>
      </c>
      <c r="B88" s="154"/>
      <c r="C88" s="154"/>
      <c r="D88" s="154"/>
      <c r="E88" s="154"/>
      <c r="F88" s="171"/>
      <c r="G88" s="156"/>
      <c r="H88" s="2" t="s">
        <v>35</v>
      </c>
      <c r="I88" s="11">
        <f t="shared" si="12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71"/>
      <c r="AX88" s="150"/>
      <c r="AY88" s="150"/>
      <c r="AZ88" s="150"/>
      <c r="BA88" s="150"/>
      <c r="BB88" s="150"/>
      <c r="BC88" s="152"/>
    </row>
    <row r="89" spans="1:55" ht="15" hidden="1">
      <c r="A89" s="9">
        <v>43233</v>
      </c>
      <c r="B89" s="153" t="s">
        <v>143</v>
      </c>
      <c r="C89" s="153" t="s">
        <v>666</v>
      </c>
      <c r="D89" s="153" t="s">
        <v>182</v>
      </c>
      <c r="E89" s="153" t="s">
        <v>159</v>
      </c>
      <c r="F89" s="170">
        <v>13</v>
      </c>
      <c r="G89" s="155">
        <f>+F89-I89-I90</f>
        <v>13</v>
      </c>
      <c r="H89" s="2" t="s">
        <v>34</v>
      </c>
      <c r="I89" s="10">
        <f t="shared" ref="I89:I90" si="13">SUBTOTAL(9,J89:AV89)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70"/>
      <c r="AX89" s="149"/>
      <c r="AY89" s="149"/>
      <c r="AZ89" s="149"/>
      <c r="BA89" s="149"/>
      <c r="BB89" s="149"/>
      <c r="BC89" s="151"/>
    </row>
    <row r="90" spans="1:55" ht="15" hidden="1">
      <c r="A90" s="9">
        <v>43233</v>
      </c>
      <c r="B90" s="154"/>
      <c r="C90" s="154"/>
      <c r="D90" s="154"/>
      <c r="E90" s="154"/>
      <c r="F90" s="171"/>
      <c r="G90" s="156"/>
      <c r="H90" s="2" t="s">
        <v>35</v>
      </c>
      <c r="I90" s="11">
        <f t="shared" si="13"/>
        <v>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71"/>
      <c r="AX90" s="150"/>
      <c r="AY90" s="150"/>
      <c r="AZ90" s="150"/>
      <c r="BA90" s="150"/>
      <c r="BB90" s="150"/>
      <c r="BC90" s="152"/>
    </row>
    <row r="91" spans="1:55" ht="15" hidden="1">
      <c r="A91" s="9">
        <v>43233</v>
      </c>
      <c r="B91" s="153" t="s">
        <v>143</v>
      </c>
      <c r="C91" s="153" t="s">
        <v>666</v>
      </c>
      <c r="D91" s="153" t="s">
        <v>182</v>
      </c>
      <c r="E91" s="153" t="s">
        <v>679</v>
      </c>
      <c r="F91" s="170">
        <v>75</v>
      </c>
      <c r="G91" s="155">
        <f>+F91-I91-I92</f>
        <v>75</v>
      </c>
      <c r="H91" s="2" t="s">
        <v>34</v>
      </c>
      <c r="I91" s="10">
        <f t="shared" si="10"/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70"/>
      <c r="AX91" s="149"/>
      <c r="AY91" s="149"/>
      <c r="AZ91" s="149"/>
      <c r="BA91" s="149"/>
      <c r="BB91" s="149"/>
      <c r="BC91" s="151"/>
    </row>
    <row r="92" spans="1:55" ht="15" hidden="1">
      <c r="A92" s="9">
        <v>43233</v>
      </c>
      <c r="B92" s="154"/>
      <c r="C92" s="154"/>
      <c r="D92" s="154"/>
      <c r="E92" s="154"/>
      <c r="F92" s="171"/>
      <c r="G92" s="156"/>
      <c r="H92" s="2" t="s">
        <v>35</v>
      </c>
      <c r="I92" s="11">
        <f t="shared" si="10"/>
        <v>0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71"/>
      <c r="AX92" s="150"/>
      <c r="AY92" s="150"/>
      <c r="AZ92" s="150"/>
      <c r="BA92" s="150"/>
      <c r="BB92" s="150"/>
      <c r="BC92" s="152"/>
    </row>
    <row r="93" spans="1:55" ht="15" hidden="1">
      <c r="A93" s="9">
        <v>43233</v>
      </c>
      <c r="B93" s="153" t="s">
        <v>143</v>
      </c>
      <c r="C93" s="153" t="s">
        <v>666</v>
      </c>
      <c r="D93" s="153" t="s">
        <v>182</v>
      </c>
      <c r="E93" s="153" t="s">
        <v>679</v>
      </c>
      <c r="F93" s="170">
        <v>46</v>
      </c>
      <c r="G93" s="155">
        <f>+F93-I93-I94</f>
        <v>46</v>
      </c>
      <c r="H93" s="2" t="s">
        <v>34</v>
      </c>
      <c r="I93" s="10">
        <f t="shared" si="10"/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70"/>
      <c r="AX93" s="149"/>
      <c r="AY93" s="149"/>
      <c r="AZ93" s="149"/>
      <c r="BA93" s="149"/>
      <c r="BB93" s="149"/>
      <c r="BC93" s="151"/>
    </row>
    <row r="94" spans="1:55" ht="15" hidden="1">
      <c r="A94" s="9">
        <v>43233</v>
      </c>
      <c r="B94" s="154"/>
      <c r="C94" s="154"/>
      <c r="D94" s="154"/>
      <c r="E94" s="154"/>
      <c r="F94" s="171"/>
      <c r="G94" s="156"/>
      <c r="H94" s="2" t="s">
        <v>35</v>
      </c>
      <c r="I94" s="11">
        <f t="shared" si="10"/>
        <v>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71"/>
      <c r="AX94" s="150"/>
      <c r="AY94" s="150"/>
      <c r="AZ94" s="150"/>
      <c r="BA94" s="150"/>
      <c r="BB94" s="150"/>
      <c r="BC94" s="152"/>
    </row>
    <row r="95" spans="1:55" ht="15" hidden="1">
      <c r="A95" s="9">
        <v>43233</v>
      </c>
      <c r="B95" s="153" t="s">
        <v>143</v>
      </c>
      <c r="C95" s="153" t="s">
        <v>666</v>
      </c>
      <c r="D95" s="153" t="s">
        <v>182</v>
      </c>
      <c r="E95" s="153" t="s">
        <v>679</v>
      </c>
      <c r="F95" s="170">
        <v>13</v>
      </c>
      <c r="G95" s="155">
        <f>+F95-I95-I96</f>
        <v>13</v>
      </c>
      <c r="H95" s="2" t="s">
        <v>34</v>
      </c>
      <c r="I95" s="10">
        <f t="shared" si="10"/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70"/>
      <c r="AX95" s="149"/>
      <c r="AY95" s="149"/>
      <c r="AZ95" s="149"/>
      <c r="BA95" s="149"/>
      <c r="BB95" s="149"/>
      <c r="BC95" s="151"/>
    </row>
    <row r="96" spans="1:55" ht="15" hidden="1">
      <c r="A96" s="9">
        <v>43233</v>
      </c>
      <c r="B96" s="154"/>
      <c r="C96" s="154"/>
      <c r="D96" s="154"/>
      <c r="E96" s="154"/>
      <c r="F96" s="171"/>
      <c r="G96" s="156"/>
      <c r="H96" s="2" t="s">
        <v>35</v>
      </c>
      <c r="I96" s="11">
        <f t="shared" si="10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>
        <v>1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71"/>
      <c r="AX96" s="150"/>
      <c r="AY96" s="150"/>
      <c r="AZ96" s="150"/>
      <c r="BA96" s="150"/>
      <c r="BB96" s="150"/>
      <c r="BC96" s="152"/>
    </row>
    <row r="97" spans="1:55" ht="15" hidden="1">
      <c r="A97" s="9">
        <v>43233</v>
      </c>
      <c r="B97" s="153" t="s">
        <v>146</v>
      </c>
      <c r="C97" s="153" t="s">
        <v>666</v>
      </c>
      <c r="D97" s="153" t="s">
        <v>182</v>
      </c>
      <c r="E97" s="153" t="s">
        <v>9</v>
      </c>
      <c r="F97" s="170">
        <v>267</v>
      </c>
      <c r="G97" s="155">
        <f>+F97-I97-I98</f>
        <v>267</v>
      </c>
      <c r="H97" s="2" t="s">
        <v>34</v>
      </c>
      <c r="I97" s="10">
        <f t="shared" si="10"/>
        <v>0</v>
      </c>
      <c r="J97" s="10"/>
      <c r="K97" s="10"/>
      <c r="L97" s="10"/>
      <c r="M97" s="10"/>
      <c r="N97" s="10"/>
      <c r="O97" s="10"/>
      <c r="P97" s="10"/>
      <c r="Q97" s="10"/>
      <c r="R97" s="10">
        <v>15</v>
      </c>
      <c r="S97" s="10"/>
      <c r="T97" s="10"/>
      <c r="U97" s="10"/>
      <c r="V97" s="10"/>
      <c r="W97" s="10"/>
      <c r="X97" s="10"/>
      <c r="Y97" s="10"/>
      <c r="Z97" s="10"/>
      <c r="AA97" s="10">
        <v>3</v>
      </c>
      <c r="AB97" s="10"/>
      <c r="AC97" s="10"/>
      <c r="AD97" s="10"/>
      <c r="AE97" s="10"/>
      <c r="AF97" s="10"/>
      <c r="AG97" s="10"/>
      <c r="AH97" s="10">
        <v>5</v>
      </c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70"/>
      <c r="AX97" s="149"/>
      <c r="AY97" s="149"/>
      <c r="AZ97" s="149"/>
      <c r="BA97" s="149"/>
      <c r="BB97" s="149"/>
      <c r="BC97" s="151"/>
    </row>
    <row r="98" spans="1:55" ht="15" hidden="1">
      <c r="A98" s="9">
        <v>43233</v>
      </c>
      <c r="B98" s="154"/>
      <c r="C98" s="154"/>
      <c r="D98" s="154"/>
      <c r="E98" s="154"/>
      <c r="F98" s="171"/>
      <c r="G98" s="156"/>
      <c r="H98" s="2" t="s">
        <v>35</v>
      </c>
      <c r="I98" s="11">
        <f t="shared" si="10"/>
        <v>0</v>
      </c>
      <c r="J98" s="11"/>
      <c r="K98" s="11"/>
      <c r="L98" s="11"/>
      <c r="M98" s="11">
        <v>2</v>
      </c>
      <c r="N98" s="11"/>
      <c r="O98" s="11"/>
      <c r="P98" s="11">
        <v>2</v>
      </c>
      <c r="Q98" s="11">
        <v>3</v>
      </c>
      <c r="R98" s="11"/>
      <c r="S98" s="11"/>
      <c r="T98" s="11">
        <v>1</v>
      </c>
      <c r="U98" s="11">
        <v>1</v>
      </c>
      <c r="V98" s="11"/>
      <c r="W98" s="11"/>
      <c r="X98" s="11"/>
      <c r="Y98" s="11"/>
      <c r="Z98" s="11"/>
      <c r="AA98" s="11">
        <v>1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>
        <v>1</v>
      </c>
      <c r="AW98" s="171"/>
      <c r="AX98" s="150"/>
      <c r="AY98" s="150"/>
      <c r="AZ98" s="150"/>
      <c r="BA98" s="150"/>
      <c r="BB98" s="150"/>
      <c r="BC98" s="152"/>
    </row>
    <row r="99" spans="1:55" ht="15" hidden="1">
      <c r="A99" s="9">
        <v>43233</v>
      </c>
      <c r="B99" s="153" t="s">
        <v>146</v>
      </c>
      <c r="C99" s="153" t="s">
        <v>666</v>
      </c>
      <c r="D99" s="153" t="s">
        <v>182</v>
      </c>
      <c r="E99" s="153" t="s">
        <v>159</v>
      </c>
      <c r="F99" s="170">
        <v>137</v>
      </c>
      <c r="G99" s="155">
        <f>+F99-I99-I100</f>
        <v>137</v>
      </c>
      <c r="H99" s="2" t="s">
        <v>34</v>
      </c>
      <c r="I99" s="10">
        <f t="shared" si="10"/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70"/>
      <c r="AX99" s="149"/>
      <c r="AY99" s="149"/>
      <c r="AZ99" s="149"/>
      <c r="BA99" s="149"/>
      <c r="BB99" s="149"/>
      <c r="BC99" s="151"/>
    </row>
    <row r="100" spans="1:55" ht="15" hidden="1">
      <c r="A100" s="9">
        <v>43233</v>
      </c>
      <c r="B100" s="154"/>
      <c r="C100" s="154"/>
      <c r="D100" s="154"/>
      <c r="E100" s="154"/>
      <c r="F100" s="171"/>
      <c r="G100" s="156"/>
      <c r="H100" s="2" t="s">
        <v>35</v>
      </c>
      <c r="I100" s="11">
        <f t="shared" si="10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71"/>
      <c r="AX100" s="150"/>
      <c r="AY100" s="150"/>
      <c r="AZ100" s="150"/>
      <c r="BA100" s="150"/>
      <c r="BB100" s="150"/>
      <c r="BC100" s="152"/>
    </row>
    <row r="101" spans="1:55" ht="15" hidden="1">
      <c r="A101" s="9">
        <v>43233</v>
      </c>
      <c r="B101" s="153" t="s">
        <v>146</v>
      </c>
      <c r="C101" s="153" t="s">
        <v>666</v>
      </c>
      <c r="D101" s="153" t="s">
        <v>182</v>
      </c>
      <c r="E101" s="153" t="s">
        <v>159</v>
      </c>
      <c r="F101" s="170">
        <v>14</v>
      </c>
      <c r="G101" s="155">
        <f>+F101-I101-I102</f>
        <v>14</v>
      </c>
      <c r="H101" s="2" t="s">
        <v>34</v>
      </c>
      <c r="I101" s="10">
        <f t="shared" si="10"/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70"/>
      <c r="AX101" s="149"/>
      <c r="AY101" s="149"/>
      <c r="AZ101" s="149"/>
      <c r="BA101" s="149"/>
      <c r="BB101" s="149"/>
      <c r="BC101" s="151"/>
    </row>
    <row r="102" spans="1:55" ht="15" hidden="1">
      <c r="A102" s="9">
        <v>43233</v>
      </c>
      <c r="B102" s="154"/>
      <c r="C102" s="154"/>
      <c r="D102" s="154"/>
      <c r="E102" s="154"/>
      <c r="F102" s="171"/>
      <c r="G102" s="156"/>
      <c r="H102" s="2" t="s">
        <v>35</v>
      </c>
      <c r="I102" s="11">
        <f t="shared" si="10"/>
        <v>0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71"/>
      <c r="AX102" s="150"/>
      <c r="AY102" s="150"/>
      <c r="AZ102" s="150"/>
      <c r="BA102" s="150"/>
      <c r="BB102" s="150"/>
      <c r="BC102" s="152"/>
    </row>
    <row r="103" spans="1:55" ht="15" hidden="1">
      <c r="A103" s="9">
        <v>43233</v>
      </c>
      <c r="B103" s="153" t="s">
        <v>146</v>
      </c>
      <c r="C103" s="153" t="s">
        <v>666</v>
      </c>
      <c r="D103" s="153" t="s">
        <v>182</v>
      </c>
      <c r="E103" s="153" t="s">
        <v>159</v>
      </c>
      <c r="F103" s="170">
        <v>1</v>
      </c>
      <c r="G103" s="155">
        <f>+F103-I103-I104</f>
        <v>1</v>
      </c>
      <c r="H103" s="2" t="s">
        <v>34</v>
      </c>
      <c r="I103" s="10">
        <f t="shared" si="10"/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70"/>
      <c r="AX103" s="149"/>
      <c r="AY103" s="149"/>
      <c r="AZ103" s="149"/>
      <c r="BA103" s="149"/>
      <c r="BB103" s="149"/>
      <c r="BC103" s="151"/>
    </row>
    <row r="104" spans="1:55" ht="15" hidden="1">
      <c r="A104" s="9">
        <v>43233</v>
      </c>
      <c r="B104" s="154"/>
      <c r="C104" s="154"/>
      <c r="D104" s="154"/>
      <c r="E104" s="154"/>
      <c r="F104" s="171"/>
      <c r="G104" s="156"/>
      <c r="H104" s="2" t="s">
        <v>35</v>
      </c>
      <c r="I104" s="11">
        <f t="shared" si="10"/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71"/>
      <c r="AX104" s="150"/>
      <c r="AY104" s="150"/>
      <c r="AZ104" s="150"/>
      <c r="BA104" s="150"/>
      <c r="BB104" s="150"/>
      <c r="BC104" s="152"/>
    </row>
    <row r="105" spans="1:55" ht="15" hidden="1">
      <c r="A105" s="9">
        <v>43233</v>
      </c>
      <c r="B105" s="153" t="s">
        <v>146</v>
      </c>
      <c r="C105" s="153" t="s">
        <v>666</v>
      </c>
      <c r="D105" s="153" t="s">
        <v>182</v>
      </c>
      <c r="E105" s="153" t="s">
        <v>679</v>
      </c>
      <c r="F105" s="170">
        <v>137</v>
      </c>
      <c r="G105" s="155">
        <f>+F105-I105-I106</f>
        <v>137</v>
      </c>
      <c r="H105" s="2" t="s">
        <v>34</v>
      </c>
      <c r="I105" s="10">
        <f t="shared" si="10"/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70"/>
      <c r="AX105" s="149"/>
      <c r="AY105" s="149"/>
      <c r="AZ105" s="149"/>
      <c r="BA105" s="149"/>
      <c r="BB105" s="149"/>
      <c r="BC105" s="151"/>
    </row>
    <row r="106" spans="1:55" ht="15" hidden="1">
      <c r="A106" s="9">
        <v>43233</v>
      </c>
      <c r="B106" s="154"/>
      <c r="C106" s="154"/>
      <c r="D106" s="154"/>
      <c r="E106" s="154"/>
      <c r="F106" s="171"/>
      <c r="G106" s="156"/>
      <c r="H106" s="2" t="s">
        <v>35</v>
      </c>
      <c r="I106" s="11">
        <f t="shared" si="10"/>
        <v>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71"/>
      <c r="AX106" s="150"/>
      <c r="AY106" s="150"/>
      <c r="AZ106" s="150"/>
      <c r="BA106" s="150"/>
      <c r="BB106" s="150"/>
      <c r="BC106" s="152"/>
    </row>
    <row r="107" spans="1:55" ht="15" hidden="1">
      <c r="A107" s="9">
        <v>43233</v>
      </c>
      <c r="B107" s="153" t="s">
        <v>146</v>
      </c>
      <c r="C107" s="153" t="s">
        <v>666</v>
      </c>
      <c r="D107" s="153" t="s">
        <v>182</v>
      </c>
      <c r="E107" s="153" t="s">
        <v>679</v>
      </c>
      <c r="F107" s="170">
        <v>14</v>
      </c>
      <c r="G107" s="155">
        <f>+F107-I107-I108</f>
        <v>14</v>
      </c>
      <c r="H107" s="2" t="s">
        <v>34</v>
      </c>
      <c r="I107" s="10">
        <f t="shared" ref="I107:I116" si="14">SUBTOTAL(9,J107:AV107)</f>
        <v>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70"/>
      <c r="AX107" s="149"/>
      <c r="AY107" s="149"/>
      <c r="AZ107" s="149"/>
      <c r="BA107" s="149"/>
      <c r="BB107" s="149"/>
      <c r="BC107" s="151"/>
    </row>
    <row r="108" spans="1:55" ht="15" hidden="1">
      <c r="A108" s="9">
        <v>43233</v>
      </c>
      <c r="B108" s="154"/>
      <c r="C108" s="154"/>
      <c r="D108" s="154"/>
      <c r="E108" s="154"/>
      <c r="F108" s="171"/>
      <c r="G108" s="156"/>
      <c r="H108" s="2" t="s">
        <v>35</v>
      </c>
      <c r="I108" s="11">
        <f t="shared" si="14"/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71"/>
      <c r="AX108" s="150"/>
      <c r="AY108" s="150"/>
      <c r="AZ108" s="150"/>
      <c r="BA108" s="150"/>
      <c r="BB108" s="150"/>
      <c r="BC108" s="152"/>
    </row>
    <row r="109" spans="1:55" ht="15" hidden="1">
      <c r="A109" s="9">
        <v>43233</v>
      </c>
      <c r="B109" s="153" t="s">
        <v>146</v>
      </c>
      <c r="C109" s="153" t="s">
        <v>666</v>
      </c>
      <c r="D109" s="153" t="s">
        <v>182</v>
      </c>
      <c r="E109" s="153" t="s">
        <v>679</v>
      </c>
      <c r="F109" s="170">
        <v>1</v>
      </c>
      <c r="G109" s="155">
        <f>+F109-I109-I110</f>
        <v>1</v>
      </c>
      <c r="H109" s="2" t="s">
        <v>34</v>
      </c>
      <c r="I109" s="10">
        <f t="shared" si="14"/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70"/>
      <c r="AX109" s="149"/>
      <c r="AY109" s="149"/>
      <c r="AZ109" s="149"/>
      <c r="BA109" s="149"/>
      <c r="BB109" s="149"/>
      <c r="BC109" s="151"/>
    </row>
    <row r="110" spans="1:55" ht="15" hidden="1">
      <c r="A110" s="9">
        <v>43233</v>
      </c>
      <c r="B110" s="154"/>
      <c r="C110" s="154"/>
      <c r="D110" s="154"/>
      <c r="E110" s="154"/>
      <c r="F110" s="171"/>
      <c r="G110" s="156"/>
      <c r="H110" s="2" t="s">
        <v>35</v>
      </c>
      <c r="I110" s="11">
        <f t="shared" si="14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71"/>
      <c r="AX110" s="150"/>
      <c r="AY110" s="150"/>
      <c r="AZ110" s="150"/>
      <c r="BA110" s="150"/>
      <c r="BB110" s="150"/>
      <c r="BC110" s="152"/>
    </row>
    <row r="111" spans="1:55" ht="15" hidden="1">
      <c r="A111" s="9">
        <v>43234</v>
      </c>
      <c r="B111" s="153" t="s">
        <v>143</v>
      </c>
      <c r="C111" s="153" t="s">
        <v>666</v>
      </c>
      <c r="D111" s="153" t="s">
        <v>182</v>
      </c>
      <c r="E111" s="153" t="s">
        <v>9</v>
      </c>
      <c r="F111" s="170">
        <v>211</v>
      </c>
      <c r="G111" s="155">
        <f>+F111-I111-I112</f>
        <v>211</v>
      </c>
      <c r="H111" s="2" t="s">
        <v>34</v>
      </c>
      <c r="I111" s="10">
        <f t="shared" si="14"/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70"/>
      <c r="AX111" s="149"/>
      <c r="AY111" s="149"/>
      <c r="AZ111" s="149"/>
      <c r="BA111" s="149"/>
      <c r="BB111" s="149"/>
      <c r="BC111" s="151"/>
    </row>
    <row r="112" spans="1:55" ht="15" hidden="1">
      <c r="A112" s="9">
        <v>43234</v>
      </c>
      <c r="B112" s="154" t="s">
        <v>7</v>
      </c>
      <c r="C112" s="154"/>
      <c r="D112" s="154"/>
      <c r="E112" s="154"/>
      <c r="F112" s="171"/>
      <c r="G112" s="156"/>
      <c r="H112" s="2" t="s">
        <v>35</v>
      </c>
      <c r="I112" s="11">
        <f t="shared" si="14"/>
        <v>0</v>
      </c>
      <c r="J112" s="11"/>
      <c r="K112" s="11"/>
      <c r="L112" s="11"/>
      <c r="M112" s="11">
        <v>8</v>
      </c>
      <c r="N112" s="11"/>
      <c r="O112" s="11"/>
      <c r="P112" s="11"/>
      <c r="Q112" s="11"/>
      <c r="R112" s="11"/>
      <c r="S112" s="11"/>
      <c r="T112" s="11"/>
      <c r="U112" s="11"/>
      <c r="V112" s="11">
        <v>2</v>
      </c>
      <c r="W112" s="11"/>
      <c r="X112" s="11"/>
      <c r="Y112" s="11"/>
      <c r="Z112" s="11"/>
      <c r="AA112" s="11"/>
      <c r="AB112" s="11"/>
      <c r="AC112" s="11"/>
      <c r="AD112" s="11"/>
      <c r="AE112" s="11">
        <v>2</v>
      </c>
      <c r="AF112" s="11">
        <v>1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>
        <v>1</v>
      </c>
      <c r="AW112" s="171"/>
      <c r="AX112" s="150"/>
      <c r="AY112" s="150"/>
      <c r="AZ112" s="150"/>
      <c r="BA112" s="150"/>
      <c r="BB112" s="150"/>
      <c r="BC112" s="152"/>
    </row>
    <row r="113" spans="1:55" ht="15" hidden="1">
      <c r="A113" s="9">
        <v>43234</v>
      </c>
      <c r="B113" s="153" t="s">
        <v>143</v>
      </c>
      <c r="C113" s="153" t="s">
        <v>666</v>
      </c>
      <c r="D113" s="153" t="s">
        <v>182</v>
      </c>
      <c r="E113" s="153" t="s">
        <v>159</v>
      </c>
      <c r="F113" s="170">
        <v>109</v>
      </c>
      <c r="G113" s="155">
        <f>+F113-I113-I114</f>
        <v>109</v>
      </c>
      <c r="H113" s="2" t="s">
        <v>34</v>
      </c>
      <c r="I113" s="10">
        <f t="shared" si="14"/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70"/>
      <c r="AX113" s="149"/>
      <c r="AY113" s="149"/>
      <c r="AZ113" s="149"/>
      <c r="BA113" s="149"/>
      <c r="BB113" s="149"/>
      <c r="BC113" s="151"/>
    </row>
    <row r="114" spans="1:55" ht="15" hidden="1">
      <c r="A114" s="9">
        <v>43234</v>
      </c>
      <c r="B114" s="154" t="s">
        <v>7</v>
      </c>
      <c r="C114" s="154"/>
      <c r="D114" s="154"/>
      <c r="E114" s="154"/>
      <c r="F114" s="171"/>
      <c r="G114" s="156"/>
      <c r="H114" s="2" t="s">
        <v>35</v>
      </c>
      <c r="I114" s="11">
        <f t="shared" si="14"/>
        <v>0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71"/>
      <c r="AX114" s="150"/>
      <c r="AY114" s="150"/>
      <c r="AZ114" s="150"/>
      <c r="BA114" s="150"/>
      <c r="BB114" s="150"/>
      <c r="BC114" s="152"/>
    </row>
    <row r="115" spans="1:55" ht="15" hidden="1">
      <c r="A115" s="9">
        <v>43234</v>
      </c>
      <c r="B115" s="153" t="s">
        <v>143</v>
      </c>
      <c r="C115" s="153" t="s">
        <v>666</v>
      </c>
      <c r="D115" s="153" t="s">
        <v>182</v>
      </c>
      <c r="E115" s="153" t="s">
        <v>679</v>
      </c>
      <c r="F115" s="170">
        <v>109</v>
      </c>
      <c r="G115" s="155">
        <f>+F115-I115-I116</f>
        <v>109</v>
      </c>
      <c r="H115" s="2" t="s">
        <v>34</v>
      </c>
      <c r="I115" s="10">
        <f t="shared" si="14"/>
        <v>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70"/>
      <c r="AX115" s="149"/>
      <c r="AY115" s="149"/>
      <c r="AZ115" s="149"/>
      <c r="BA115" s="149"/>
      <c r="BB115" s="149"/>
      <c r="BC115" s="151"/>
    </row>
    <row r="116" spans="1:55" ht="15" hidden="1">
      <c r="A116" s="9">
        <v>43234</v>
      </c>
      <c r="B116" s="154" t="s">
        <v>7</v>
      </c>
      <c r="C116" s="154"/>
      <c r="D116" s="154"/>
      <c r="E116" s="154"/>
      <c r="F116" s="171"/>
      <c r="G116" s="156"/>
      <c r="H116" s="2" t="s">
        <v>35</v>
      </c>
      <c r="I116" s="11">
        <f t="shared" si="14"/>
        <v>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>
        <v>1</v>
      </c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>
        <v>4</v>
      </c>
      <c r="AV116" s="11"/>
      <c r="AW116" s="171"/>
      <c r="AX116" s="150"/>
      <c r="AY116" s="150"/>
      <c r="AZ116" s="150"/>
      <c r="BA116" s="150"/>
      <c r="BB116" s="150"/>
      <c r="BC116" s="152"/>
    </row>
    <row r="117" spans="1:55" ht="15" hidden="1">
      <c r="A117" s="9">
        <v>43234</v>
      </c>
      <c r="B117" s="153" t="s">
        <v>146</v>
      </c>
      <c r="C117" s="153" t="s">
        <v>666</v>
      </c>
      <c r="D117" s="153" t="s">
        <v>182</v>
      </c>
      <c r="E117" s="153" t="s">
        <v>9</v>
      </c>
      <c r="F117" s="170">
        <v>259</v>
      </c>
      <c r="G117" s="155">
        <f>+F117-I117-I118</f>
        <v>259</v>
      </c>
      <c r="H117" s="2" t="s">
        <v>34</v>
      </c>
      <c r="I117" s="10">
        <f t="shared" ref="I117:I122" si="15">SUBTOTAL(9,J117:AV117)</f>
        <v>0</v>
      </c>
      <c r="J117" s="10">
        <v>3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>
        <v>9</v>
      </c>
      <c r="AA117" s="10"/>
      <c r="AB117" s="10"/>
      <c r="AC117" s="10"/>
      <c r="AD117" s="10"/>
      <c r="AE117" s="10"/>
      <c r="AF117" s="10"/>
      <c r="AG117" s="10"/>
      <c r="AH117" s="10">
        <v>7</v>
      </c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>
        <v>17</v>
      </c>
      <c r="AW117" s="170"/>
      <c r="AX117" s="149"/>
      <c r="AY117" s="149"/>
      <c r="AZ117" s="149"/>
      <c r="BA117" s="149"/>
      <c r="BB117" s="149"/>
      <c r="BC117" s="151"/>
    </row>
    <row r="118" spans="1:55" ht="15" hidden="1">
      <c r="A118" s="9">
        <v>43234</v>
      </c>
      <c r="B118" s="154"/>
      <c r="C118" s="154"/>
      <c r="D118" s="154"/>
      <c r="E118" s="154"/>
      <c r="F118" s="171"/>
      <c r="G118" s="156"/>
      <c r="H118" s="2" t="s">
        <v>35</v>
      </c>
      <c r="I118" s="11">
        <f t="shared" si="15"/>
        <v>0</v>
      </c>
      <c r="J118" s="11">
        <v>1</v>
      </c>
      <c r="K118" s="11"/>
      <c r="L118" s="11"/>
      <c r="M118" s="11"/>
      <c r="N118" s="11"/>
      <c r="O118" s="11"/>
      <c r="P118" s="11"/>
      <c r="Q118" s="11">
        <v>2</v>
      </c>
      <c r="R118" s="11"/>
      <c r="S118" s="11"/>
      <c r="T118" s="11"/>
      <c r="U118" s="11">
        <v>1</v>
      </c>
      <c r="V118" s="11"/>
      <c r="W118" s="11"/>
      <c r="X118" s="11"/>
      <c r="Y118" s="11"/>
      <c r="Z118" s="11"/>
      <c r="AA118" s="11"/>
      <c r="AB118" s="11"/>
      <c r="AC118" s="11"/>
      <c r="AD118" s="11">
        <v>6</v>
      </c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71"/>
      <c r="AX118" s="150"/>
      <c r="AY118" s="150"/>
      <c r="AZ118" s="150"/>
      <c r="BA118" s="150"/>
      <c r="BB118" s="150"/>
      <c r="BC118" s="152"/>
    </row>
    <row r="119" spans="1:55" ht="15" hidden="1">
      <c r="A119" s="9">
        <v>43234</v>
      </c>
      <c r="B119" s="153" t="s">
        <v>146</v>
      </c>
      <c r="C119" s="153" t="s">
        <v>666</v>
      </c>
      <c r="D119" s="153" t="s">
        <v>182</v>
      </c>
      <c r="E119" s="153" t="s">
        <v>159</v>
      </c>
      <c r="F119" s="170">
        <v>140</v>
      </c>
      <c r="G119" s="155">
        <f>+F119-I119-I120</f>
        <v>140</v>
      </c>
      <c r="H119" s="2" t="s">
        <v>34</v>
      </c>
      <c r="I119" s="10">
        <f t="shared" si="15"/>
        <v>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70"/>
      <c r="AX119" s="149"/>
      <c r="AY119" s="149"/>
      <c r="AZ119" s="149"/>
      <c r="BA119" s="149"/>
      <c r="BB119" s="149"/>
      <c r="BC119" s="151"/>
    </row>
    <row r="120" spans="1:55" ht="15" hidden="1">
      <c r="A120" s="9">
        <v>43234</v>
      </c>
      <c r="B120" s="154"/>
      <c r="C120" s="154"/>
      <c r="D120" s="154"/>
      <c r="E120" s="154"/>
      <c r="F120" s="171"/>
      <c r="G120" s="156"/>
      <c r="H120" s="2" t="s">
        <v>35</v>
      </c>
      <c r="I120" s="11">
        <f t="shared" si="15"/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71"/>
      <c r="AX120" s="150"/>
      <c r="AY120" s="150"/>
      <c r="AZ120" s="150"/>
      <c r="BA120" s="150"/>
      <c r="BB120" s="150"/>
      <c r="BC120" s="152"/>
    </row>
    <row r="121" spans="1:55" ht="15" hidden="1">
      <c r="A121" s="9">
        <v>43234</v>
      </c>
      <c r="B121" s="153" t="s">
        <v>146</v>
      </c>
      <c r="C121" s="153" t="s">
        <v>666</v>
      </c>
      <c r="D121" s="153" t="s">
        <v>182</v>
      </c>
      <c r="E121" s="153" t="s">
        <v>679</v>
      </c>
      <c r="F121" s="170">
        <v>140</v>
      </c>
      <c r="G121" s="155">
        <f>+F121-I121-I122</f>
        <v>140</v>
      </c>
      <c r="H121" s="2" t="s">
        <v>34</v>
      </c>
      <c r="I121" s="10">
        <f t="shared" si="15"/>
        <v>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70"/>
      <c r="AX121" s="149"/>
      <c r="AY121" s="149"/>
      <c r="AZ121" s="149"/>
      <c r="BA121" s="149"/>
      <c r="BB121" s="149"/>
      <c r="BC121" s="151"/>
    </row>
    <row r="122" spans="1:55" ht="15" hidden="1">
      <c r="A122" s="9">
        <v>43234</v>
      </c>
      <c r="B122" s="154"/>
      <c r="C122" s="154"/>
      <c r="D122" s="154"/>
      <c r="E122" s="154"/>
      <c r="F122" s="171"/>
      <c r="G122" s="156"/>
      <c r="H122" s="2" t="s">
        <v>35</v>
      </c>
      <c r="I122" s="11">
        <f t="shared" si="15"/>
        <v>0</v>
      </c>
      <c r="J122" s="11"/>
      <c r="K122" s="11"/>
      <c r="L122" s="11"/>
      <c r="M122" s="11">
        <v>1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71"/>
      <c r="AX122" s="150"/>
      <c r="AY122" s="150"/>
      <c r="AZ122" s="150"/>
      <c r="BA122" s="150"/>
      <c r="BB122" s="150"/>
      <c r="BC122" s="152"/>
    </row>
    <row r="123" spans="1:55" ht="15" hidden="1">
      <c r="A123" s="9">
        <v>43235</v>
      </c>
      <c r="B123" s="153" t="s">
        <v>143</v>
      </c>
      <c r="C123" s="153" t="s">
        <v>666</v>
      </c>
      <c r="D123" s="153" t="s">
        <v>182</v>
      </c>
      <c r="E123" s="153" t="s">
        <v>9</v>
      </c>
      <c r="F123" s="170">
        <v>252</v>
      </c>
      <c r="G123" s="155">
        <f>+F123-I123-I124</f>
        <v>252</v>
      </c>
      <c r="H123" s="2" t="s">
        <v>34</v>
      </c>
      <c r="I123" s="10">
        <f t="shared" ref="I123:I134" si="16">SUBTOTAL(9,J123:AV123)</f>
        <v>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70"/>
      <c r="AX123" s="149"/>
      <c r="AY123" s="149"/>
      <c r="AZ123" s="149"/>
      <c r="BA123" s="149"/>
      <c r="BB123" s="149"/>
      <c r="BC123" s="151"/>
    </row>
    <row r="124" spans="1:55" ht="15" hidden="1">
      <c r="A124" s="9">
        <v>43235</v>
      </c>
      <c r="B124" s="154" t="s">
        <v>7</v>
      </c>
      <c r="C124" s="154"/>
      <c r="D124" s="154"/>
      <c r="E124" s="154"/>
      <c r="F124" s="171"/>
      <c r="G124" s="156"/>
      <c r="H124" s="2" t="s">
        <v>35</v>
      </c>
      <c r="I124" s="11">
        <f t="shared" si="16"/>
        <v>0</v>
      </c>
      <c r="J124" s="11"/>
      <c r="K124" s="11"/>
      <c r="L124" s="11"/>
      <c r="M124" s="11">
        <v>2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>
        <v>1</v>
      </c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>
        <v>1</v>
      </c>
      <c r="AW124" s="171"/>
      <c r="AX124" s="150"/>
      <c r="AY124" s="150"/>
      <c r="AZ124" s="150"/>
      <c r="BA124" s="150"/>
      <c r="BB124" s="150"/>
      <c r="BC124" s="152"/>
    </row>
    <row r="125" spans="1:55" ht="15" hidden="1">
      <c r="A125" s="9">
        <v>43235</v>
      </c>
      <c r="B125" s="153" t="s">
        <v>143</v>
      </c>
      <c r="C125" s="153" t="s">
        <v>666</v>
      </c>
      <c r="D125" s="153" t="s">
        <v>182</v>
      </c>
      <c r="E125" s="153" t="s">
        <v>159</v>
      </c>
      <c r="F125" s="170">
        <v>115</v>
      </c>
      <c r="G125" s="155">
        <f>+F125-I125-I126</f>
        <v>115</v>
      </c>
      <c r="H125" s="2" t="s">
        <v>34</v>
      </c>
      <c r="I125" s="10">
        <f t="shared" si="16"/>
        <v>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70"/>
      <c r="AX125" s="149"/>
      <c r="AY125" s="149"/>
      <c r="AZ125" s="149"/>
      <c r="BA125" s="149"/>
      <c r="BB125" s="149"/>
      <c r="BC125" s="151"/>
    </row>
    <row r="126" spans="1:55" ht="15" hidden="1">
      <c r="A126" s="9">
        <v>43235</v>
      </c>
      <c r="B126" s="154" t="s">
        <v>7</v>
      </c>
      <c r="C126" s="154"/>
      <c r="D126" s="154"/>
      <c r="E126" s="154"/>
      <c r="F126" s="171"/>
      <c r="G126" s="156"/>
      <c r="H126" s="2" t="s">
        <v>35</v>
      </c>
      <c r="I126" s="11">
        <f t="shared" si="16"/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71"/>
      <c r="AX126" s="150"/>
      <c r="AY126" s="150"/>
      <c r="AZ126" s="150"/>
      <c r="BA126" s="150"/>
      <c r="BB126" s="150"/>
      <c r="BC126" s="152"/>
    </row>
    <row r="127" spans="1:55" ht="15" hidden="1">
      <c r="A127" s="9">
        <v>43235</v>
      </c>
      <c r="B127" s="153" t="s">
        <v>143</v>
      </c>
      <c r="C127" s="153" t="s">
        <v>666</v>
      </c>
      <c r="D127" s="153" t="s">
        <v>182</v>
      </c>
      <c r="E127" s="153" t="s">
        <v>679</v>
      </c>
      <c r="F127" s="170">
        <v>117</v>
      </c>
      <c r="G127" s="155">
        <f>+F127-I127-I128</f>
        <v>117</v>
      </c>
      <c r="H127" s="2" t="s">
        <v>34</v>
      </c>
      <c r="I127" s="10">
        <f t="shared" si="16"/>
        <v>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70"/>
      <c r="AX127" s="149"/>
      <c r="AY127" s="149"/>
      <c r="AZ127" s="149"/>
      <c r="BA127" s="149"/>
      <c r="BB127" s="149"/>
      <c r="BC127" s="151"/>
    </row>
    <row r="128" spans="1:55" ht="15" hidden="1">
      <c r="A128" s="9">
        <v>43235</v>
      </c>
      <c r="B128" s="154" t="s">
        <v>7</v>
      </c>
      <c r="C128" s="154"/>
      <c r="D128" s="154"/>
      <c r="E128" s="154"/>
      <c r="F128" s="171"/>
      <c r="G128" s="156"/>
      <c r="H128" s="2" t="s">
        <v>35</v>
      </c>
      <c r="I128" s="11">
        <f t="shared" si="16"/>
        <v>0</v>
      </c>
      <c r="J128" s="11"/>
      <c r="K128" s="11"/>
      <c r="L128" s="11"/>
      <c r="M128" s="11">
        <v>1</v>
      </c>
      <c r="N128" s="11"/>
      <c r="O128" s="11"/>
      <c r="P128" s="11"/>
      <c r="Q128" s="11"/>
      <c r="R128" s="11"/>
      <c r="S128" s="11"/>
      <c r="T128" s="11"/>
      <c r="U128" s="11"/>
      <c r="V128" s="11">
        <v>2</v>
      </c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71"/>
      <c r="AX128" s="150"/>
      <c r="AY128" s="150"/>
      <c r="AZ128" s="150"/>
      <c r="BA128" s="150"/>
      <c r="BB128" s="150"/>
      <c r="BC128" s="152"/>
    </row>
    <row r="129" spans="1:55" ht="15" hidden="1">
      <c r="A129" s="9">
        <v>43235</v>
      </c>
      <c r="B129" s="153" t="s">
        <v>146</v>
      </c>
      <c r="C129" s="153" t="s">
        <v>666</v>
      </c>
      <c r="D129" s="153" t="s">
        <v>182</v>
      </c>
      <c r="E129" s="153" t="s">
        <v>9</v>
      </c>
      <c r="F129" s="170">
        <v>110</v>
      </c>
      <c r="G129" s="155">
        <f>+F129-I129-I130</f>
        <v>110</v>
      </c>
      <c r="H129" s="2" t="s">
        <v>34</v>
      </c>
      <c r="I129" s="10">
        <f t="shared" si="16"/>
        <v>0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>
        <v>3</v>
      </c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>
        <v>9</v>
      </c>
      <c r="AW129" s="170"/>
      <c r="AX129" s="149"/>
      <c r="AY129" s="149"/>
      <c r="AZ129" s="149"/>
      <c r="BA129" s="149"/>
      <c r="BB129" s="149"/>
      <c r="BC129" s="151"/>
    </row>
    <row r="130" spans="1:55" ht="15" hidden="1">
      <c r="A130" s="9">
        <v>43235</v>
      </c>
      <c r="B130" s="154"/>
      <c r="C130" s="154"/>
      <c r="D130" s="154"/>
      <c r="E130" s="154"/>
      <c r="F130" s="171"/>
      <c r="G130" s="156"/>
      <c r="H130" s="2" t="s">
        <v>35</v>
      </c>
      <c r="I130" s="11">
        <f t="shared" si="16"/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>
        <v>4</v>
      </c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71"/>
      <c r="AX130" s="150"/>
      <c r="AY130" s="150"/>
      <c r="AZ130" s="150"/>
      <c r="BA130" s="150"/>
      <c r="BB130" s="150"/>
      <c r="BC130" s="152"/>
    </row>
    <row r="131" spans="1:55" ht="15" hidden="1">
      <c r="A131" s="9">
        <v>43235</v>
      </c>
      <c r="B131" s="153" t="s">
        <v>146</v>
      </c>
      <c r="C131" s="153" t="s">
        <v>666</v>
      </c>
      <c r="D131" s="153" t="s">
        <v>182</v>
      </c>
      <c r="E131" s="153" t="s">
        <v>159</v>
      </c>
      <c r="F131" s="170">
        <v>141</v>
      </c>
      <c r="G131" s="155">
        <f>+F131-I131-I132</f>
        <v>141</v>
      </c>
      <c r="H131" s="2" t="s">
        <v>34</v>
      </c>
      <c r="I131" s="10">
        <f t="shared" si="16"/>
        <v>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70"/>
      <c r="AX131" s="149"/>
      <c r="AY131" s="149"/>
      <c r="AZ131" s="149"/>
      <c r="BA131" s="149"/>
      <c r="BB131" s="149"/>
      <c r="BC131" s="151"/>
    </row>
    <row r="132" spans="1:55" ht="15" hidden="1">
      <c r="A132" s="9">
        <v>43235</v>
      </c>
      <c r="B132" s="154"/>
      <c r="C132" s="154"/>
      <c r="D132" s="154"/>
      <c r="E132" s="154"/>
      <c r="F132" s="171"/>
      <c r="G132" s="156"/>
      <c r="H132" s="2" t="s">
        <v>35</v>
      </c>
      <c r="I132" s="11">
        <f t="shared" si="16"/>
        <v>0</v>
      </c>
      <c r="J132" s="11">
        <v>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71"/>
      <c r="AX132" s="150"/>
      <c r="AY132" s="150"/>
      <c r="AZ132" s="150"/>
      <c r="BA132" s="150"/>
      <c r="BB132" s="150"/>
      <c r="BC132" s="152"/>
    </row>
    <row r="133" spans="1:55" ht="15" hidden="1">
      <c r="A133" s="9">
        <v>43235</v>
      </c>
      <c r="B133" s="153" t="s">
        <v>146</v>
      </c>
      <c r="C133" s="153" t="s">
        <v>666</v>
      </c>
      <c r="D133" s="153" t="s">
        <v>182</v>
      </c>
      <c r="E133" s="153" t="s">
        <v>679</v>
      </c>
      <c r="F133" s="170">
        <v>141</v>
      </c>
      <c r="G133" s="155">
        <f>+F133-I133-I134</f>
        <v>141</v>
      </c>
      <c r="H133" s="2" t="s">
        <v>34</v>
      </c>
      <c r="I133" s="10">
        <f t="shared" si="16"/>
        <v>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70"/>
      <c r="AX133" s="149"/>
      <c r="AY133" s="149"/>
      <c r="AZ133" s="149"/>
      <c r="BA133" s="149"/>
      <c r="BB133" s="149"/>
      <c r="BC133" s="151"/>
    </row>
    <row r="134" spans="1:55" ht="15" hidden="1">
      <c r="A134" s="9">
        <v>43235</v>
      </c>
      <c r="B134" s="154"/>
      <c r="C134" s="154"/>
      <c r="D134" s="154"/>
      <c r="E134" s="154"/>
      <c r="F134" s="171"/>
      <c r="G134" s="156"/>
      <c r="H134" s="2" t="s">
        <v>35</v>
      </c>
      <c r="I134" s="11">
        <f t="shared" si="16"/>
        <v>0</v>
      </c>
      <c r="J134" s="11">
        <v>2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71"/>
      <c r="AX134" s="150"/>
      <c r="AY134" s="150"/>
      <c r="AZ134" s="150"/>
      <c r="BA134" s="150"/>
      <c r="BB134" s="150"/>
      <c r="BC134" s="152"/>
    </row>
    <row r="135" spans="1:55" ht="15">
      <c r="A135" s="9">
        <v>43243</v>
      </c>
      <c r="B135" s="153" t="s">
        <v>143</v>
      </c>
      <c r="C135" s="153" t="s">
        <v>666</v>
      </c>
      <c r="D135" s="153" t="s">
        <v>182</v>
      </c>
      <c r="E135" s="153" t="s">
        <v>9</v>
      </c>
      <c r="F135" s="170">
        <v>124</v>
      </c>
      <c r="G135" s="155">
        <f>+F135-I135-I136</f>
        <v>120</v>
      </c>
      <c r="H135" s="2" t="s">
        <v>34</v>
      </c>
      <c r="I135" s="10">
        <f t="shared" ref="I135:I148" si="17">SUBTOTAL(9,J135:AV135)</f>
        <v>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70"/>
      <c r="AX135" s="149"/>
      <c r="AY135" s="149"/>
      <c r="AZ135" s="149"/>
      <c r="BA135" s="149"/>
      <c r="BB135" s="149"/>
      <c r="BC135" s="151"/>
    </row>
    <row r="136" spans="1:55" ht="15">
      <c r="A136" s="9">
        <v>43243</v>
      </c>
      <c r="B136" s="154" t="s">
        <v>7</v>
      </c>
      <c r="C136" s="154"/>
      <c r="D136" s="154"/>
      <c r="E136" s="154"/>
      <c r="F136" s="171"/>
      <c r="G136" s="156"/>
      <c r="H136" s="2" t="s">
        <v>35</v>
      </c>
      <c r="I136" s="11">
        <f t="shared" si="17"/>
        <v>4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>
        <v>1</v>
      </c>
      <c r="V136" s="11"/>
      <c r="W136" s="11"/>
      <c r="X136" s="11"/>
      <c r="Y136" s="11"/>
      <c r="Z136" s="11"/>
      <c r="AA136" s="11"/>
      <c r="AB136" s="11"/>
      <c r="AC136" s="11"/>
      <c r="AD136" s="11">
        <v>2</v>
      </c>
      <c r="AE136" s="11"/>
      <c r="AF136" s="11">
        <v>1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71"/>
      <c r="AX136" s="150"/>
      <c r="AY136" s="150"/>
      <c r="AZ136" s="150"/>
      <c r="BA136" s="150"/>
      <c r="BB136" s="150"/>
      <c r="BC136" s="152"/>
    </row>
    <row r="137" spans="1:55" ht="15">
      <c r="A137" s="9">
        <v>43243</v>
      </c>
      <c r="B137" s="153" t="s">
        <v>143</v>
      </c>
      <c r="C137" s="153" t="s">
        <v>666</v>
      </c>
      <c r="D137" s="153" t="s">
        <v>182</v>
      </c>
      <c r="E137" s="153" t="s">
        <v>159</v>
      </c>
      <c r="F137" s="170">
        <f>80+45+39</f>
        <v>164</v>
      </c>
      <c r="G137" s="155">
        <f>+F137-I137-I138</f>
        <v>164</v>
      </c>
      <c r="H137" s="2" t="s">
        <v>34</v>
      </c>
      <c r="I137" s="10">
        <f t="shared" si="17"/>
        <v>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70"/>
      <c r="AX137" s="149"/>
      <c r="AY137" s="149"/>
      <c r="AZ137" s="149"/>
      <c r="BA137" s="149"/>
      <c r="BB137" s="149"/>
      <c r="BC137" s="151"/>
    </row>
    <row r="138" spans="1:55" ht="15">
      <c r="A138" s="9">
        <v>43243</v>
      </c>
      <c r="B138" s="154" t="s">
        <v>7</v>
      </c>
      <c r="C138" s="154"/>
      <c r="D138" s="154"/>
      <c r="E138" s="154"/>
      <c r="F138" s="171"/>
      <c r="G138" s="156"/>
      <c r="H138" s="2" t="s">
        <v>35</v>
      </c>
      <c r="I138" s="11">
        <f t="shared" si="17"/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71"/>
      <c r="AX138" s="150"/>
      <c r="AY138" s="150"/>
      <c r="AZ138" s="150"/>
      <c r="BA138" s="150"/>
      <c r="BB138" s="150"/>
      <c r="BC138" s="152"/>
    </row>
    <row r="139" spans="1:55" ht="15">
      <c r="A139" s="9">
        <v>43243</v>
      </c>
      <c r="B139" s="153" t="s">
        <v>143</v>
      </c>
      <c r="C139" s="153" t="s">
        <v>666</v>
      </c>
      <c r="D139" s="153" t="s">
        <v>182</v>
      </c>
      <c r="E139" s="153" t="s">
        <v>679</v>
      </c>
      <c r="F139" s="170">
        <f>80+45+39</f>
        <v>164</v>
      </c>
      <c r="G139" s="155">
        <f>+F139-I139-I140</f>
        <v>164</v>
      </c>
      <c r="H139" s="2" t="s">
        <v>34</v>
      </c>
      <c r="I139" s="10">
        <f t="shared" si="17"/>
        <v>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70"/>
      <c r="AX139" s="149"/>
      <c r="AY139" s="149"/>
      <c r="AZ139" s="149"/>
      <c r="BA139" s="149"/>
      <c r="BB139" s="149"/>
      <c r="BC139" s="151"/>
    </row>
    <row r="140" spans="1:55" ht="15">
      <c r="A140" s="9">
        <v>43243</v>
      </c>
      <c r="B140" s="154" t="s">
        <v>7</v>
      </c>
      <c r="C140" s="154"/>
      <c r="D140" s="154"/>
      <c r="E140" s="154"/>
      <c r="F140" s="171"/>
      <c r="G140" s="156"/>
      <c r="H140" s="2" t="s">
        <v>35</v>
      </c>
      <c r="I140" s="11">
        <f t="shared" si="17"/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71"/>
      <c r="AX140" s="150"/>
      <c r="AY140" s="150"/>
      <c r="AZ140" s="150"/>
      <c r="BA140" s="150"/>
      <c r="BB140" s="150"/>
      <c r="BC140" s="152"/>
    </row>
    <row r="141" spans="1:55" ht="15">
      <c r="A141" s="9">
        <v>43243</v>
      </c>
      <c r="B141" s="153" t="s">
        <v>146</v>
      </c>
      <c r="C141" s="153" t="s">
        <v>666</v>
      </c>
      <c r="D141" s="153" t="s">
        <v>182</v>
      </c>
      <c r="E141" s="153" t="s">
        <v>9</v>
      </c>
      <c r="F141" s="170">
        <v>133</v>
      </c>
      <c r="G141" s="155">
        <f>+F141-I141-I142</f>
        <v>127</v>
      </c>
      <c r="H141" s="2" t="s">
        <v>34</v>
      </c>
      <c r="I141" s="10">
        <f t="shared" si="17"/>
        <v>6</v>
      </c>
      <c r="J141" s="10"/>
      <c r="K141" s="10">
        <v>5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>
        <v>1</v>
      </c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70"/>
      <c r="AX141" s="149"/>
      <c r="AY141" s="149"/>
      <c r="AZ141" s="149"/>
      <c r="BA141" s="149"/>
      <c r="BB141" s="149"/>
      <c r="BC141" s="151"/>
    </row>
    <row r="142" spans="1:55" ht="15">
      <c r="A142" s="9">
        <v>43243</v>
      </c>
      <c r="B142" s="154"/>
      <c r="C142" s="154"/>
      <c r="D142" s="154"/>
      <c r="E142" s="154"/>
      <c r="F142" s="171"/>
      <c r="G142" s="156"/>
      <c r="H142" s="2" t="s">
        <v>35</v>
      </c>
      <c r="I142" s="11">
        <f t="shared" si="17"/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71"/>
      <c r="AX142" s="150"/>
      <c r="AY142" s="150"/>
      <c r="AZ142" s="150"/>
      <c r="BA142" s="150"/>
      <c r="BB142" s="150"/>
      <c r="BC142" s="152"/>
    </row>
    <row r="143" spans="1:55" ht="15">
      <c r="A143" s="9">
        <v>43243</v>
      </c>
      <c r="B143" s="153" t="s">
        <v>146</v>
      </c>
      <c r="C143" s="153" t="s">
        <v>666</v>
      </c>
      <c r="D143" s="153" t="s">
        <v>182</v>
      </c>
      <c r="E143" s="153" t="s">
        <v>9</v>
      </c>
      <c r="F143" s="170">
        <f>115+159</f>
        <v>274</v>
      </c>
      <c r="G143" s="155">
        <f>+F143-I143-I144</f>
        <v>267</v>
      </c>
      <c r="H143" s="2" t="s">
        <v>34</v>
      </c>
      <c r="I143" s="10">
        <f t="shared" ref="I143:I144" si="18">SUBTOTAL(9,J143:AV143)</f>
        <v>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70"/>
      <c r="AX143" s="149"/>
      <c r="AY143" s="149"/>
      <c r="AZ143" s="149"/>
      <c r="BA143" s="149"/>
      <c r="BB143" s="149"/>
      <c r="BC143" s="151"/>
    </row>
    <row r="144" spans="1:55" ht="15">
      <c r="A144" s="9">
        <v>43243</v>
      </c>
      <c r="B144" s="154"/>
      <c r="C144" s="154"/>
      <c r="D144" s="154"/>
      <c r="E144" s="154"/>
      <c r="F144" s="171"/>
      <c r="G144" s="156"/>
      <c r="H144" s="2" t="s">
        <v>35</v>
      </c>
      <c r="I144" s="11">
        <f t="shared" si="18"/>
        <v>7</v>
      </c>
      <c r="J144" s="11">
        <v>1</v>
      </c>
      <c r="K144" s="11"/>
      <c r="L144" s="11"/>
      <c r="M144" s="11"/>
      <c r="N144" s="11"/>
      <c r="O144" s="11"/>
      <c r="P144" s="11"/>
      <c r="Q144" s="11"/>
      <c r="R144" s="11">
        <v>1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>
        <v>1</v>
      </c>
      <c r="AE144" s="11"/>
      <c r="AF144" s="11"/>
      <c r="AG144" s="11">
        <v>2</v>
      </c>
      <c r="AH144" s="11">
        <v>1</v>
      </c>
      <c r="AI144" s="11"/>
      <c r="AJ144" s="11"/>
      <c r="AK144" s="11"/>
      <c r="AL144" s="11"/>
      <c r="AM144" s="11"/>
      <c r="AN144" s="11"/>
      <c r="AO144" s="11"/>
      <c r="AP144" s="11">
        <v>1</v>
      </c>
      <c r="AQ144" s="11"/>
      <c r="AR144" s="11"/>
      <c r="AS144" s="11"/>
      <c r="AT144" s="11"/>
      <c r="AU144" s="11"/>
      <c r="AV144" s="11"/>
      <c r="AW144" s="171"/>
      <c r="AX144" s="150"/>
      <c r="AY144" s="150"/>
      <c r="AZ144" s="150"/>
      <c r="BA144" s="150"/>
      <c r="BB144" s="150"/>
      <c r="BC144" s="152"/>
    </row>
    <row r="145" spans="1:55" ht="15">
      <c r="A145" s="9">
        <v>43243</v>
      </c>
      <c r="B145" s="153" t="s">
        <v>146</v>
      </c>
      <c r="C145" s="153" t="s">
        <v>666</v>
      </c>
      <c r="D145" s="153" t="s">
        <v>182</v>
      </c>
      <c r="E145" s="153" t="s">
        <v>159</v>
      </c>
      <c r="F145" s="170">
        <v>93</v>
      </c>
      <c r="G145" s="155">
        <f>+F145-I145-I146</f>
        <v>91</v>
      </c>
      <c r="H145" s="2" t="s">
        <v>34</v>
      </c>
      <c r="I145" s="10">
        <f t="shared" si="17"/>
        <v>2</v>
      </c>
      <c r="J145" s="10"/>
      <c r="K145" s="10">
        <v>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>
        <v>1</v>
      </c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70"/>
      <c r="AX145" s="149"/>
      <c r="AY145" s="149"/>
      <c r="AZ145" s="149"/>
      <c r="BA145" s="149"/>
      <c r="BB145" s="149"/>
      <c r="BC145" s="151"/>
    </row>
    <row r="146" spans="1:55" ht="15">
      <c r="A146" s="9">
        <v>43243</v>
      </c>
      <c r="B146" s="154"/>
      <c r="C146" s="154"/>
      <c r="D146" s="154"/>
      <c r="E146" s="154"/>
      <c r="F146" s="171"/>
      <c r="G146" s="156"/>
      <c r="H146" s="2" t="s">
        <v>35</v>
      </c>
      <c r="I146" s="11">
        <f t="shared" si="17"/>
        <v>0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71"/>
      <c r="AX146" s="150"/>
      <c r="AY146" s="150"/>
      <c r="AZ146" s="150"/>
      <c r="BA146" s="150"/>
      <c r="BB146" s="150"/>
      <c r="BC146" s="152"/>
    </row>
    <row r="147" spans="1:55" ht="15">
      <c r="A147" s="9">
        <v>43243</v>
      </c>
      <c r="B147" s="153" t="s">
        <v>146</v>
      </c>
      <c r="C147" s="153" t="s">
        <v>666</v>
      </c>
      <c r="D147" s="153" t="s">
        <v>182</v>
      </c>
      <c r="E147" s="153" t="s">
        <v>159</v>
      </c>
      <c r="F147" s="170">
        <f>67+43+43</f>
        <v>153</v>
      </c>
      <c r="G147" s="155">
        <f>+F147-I147-I148</f>
        <v>153</v>
      </c>
      <c r="H147" s="2" t="s">
        <v>34</v>
      </c>
      <c r="I147" s="10">
        <f t="shared" si="17"/>
        <v>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70"/>
      <c r="AX147" s="149"/>
      <c r="AY147" s="149"/>
      <c r="AZ147" s="149"/>
      <c r="BA147" s="149"/>
      <c r="BB147" s="149"/>
      <c r="BC147" s="151"/>
    </row>
    <row r="148" spans="1:55" ht="15">
      <c r="A148" s="9">
        <v>43243</v>
      </c>
      <c r="B148" s="154"/>
      <c r="C148" s="154"/>
      <c r="D148" s="154"/>
      <c r="E148" s="154"/>
      <c r="F148" s="171"/>
      <c r="G148" s="156"/>
      <c r="H148" s="2" t="s">
        <v>35</v>
      </c>
      <c r="I148" s="11">
        <f t="shared" si="17"/>
        <v>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71"/>
      <c r="AX148" s="150"/>
      <c r="AY148" s="150"/>
      <c r="AZ148" s="150"/>
      <c r="BA148" s="150"/>
      <c r="BB148" s="150"/>
      <c r="BC148" s="152"/>
    </row>
    <row r="149" spans="1:55" ht="15">
      <c r="A149" s="9">
        <v>43243</v>
      </c>
      <c r="B149" s="153" t="s">
        <v>146</v>
      </c>
      <c r="C149" s="153" t="s">
        <v>666</v>
      </c>
      <c r="D149" s="153" t="s">
        <v>182</v>
      </c>
      <c r="E149" s="153" t="s">
        <v>687</v>
      </c>
      <c r="F149" s="170">
        <f>68+43+43</f>
        <v>154</v>
      </c>
      <c r="G149" s="155">
        <f>+F149-I149-I150</f>
        <v>154</v>
      </c>
      <c r="H149" s="2" t="s">
        <v>34</v>
      </c>
      <c r="I149" s="10">
        <f t="shared" ref="I149:I150" si="19">SUBTOTAL(9,J149:AV149)</f>
        <v>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70"/>
      <c r="AX149" s="149"/>
      <c r="AY149" s="149"/>
      <c r="AZ149" s="149"/>
      <c r="BA149" s="149"/>
      <c r="BB149" s="149"/>
      <c r="BC149" s="151"/>
    </row>
    <row r="150" spans="1:55" ht="15">
      <c r="A150" s="9">
        <v>43243</v>
      </c>
      <c r="B150" s="154"/>
      <c r="C150" s="154"/>
      <c r="D150" s="154"/>
      <c r="E150" s="154"/>
      <c r="F150" s="171"/>
      <c r="G150" s="156"/>
      <c r="H150" s="2" t="s">
        <v>35</v>
      </c>
      <c r="I150" s="11">
        <f t="shared" si="19"/>
        <v>0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71"/>
      <c r="AX150" s="150"/>
      <c r="AY150" s="150"/>
      <c r="AZ150" s="150"/>
      <c r="BA150" s="150"/>
      <c r="BB150" s="150"/>
      <c r="BC150" s="152"/>
    </row>
  </sheetData>
  <autoFilter ref="A2:BC147">
    <filterColumn colId="0">
      <filters>
        <dateGroupItem year="2018" month="5" day="23" dateTimeGrouping="day"/>
      </filters>
    </filterColumn>
  </autoFilter>
  <mergeCells count="979">
    <mergeCell ref="AZ149:AZ150"/>
    <mergeCell ref="BA149:BA150"/>
    <mergeCell ref="BB149:BB150"/>
    <mergeCell ref="BC149:BC150"/>
    <mergeCell ref="B143:B144"/>
    <mergeCell ref="C143:C144"/>
    <mergeCell ref="D143:D144"/>
    <mergeCell ref="E143:E144"/>
    <mergeCell ref="F143:F144"/>
    <mergeCell ref="G143:G144"/>
    <mergeCell ref="AW143:AW144"/>
    <mergeCell ref="AX143:AX144"/>
    <mergeCell ref="AY143:AY144"/>
    <mergeCell ref="AZ143:AZ144"/>
    <mergeCell ref="BA143:BA144"/>
    <mergeCell ref="BB143:BB144"/>
    <mergeCell ref="BC143:BC144"/>
    <mergeCell ref="B149:B150"/>
    <mergeCell ref="C149:C150"/>
    <mergeCell ref="D149:D150"/>
    <mergeCell ref="E149:E150"/>
    <mergeCell ref="F149:F150"/>
    <mergeCell ref="G149:G150"/>
    <mergeCell ref="AW149:AW150"/>
    <mergeCell ref="AX149:AX150"/>
    <mergeCell ref="AY149:AY150"/>
    <mergeCell ref="AZ145:AZ146"/>
    <mergeCell ref="BA145:BA146"/>
    <mergeCell ref="BB145:BB146"/>
    <mergeCell ref="BC145:BC146"/>
    <mergeCell ref="B147:B148"/>
    <mergeCell ref="C147:C148"/>
    <mergeCell ref="D147:D148"/>
    <mergeCell ref="E147:E148"/>
    <mergeCell ref="F147:F148"/>
    <mergeCell ref="G147:G148"/>
    <mergeCell ref="AW147:AW148"/>
    <mergeCell ref="AX147:AX148"/>
    <mergeCell ref="AY147:AY148"/>
    <mergeCell ref="AZ147:AZ148"/>
    <mergeCell ref="BA147:BA148"/>
    <mergeCell ref="BB147:BB148"/>
    <mergeCell ref="BC147:BC148"/>
    <mergeCell ref="B145:B146"/>
    <mergeCell ref="C145:C146"/>
    <mergeCell ref="D145:D146"/>
    <mergeCell ref="E145:E146"/>
    <mergeCell ref="F145:F146"/>
    <mergeCell ref="G145:G146"/>
    <mergeCell ref="AW145:AW146"/>
    <mergeCell ref="AX145:AX146"/>
    <mergeCell ref="AY145:AY146"/>
    <mergeCell ref="AZ139:AZ140"/>
    <mergeCell ref="BA139:BA140"/>
    <mergeCell ref="BB139:BB140"/>
    <mergeCell ref="BC139:BC140"/>
    <mergeCell ref="B141:B142"/>
    <mergeCell ref="C141:C142"/>
    <mergeCell ref="D141:D142"/>
    <mergeCell ref="E141:E142"/>
    <mergeCell ref="F141:F142"/>
    <mergeCell ref="G141:G142"/>
    <mergeCell ref="AW141:AW142"/>
    <mergeCell ref="AX141:AX142"/>
    <mergeCell ref="AY141:AY142"/>
    <mergeCell ref="AZ141:AZ142"/>
    <mergeCell ref="BA141:BA142"/>
    <mergeCell ref="BB141:BB142"/>
    <mergeCell ref="BC141:BC142"/>
    <mergeCell ref="B139:B140"/>
    <mergeCell ref="C139:C140"/>
    <mergeCell ref="D139:D140"/>
    <mergeCell ref="E139:E140"/>
    <mergeCell ref="F139:F140"/>
    <mergeCell ref="G139:G140"/>
    <mergeCell ref="AW139:AW140"/>
    <mergeCell ref="AX139:AX140"/>
    <mergeCell ref="AY139:AY140"/>
    <mergeCell ref="AZ135:AZ136"/>
    <mergeCell ref="BA135:BA136"/>
    <mergeCell ref="BB135:BB136"/>
    <mergeCell ref="BC135:BC136"/>
    <mergeCell ref="B137:B138"/>
    <mergeCell ref="C137:C138"/>
    <mergeCell ref="D137:D138"/>
    <mergeCell ref="E137:E138"/>
    <mergeCell ref="F137:F138"/>
    <mergeCell ref="G137:G138"/>
    <mergeCell ref="AW137:AW138"/>
    <mergeCell ref="AX137:AX138"/>
    <mergeCell ref="AY137:AY138"/>
    <mergeCell ref="AZ137:AZ138"/>
    <mergeCell ref="BA137:BA138"/>
    <mergeCell ref="BB137:BB138"/>
    <mergeCell ref="BC137:BC138"/>
    <mergeCell ref="B135:B136"/>
    <mergeCell ref="C135:C136"/>
    <mergeCell ref="D135:D136"/>
    <mergeCell ref="E135:E136"/>
    <mergeCell ref="F135:F136"/>
    <mergeCell ref="G135:G136"/>
    <mergeCell ref="AW135:AW136"/>
    <mergeCell ref="AX135:AX136"/>
    <mergeCell ref="AY135:AY136"/>
    <mergeCell ref="AZ119:AZ120"/>
    <mergeCell ref="BA119:BA120"/>
    <mergeCell ref="BB119:BB120"/>
    <mergeCell ref="BC119:BC120"/>
    <mergeCell ref="B121:B122"/>
    <mergeCell ref="C121:C122"/>
    <mergeCell ref="D121:D122"/>
    <mergeCell ref="E121:E122"/>
    <mergeCell ref="F121:F122"/>
    <mergeCell ref="G121:G122"/>
    <mergeCell ref="AW121:AW122"/>
    <mergeCell ref="AX121:AX122"/>
    <mergeCell ref="AY121:AY122"/>
    <mergeCell ref="AZ121:AZ122"/>
    <mergeCell ref="BA121:BA122"/>
    <mergeCell ref="BB121:BB122"/>
    <mergeCell ref="BC121:BC122"/>
    <mergeCell ref="B119:B120"/>
    <mergeCell ref="C119:C120"/>
    <mergeCell ref="D119:D120"/>
    <mergeCell ref="E119:E120"/>
    <mergeCell ref="F119:F120"/>
    <mergeCell ref="G119:G120"/>
    <mergeCell ref="AW119:AW120"/>
    <mergeCell ref="AX119:AX120"/>
    <mergeCell ref="AY119:AY120"/>
    <mergeCell ref="B117:B118"/>
    <mergeCell ref="C117:C118"/>
    <mergeCell ref="D117:D118"/>
    <mergeCell ref="E117:E118"/>
    <mergeCell ref="F117:F118"/>
    <mergeCell ref="G117:G118"/>
    <mergeCell ref="AW117:AW118"/>
    <mergeCell ref="AX117:AX118"/>
    <mergeCell ref="AY117:AY118"/>
    <mergeCell ref="AZ117:AZ118"/>
    <mergeCell ref="BA117:BA118"/>
    <mergeCell ref="BB117:BB118"/>
    <mergeCell ref="BC117:BC118"/>
    <mergeCell ref="AZ115:AZ116"/>
    <mergeCell ref="BA115:BA116"/>
    <mergeCell ref="BB115:BB116"/>
    <mergeCell ref="BC115:BC116"/>
    <mergeCell ref="B115:B116"/>
    <mergeCell ref="C115:C116"/>
    <mergeCell ref="D115:D116"/>
    <mergeCell ref="E115:E116"/>
    <mergeCell ref="F115:F116"/>
    <mergeCell ref="G115:G116"/>
    <mergeCell ref="AW115:AW116"/>
    <mergeCell ref="AX115:AX116"/>
    <mergeCell ref="AY115:AY116"/>
    <mergeCell ref="AZ111:AZ112"/>
    <mergeCell ref="BA111:BA112"/>
    <mergeCell ref="BB111:BB112"/>
    <mergeCell ref="BC111:BC112"/>
    <mergeCell ref="B113:B114"/>
    <mergeCell ref="C113:C114"/>
    <mergeCell ref="D113:D114"/>
    <mergeCell ref="E113:E114"/>
    <mergeCell ref="F113:F114"/>
    <mergeCell ref="G113:G114"/>
    <mergeCell ref="AW113:AW114"/>
    <mergeCell ref="AX113:AX114"/>
    <mergeCell ref="AY113:AY114"/>
    <mergeCell ref="AZ113:AZ114"/>
    <mergeCell ref="BA113:BA114"/>
    <mergeCell ref="BB113:BB114"/>
    <mergeCell ref="BC113:BC114"/>
    <mergeCell ref="B111:B112"/>
    <mergeCell ref="C111:C112"/>
    <mergeCell ref="D111:D112"/>
    <mergeCell ref="E111:E112"/>
    <mergeCell ref="F111:F112"/>
    <mergeCell ref="G111:G112"/>
    <mergeCell ref="AW111:AW112"/>
    <mergeCell ref="AX111:AX112"/>
    <mergeCell ref="AY111:AY112"/>
    <mergeCell ref="B89:B90"/>
    <mergeCell ref="BC87:BC88"/>
    <mergeCell ref="BB87:BB88"/>
    <mergeCell ref="BA87:BA88"/>
    <mergeCell ref="AZ87:AZ88"/>
    <mergeCell ref="AY87:AY88"/>
    <mergeCell ref="AX87:AX88"/>
    <mergeCell ref="AW87:AW88"/>
    <mergeCell ref="G87:G88"/>
    <mergeCell ref="F87:F88"/>
    <mergeCell ref="E87:E88"/>
    <mergeCell ref="D87:D88"/>
    <mergeCell ref="C87:C88"/>
    <mergeCell ref="B87:B88"/>
    <mergeCell ref="G107:G108"/>
    <mergeCell ref="AW107:AW108"/>
    <mergeCell ref="AX107:AX108"/>
    <mergeCell ref="AY107:AY108"/>
    <mergeCell ref="AZ107:AZ108"/>
    <mergeCell ref="BA107:BA108"/>
    <mergeCell ref="BB107:BB108"/>
    <mergeCell ref="BC107:BC108"/>
    <mergeCell ref="AZ83:AZ84"/>
    <mergeCell ref="BA83:BA84"/>
    <mergeCell ref="BB83:BB84"/>
    <mergeCell ref="BC83:BC84"/>
    <mergeCell ref="AW89:AW90"/>
    <mergeCell ref="G89:G90"/>
    <mergeCell ref="F89:F90"/>
    <mergeCell ref="E89:E90"/>
    <mergeCell ref="D89:D90"/>
    <mergeCell ref="BC85:BC86"/>
    <mergeCell ref="BA85:BA86"/>
    <mergeCell ref="BB85:BB86"/>
    <mergeCell ref="AZ85:AZ86"/>
    <mergeCell ref="B83:B84"/>
    <mergeCell ref="C83:C84"/>
    <mergeCell ref="D83:D84"/>
    <mergeCell ref="E83:E84"/>
    <mergeCell ref="F83:F84"/>
    <mergeCell ref="G83:G84"/>
    <mergeCell ref="AW83:AW84"/>
    <mergeCell ref="AX83:AX84"/>
    <mergeCell ref="AY83:AY84"/>
    <mergeCell ref="AZ79:AZ80"/>
    <mergeCell ref="BA79:BA80"/>
    <mergeCell ref="BB79:BB80"/>
    <mergeCell ref="BC79:BC80"/>
    <mergeCell ref="B81:B82"/>
    <mergeCell ref="C81:C82"/>
    <mergeCell ref="D81:D82"/>
    <mergeCell ref="E81:E82"/>
    <mergeCell ref="F81:F82"/>
    <mergeCell ref="G81:G82"/>
    <mergeCell ref="AW81:AW82"/>
    <mergeCell ref="AX81:AX82"/>
    <mergeCell ref="AY81:AY82"/>
    <mergeCell ref="AZ81:AZ82"/>
    <mergeCell ref="BA81:BA82"/>
    <mergeCell ref="BB81:BB82"/>
    <mergeCell ref="BC81:BC82"/>
    <mergeCell ref="B79:B80"/>
    <mergeCell ref="C79:C80"/>
    <mergeCell ref="D79:D80"/>
    <mergeCell ref="E79:E80"/>
    <mergeCell ref="F79:F80"/>
    <mergeCell ref="G79:G80"/>
    <mergeCell ref="AW79:AW80"/>
    <mergeCell ref="AX79:AX80"/>
    <mergeCell ref="AY79:AY80"/>
    <mergeCell ref="AZ109:AZ110"/>
    <mergeCell ref="BA109:BA110"/>
    <mergeCell ref="BB109:BB110"/>
    <mergeCell ref="BC109:BC110"/>
    <mergeCell ref="B109:B110"/>
    <mergeCell ref="C109:C110"/>
    <mergeCell ref="D109:D110"/>
    <mergeCell ref="E109:E110"/>
    <mergeCell ref="F109:F110"/>
    <mergeCell ref="G109:G110"/>
    <mergeCell ref="AW109:AW110"/>
    <mergeCell ref="AX109:AX110"/>
    <mergeCell ref="AY109:AY110"/>
    <mergeCell ref="AZ105:AZ106"/>
    <mergeCell ref="BA105:BA106"/>
    <mergeCell ref="BB105:BB106"/>
    <mergeCell ref="BC105:BC106"/>
    <mergeCell ref="B107:B108"/>
    <mergeCell ref="C107:C108"/>
    <mergeCell ref="D107:D108"/>
    <mergeCell ref="E107:E108"/>
    <mergeCell ref="F107:F108"/>
    <mergeCell ref="B105:B106"/>
    <mergeCell ref="C105:C106"/>
    <mergeCell ref="D105:D106"/>
    <mergeCell ref="E105:E106"/>
    <mergeCell ref="F105:F106"/>
    <mergeCell ref="G105:G106"/>
    <mergeCell ref="AW105:AW106"/>
    <mergeCell ref="AX105:AX106"/>
    <mergeCell ref="AY105:AY106"/>
    <mergeCell ref="AZ101:AZ102"/>
    <mergeCell ref="BA101:BA102"/>
    <mergeCell ref="BB101:BB102"/>
    <mergeCell ref="BC101:BC102"/>
    <mergeCell ref="B103:B104"/>
    <mergeCell ref="C103:C104"/>
    <mergeCell ref="D103:D104"/>
    <mergeCell ref="E103:E104"/>
    <mergeCell ref="F103:F104"/>
    <mergeCell ref="G103:G104"/>
    <mergeCell ref="AW103:AW104"/>
    <mergeCell ref="AX103:AX104"/>
    <mergeCell ref="AY103:AY104"/>
    <mergeCell ref="AZ103:AZ104"/>
    <mergeCell ref="BA103:BA104"/>
    <mergeCell ref="BB103:BB104"/>
    <mergeCell ref="BC103:BC104"/>
    <mergeCell ref="B101:B102"/>
    <mergeCell ref="C101:C102"/>
    <mergeCell ref="D101:D102"/>
    <mergeCell ref="E101:E102"/>
    <mergeCell ref="F101:F102"/>
    <mergeCell ref="G101:G102"/>
    <mergeCell ref="AW101:AW102"/>
    <mergeCell ref="AX101:AX102"/>
    <mergeCell ref="AY101:AY102"/>
    <mergeCell ref="AZ97:AZ98"/>
    <mergeCell ref="BA97:BA98"/>
    <mergeCell ref="BB97:BB98"/>
    <mergeCell ref="BC97:BC98"/>
    <mergeCell ref="B99:B100"/>
    <mergeCell ref="C99:C100"/>
    <mergeCell ref="D99:D100"/>
    <mergeCell ref="E99:E100"/>
    <mergeCell ref="F99:F100"/>
    <mergeCell ref="G99:G100"/>
    <mergeCell ref="AW99:AW100"/>
    <mergeCell ref="AX99:AX100"/>
    <mergeCell ref="AY99:AY100"/>
    <mergeCell ref="AZ99:AZ100"/>
    <mergeCell ref="BA99:BA100"/>
    <mergeCell ref="BB99:BB100"/>
    <mergeCell ref="BC99:BC100"/>
    <mergeCell ref="B97:B98"/>
    <mergeCell ref="C97:C98"/>
    <mergeCell ref="D97:D98"/>
    <mergeCell ref="E97:E98"/>
    <mergeCell ref="F97:F98"/>
    <mergeCell ref="G93:G94"/>
    <mergeCell ref="AW93:AW94"/>
    <mergeCell ref="AX93:AX94"/>
    <mergeCell ref="AY93:AY94"/>
    <mergeCell ref="BC93:BC94"/>
    <mergeCell ref="B95:B96"/>
    <mergeCell ref="C95:C96"/>
    <mergeCell ref="D95:D96"/>
    <mergeCell ref="E95:E96"/>
    <mergeCell ref="F95:F96"/>
    <mergeCell ref="G95:G96"/>
    <mergeCell ref="AW95:AW96"/>
    <mergeCell ref="AX95:AX96"/>
    <mergeCell ref="AY95:AY96"/>
    <mergeCell ref="AZ95:AZ96"/>
    <mergeCell ref="BA95:BA96"/>
    <mergeCell ref="BB95:BB96"/>
    <mergeCell ref="BC95:BC96"/>
    <mergeCell ref="B93:B94"/>
    <mergeCell ref="C93:C94"/>
    <mergeCell ref="D93:D94"/>
    <mergeCell ref="E93:E94"/>
    <mergeCell ref="F93:F94"/>
    <mergeCell ref="BC91:BC92"/>
    <mergeCell ref="AX89:AX90"/>
    <mergeCell ref="AY89:AY90"/>
    <mergeCell ref="AZ89:AZ90"/>
    <mergeCell ref="BA89:BA90"/>
    <mergeCell ref="BB89:BB90"/>
    <mergeCell ref="BC89:BC90"/>
    <mergeCell ref="C89:C90"/>
    <mergeCell ref="B85:B86"/>
    <mergeCell ref="C85:C86"/>
    <mergeCell ref="D85:D86"/>
    <mergeCell ref="E85:E86"/>
    <mergeCell ref="F85:F86"/>
    <mergeCell ref="G85:G86"/>
    <mergeCell ref="AW85:AW86"/>
    <mergeCell ref="AX85:AX86"/>
    <mergeCell ref="AY85:AY86"/>
    <mergeCell ref="B91:B92"/>
    <mergeCell ref="C91:C92"/>
    <mergeCell ref="D91:D92"/>
    <mergeCell ref="E91:E92"/>
    <mergeCell ref="F91:F92"/>
    <mergeCell ref="G91:G92"/>
    <mergeCell ref="AW91:AW92"/>
    <mergeCell ref="AZ31:AZ32"/>
    <mergeCell ref="BA31:BA32"/>
    <mergeCell ref="BB31:BB32"/>
    <mergeCell ref="BC31:BC32"/>
    <mergeCell ref="B33:B34"/>
    <mergeCell ref="C33:C34"/>
    <mergeCell ref="D33:D34"/>
    <mergeCell ref="E33:E34"/>
    <mergeCell ref="F33:F34"/>
    <mergeCell ref="G33:G34"/>
    <mergeCell ref="AW33:AW34"/>
    <mergeCell ref="AX33:AX34"/>
    <mergeCell ref="AY33:AY34"/>
    <mergeCell ref="AZ33:AZ34"/>
    <mergeCell ref="BA33:BA34"/>
    <mergeCell ref="BB33:BB34"/>
    <mergeCell ref="BC33:BC34"/>
    <mergeCell ref="B31:B32"/>
    <mergeCell ref="C31:C32"/>
    <mergeCell ref="D31:D32"/>
    <mergeCell ref="E31:E32"/>
    <mergeCell ref="F31:F32"/>
    <mergeCell ref="G31:G32"/>
    <mergeCell ref="AW31:AW32"/>
    <mergeCell ref="AX31:AX32"/>
    <mergeCell ref="AY31:AY32"/>
    <mergeCell ref="AZ27:AZ28"/>
    <mergeCell ref="BA27:BA28"/>
    <mergeCell ref="BB27:BB28"/>
    <mergeCell ref="BC27:BC28"/>
    <mergeCell ref="B29:B30"/>
    <mergeCell ref="C29:C30"/>
    <mergeCell ref="D29:D30"/>
    <mergeCell ref="E29:E30"/>
    <mergeCell ref="F29:F30"/>
    <mergeCell ref="G29:G30"/>
    <mergeCell ref="AW29:AW30"/>
    <mergeCell ref="AX29:AX30"/>
    <mergeCell ref="AY29:AY30"/>
    <mergeCell ref="AZ29:AZ30"/>
    <mergeCell ref="BA29:BA30"/>
    <mergeCell ref="BB29:BB30"/>
    <mergeCell ref="BC29:BC30"/>
    <mergeCell ref="B27:B28"/>
    <mergeCell ref="C27:C28"/>
    <mergeCell ref="D27:D28"/>
    <mergeCell ref="E27:E28"/>
    <mergeCell ref="F27:F28"/>
    <mergeCell ref="AX27:AX28"/>
    <mergeCell ref="AY27:AY28"/>
    <mergeCell ref="BA23:BA24"/>
    <mergeCell ref="BB23:BB24"/>
    <mergeCell ref="BC23:BC24"/>
    <mergeCell ref="B25:B26"/>
    <mergeCell ref="C25:C26"/>
    <mergeCell ref="D25:D26"/>
    <mergeCell ref="E25:E26"/>
    <mergeCell ref="F25:F26"/>
    <mergeCell ref="G25:G26"/>
    <mergeCell ref="AW25:AW26"/>
    <mergeCell ref="AX25:AX26"/>
    <mergeCell ref="AY25:AY26"/>
    <mergeCell ref="AZ25:AZ26"/>
    <mergeCell ref="BA25:BA26"/>
    <mergeCell ref="BB25:BB26"/>
    <mergeCell ref="BC25:BC26"/>
    <mergeCell ref="G23:G24"/>
    <mergeCell ref="AW23:AW24"/>
    <mergeCell ref="AX23:AX24"/>
    <mergeCell ref="AY23:AY24"/>
    <mergeCell ref="AZ23:AZ24"/>
    <mergeCell ref="B23:B24"/>
    <mergeCell ref="C23:C24"/>
    <mergeCell ref="D23:D24"/>
    <mergeCell ref="E23:E24"/>
    <mergeCell ref="F23:F24"/>
    <mergeCell ref="BA19:BA20"/>
    <mergeCell ref="D15:D16"/>
    <mergeCell ref="E15:E16"/>
    <mergeCell ref="AX19:AX20"/>
    <mergeCell ref="AY19:AY20"/>
    <mergeCell ref="AZ19:AZ20"/>
    <mergeCell ref="G21:G22"/>
    <mergeCell ref="J1:AV1"/>
    <mergeCell ref="AW1:AW2"/>
    <mergeCell ref="BB15:BB16"/>
    <mergeCell ref="BC15:BC16"/>
    <mergeCell ref="B17:B18"/>
    <mergeCell ref="C17:C18"/>
    <mergeCell ref="D17:D18"/>
    <mergeCell ref="E17:E18"/>
    <mergeCell ref="F17:F18"/>
    <mergeCell ref="G17:G18"/>
    <mergeCell ref="AW17:AW18"/>
    <mergeCell ref="AX17:AX18"/>
    <mergeCell ref="AY17:AY18"/>
    <mergeCell ref="AZ17:AZ18"/>
    <mergeCell ref="BA17:BA18"/>
    <mergeCell ref="BB17:BB18"/>
    <mergeCell ref="BC17:BC18"/>
    <mergeCell ref="G15:G16"/>
    <mergeCell ref="AW15:AW16"/>
    <mergeCell ref="AX15:AX16"/>
    <mergeCell ref="AY15:AY16"/>
    <mergeCell ref="AZ15:AZ16"/>
    <mergeCell ref="B15:B16"/>
    <mergeCell ref="C15:C16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7:B8"/>
    <mergeCell ref="C7:C8"/>
    <mergeCell ref="D7:D8"/>
    <mergeCell ref="E7:E8"/>
    <mergeCell ref="F7:F8"/>
    <mergeCell ref="AY1:AY2"/>
    <mergeCell ref="AZ1:AZ2"/>
    <mergeCell ref="BA1:BA2"/>
    <mergeCell ref="BB1:BB2"/>
    <mergeCell ref="B3:B4"/>
    <mergeCell ref="C3:C4"/>
    <mergeCell ref="D3:D4"/>
    <mergeCell ref="E3:E4"/>
    <mergeCell ref="F3:F4"/>
    <mergeCell ref="G3:G4"/>
    <mergeCell ref="AW3:AW4"/>
    <mergeCell ref="AX3:AX4"/>
    <mergeCell ref="G5:G6"/>
    <mergeCell ref="AW5:AW6"/>
    <mergeCell ref="AX5:AX6"/>
    <mergeCell ref="AY5:AY6"/>
    <mergeCell ref="AZ5:AZ6"/>
    <mergeCell ref="BA5:BA6"/>
    <mergeCell ref="AX1:AX2"/>
    <mergeCell ref="BC1:BC2"/>
    <mergeCell ref="BB7:BB8"/>
    <mergeCell ref="BC7:BC8"/>
    <mergeCell ref="B9:B10"/>
    <mergeCell ref="C9:C10"/>
    <mergeCell ref="D9:D10"/>
    <mergeCell ref="E9:E10"/>
    <mergeCell ref="F9:F10"/>
    <mergeCell ref="G9:G10"/>
    <mergeCell ref="AW9:AW10"/>
    <mergeCell ref="AX9:AX10"/>
    <mergeCell ref="G7:G8"/>
    <mergeCell ref="AW7:AW8"/>
    <mergeCell ref="AX7:AX8"/>
    <mergeCell ref="AY7:AY8"/>
    <mergeCell ref="AZ7:AZ8"/>
    <mergeCell ref="BA7:BA8"/>
    <mergeCell ref="B5:B6"/>
    <mergeCell ref="C5:C6"/>
    <mergeCell ref="D5:D6"/>
    <mergeCell ref="E5:E6"/>
    <mergeCell ref="BC9:BC10"/>
    <mergeCell ref="BB5:BB6"/>
    <mergeCell ref="BC5:BC6"/>
    <mergeCell ref="AX11:AX12"/>
    <mergeCell ref="BC3:BC4"/>
    <mergeCell ref="F11:F12"/>
    <mergeCell ref="AY3:AY4"/>
    <mergeCell ref="AZ3:AZ4"/>
    <mergeCell ref="BA3:BA4"/>
    <mergeCell ref="BB3:BB4"/>
    <mergeCell ref="BB11:BB12"/>
    <mergeCell ref="F5:F6"/>
    <mergeCell ref="AY9:AY10"/>
    <mergeCell ref="AZ9:AZ10"/>
    <mergeCell ref="BA9:BA10"/>
    <mergeCell ref="BB9:BB10"/>
    <mergeCell ref="BC11:BC12"/>
    <mergeCell ref="AY11:AY12"/>
    <mergeCell ref="AZ11:AZ12"/>
    <mergeCell ref="BA11:BA12"/>
    <mergeCell ref="G27:G28"/>
    <mergeCell ref="AW27:AW28"/>
    <mergeCell ref="B11:B12"/>
    <mergeCell ref="C11:C12"/>
    <mergeCell ref="D11:D12"/>
    <mergeCell ref="E11:E12"/>
    <mergeCell ref="B13:B14"/>
    <mergeCell ref="C13:C14"/>
    <mergeCell ref="D13:D14"/>
    <mergeCell ref="E13:E14"/>
    <mergeCell ref="F13:F14"/>
    <mergeCell ref="G11:G12"/>
    <mergeCell ref="AW11:AW12"/>
    <mergeCell ref="F15:F16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G35:G36"/>
    <mergeCell ref="AW35:AW36"/>
    <mergeCell ref="AX35:AX36"/>
    <mergeCell ref="AY35:AY36"/>
    <mergeCell ref="AY13:AY14"/>
    <mergeCell ref="AZ13:AZ14"/>
    <mergeCell ref="BA13:BA14"/>
    <mergeCell ref="BB13:BB14"/>
    <mergeCell ref="BC13:BC14"/>
    <mergeCell ref="G13:G14"/>
    <mergeCell ref="AW13:AW14"/>
    <mergeCell ref="AX13:AX14"/>
    <mergeCell ref="BA15:BA16"/>
    <mergeCell ref="BB19:BB20"/>
    <mergeCell ref="BC19:BC20"/>
    <mergeCell ref="AW21:AW22"/>
    <mergeCell ref="AX21:AX22"/>
    <mergeCell ref="AY21:AY22"/>
    <mergeCell ref="AZ21:AZ22"/>
    <mergeCell ref="BA21:BA22"/>
    <mergeCell ref="BB21:BB22"/>
    <mergeCell ref="BC21:BC22"/>
    <mergeCell ref="G19:G20"/>
    <mergeCell ref="AW19:AW20"/>
    <mergeCell ref="AX39:AX40"/>
    <mergeCell ref="AY39:AY40"/>
    <mergeCell ref="AZ35:AZ36"/>
    <mergeCell ref="BA35:BA36"/>
    <mergeCell ref="BB35:BB36"/>
    <mergeCell ref="BC35:BC36"/>
    <mergeCell ref="B37:B38"/>
    <mergeCell ref="C37:C38"/>
    <mergeCell ref="D37:D38"/>
    <mergeCell ref="E37:E38"/>
    <mergeCell ref="F37:F38"/>
    <mergeCell ref="G37:G38"/>
    <mergeCell ref="AW37:AW38"/>
    <mergeCell ref="AX37:AX38"/>
    <mergeCell ref="AY37:AY38"/>
    <mergeCell ref="AZ37:AZ38"/>
    <mergeCell ref="BA37:BA38"/>
    <mergeCell ref="BB37:BB38"/>
    <mergeCell ref="BC37:BC38"/>
    <mergeCell ref="B35:B36"/>
    <mergeCell ref="C35:C36"/>
    <mergeCell ref="D35:D36"/>
    <mergeCell ref="E35:E36"/>
    <mergeCell ref="F35:F36"/>
    <mergeCell ref="AZ39:AZ40"/>
    <mergeCell ref="BA39:BA40"/>
    <mergeCell ref="BB39:BB40"/>
    <mergeCell ref="BC39:BC40"/>
    <mergeCell ref="B41:B42"/>
    <mergeCell ref="C41:C42"/>
    <mergeCell ref="D41:D42"/>
    <mergeCell ref="E41:E42"/>
    <mergeCell ref="F41:F42"/>
    <mergeCell ref="G41:G42"/>
    <mergeCell ref="AW41:AW42"/>
    <mergeCell ref="AX41:AX42"/>
    <mergeCell ref="AY41:AY42"/>
    <mergeCell ref="AZ41:AZ42"/>
    <mergeCell ref="BA41:BA42"/>
    <mergeCell ref="BB41:BB42"/>
    <mergeCell ref="BC41:BC42"/>
    <mergeCell ref="B39:B40"/>
    <mergeCell ref="C39:C40"/>
    <mergeCell ref="D39:D40"/>
    <mergeCell ref="E39:E40"/>
    <mergeCell ref="F39:F40"/>
    <mergeCell ref="G39:G40"/>
    <mergeCell ref="AW39:AW40"/>
    <mergeCell ref="BC43:BC44"/>
    <mergeCell ref="B45:B46"/>
    <mergeCell ref="C45:C46"/>
    <mergeCell ref="D45:D46"/>
    <mergeCell ref="E45:E46"/>
    <mergeCell ref="F45:F46"/>
    <mergeCell ref="G45:G46"/>
    <mergeCell ref="AW45:AW46"/>
    <mergeCell ref="AX45:AX46"/>
    <mergeCell ref="AY45:AY46"/>
    <mergeCell ref="AZ45:AZ46"/>
    <mergeCell ref="BA45:BA46"/>
    <mergeCell ref="BB45:BB46"/>
    <mergeCell ref="BC45:BC46"/>
    <mergeCell ref="B43:B44"/>
    <mergeCell ref="C43:C44"/>
    <mergeCell ref="D43:D44"/>
    <mergeCell ref="E43:E44"/>
    <mergeCell ref="F43:F44"/>
    <mergeCell ref="G43:G44"/>
    <mergeCell ref="AW43:AW44"/>
    <mergeCell ref="AX43:AX44"/>
    <mergeCell ref="AY43:AY44"/>
    <mergeCell ref="E47:E48"/>
    <mergeCell ref="F47:F48"/>
    <mergeCell ref="G47:G48"/>
    <mergeCell ref="AW47:AW48"/>
    <mergeCell ref="AX47:AX48"/>
    <mergeCell ref="AY47:AY48"/>
    <mergeCell ref="AZ43:AZ44"/>
    <mergeCell ref="BA43:BA44"/>
    <mergeCell ref="BB43:BB44"/>
    <mergeCell ref="G51:G52"/>
    <mergeCell ref="AW51:AW52"/>
    <mergeCell ref="AX51:AX52"/>
    <mergeCell ref="AY51:AY52"/>
    <mergeCell ref="AZ47:AZ48"/>
    <mergeCell ref="BA47:BA48"/>
    <mergeCell ref="BB47:BB48"/>
    <mergeCell ref="BC47:BC48"/>
    <mergeCell ref="B49:B50"/>
    <mergeCell ref="C49:C50"/>
    <mergeCell ref="D49:D50"/>
    <mergeCell ref="E49:E50"/>
    <mergeCell ref="F49:F50"/>
    <mergeCell ref="G49:G50"/>
    <mergeCell ref="AW49:AW50"/>
    <mergeCell ref="AX49:AX50"/>
    <mergeCell ref="AY49:AY50"/>
    <mergeCell ref="AZ49:AZ50"/>
    <mergeCell ref="BA49:BA50"/>
    <mergeCell ref="BB49:BB50"/>
    <mergeCell ref="BC49:BC50"/>
    <mergeCell ref="B47:B48"/>
    <mergeCell ref="C47:C48"/>
    <mergeCell ref="D47:D48"/>
    <mergeCell ref="BB57:BB58"/>
    <mergeCell ref="BC57:BC58"/>
    <mergeCell ref="AZ51:AZ52"/>
    <mergeCell ref="BA51:BA52"/>
    <mergeCell ref="BB51:BB52"/>
    <mergeCell ref="BC51:BC52"/>
    <mergeCell ref="B53:B54"/>
    <mergeCell ref="C53:C54"/>
    <mergeCell ref="D53:D54"/>
    <mergeCell ref="E53:E54"/>
    <mergeCell ref="F53:F54"/>
    <mergeCell ref="G53:G54"/>
    <mergeCell ref="AW53:AW54"/>
    <mergeCell ref="AX53:AX54"/>
    <mergeCell ref="AY53:AY54"/>
    <mergeCell ref="AZ53:AZ54"/>
    <mergeCell ref="BA53:BA54"/>
    <mergeCell ref="BB53:BB54"/>
    <mergeCell ref="BC53:BC54"/>
    <mergeCell ref="B51:B52"/>
    <mergeCell ref="C51:C52"/>
    <mergeCell ref="D51:D52"/>
    <mergeCell ref="E51:E52"/>
    <mergeCell ref="F51:F52"/>
    <mergeCell ref="AZ55:AZ56"/>
    <mergeCell ref="BA55:BA56"/>
    <mergeCell ref="BB55:BB56"/>
    <mergeCell ref="BC55:BC56"/>
    <mergeCell ref="B55:B56"/>
    <mergeCell ref="C55:C56"/>
    <mergeCell ref="D55:D56"/>
    <mergeCell ref="E55:E56"/>
    <mergeCell ref="F55:F56"/>
    <mergeCell ref="G55:G56"/>
    <mergeCell ref="AW55:AW56"/>
    <mergeCell ref="AX55:AX56"/>
    <mergeCell ref="AY55:AY56"/>
    <mergeCell ref="AZ59:AZ60"/>
    <mergeCell ref="BA59:BA60"/>
    <mergeCell ref="BB59:BB60"/>
    <mergeCell ref="BC59:BC60"/>
    <mergeCell ref="B57:B58"/>
    <mergeCell ref="C57:C58"/>
    <mergeCell ref="D57:D58"/>
    <mergeCell ref="E57:E58"/>
    <mergeCell ref="F57:F58"/>
    <mergeCell ref="G57:G58"/>
    <mergeCell ref="AW57:AW58"/>
    <mergeCell ref="B59:B60"/>
    <mergeCell ref="C59:C60"/>
    <mergeCell ref="D59:D60"/>
    <mergeCell ref="E59:E60"/>
    <mergeCell ref="F59:F60"/>
    <mergeCell ref="G59:G60"/>
    <mergeCell ref="AW59:AW60"/>
    <mergeCell ref="AX59:AX60"/>
    <mergeCell ref="AY59:AY60"/>
    <mergeCell ref="AX57:AX58"/>
    <mergeCell ref="AY57:AY58"/>
    <mergeCell ref="AZ57:AZ58"/>
    <mergeCell ref="BA57:BA58"/>
    <mergeCell ref="BB61:BB62"/>
    <mergeCell ref="BC61:BC62"/>
    <mergeCell ref="B63:B64"/>
    <mergeCell ref="C63:C64"/>
    <mergeCell ref="D63:D64"/>
    <mergeCell ref="E63:E64"/>
    <mergeCell ref="F63:F64"/>
    <mergeCell ref="G63:G64"/>
    <mergeCell ref="AW63:AW64"/>
    <mergeCell ref="AX63:AX64"/>
    <mergeCell ref="AY63:AY64"/>
    <mergeCell ref="AZ63:AZ64"/>
    <mergeCell ref="BA63:BA64"/>
    <mergeCell ref="BB63:BB64"/>
    <mergeCell ref="BC63:BC64"/>
    <mergeCell ref="B61:B62"/>
    <mergeCell ref="C61:C62"/>
    <mergeCell ref="D61:D62"/>
    <mergeCell ref="E61:E62"/>
    <mergeCell ref="F61:F62"/>
    <mergeCell ref="G61:G62"/>
    <mergeCell ref="AW61:AW62"/>
    <mergeCell ref="AX61:AX62"/>
    <mergeCell ref="AY61:AY62"/>
    <mergeCell ref="D65:D66"/>
    <mergeCell ref="E65:E66"/>
    <mergeCell ref="F65:F66"/>
    <mergeCell ref="G65:G66"/>
    <mergeCell ref="AW65:AW66"/>
    <mergeCell ref="AX65:AX66"/>
    <mergeCell ref="AY65:AY66"/>
    <mergeCell ref="AZ61:AZ62"/>
    <mergeCell ref="BA61:BA62"/>
    <mergeCell ref="AZ65:AZ66"/>
    <mergeCell ref="BA65:BA66"/>
    <mergeCell ref="BB65:BB66"/>
    <mergeCell ref="BC65:BC66"/>
    <mergeCell ref="B73:B74"/>
    <mergeCell ref="C73:C74"/>
    <mergeCell ref="D73:D74"/>
    <mergeCell ref="E73:E74"/>
    <mergeCell ref="F73:F74"/>
    <mergeCell ref="G73:G74"/>
    <mergeCell ref="AW73:AW74"/>
    <mergeCell ref="AX73:AX74"/>
    <mergeCell ref="AY73:AY74"/>
    <mergeCell ref="AZ73:AZ74"/>
    <mergeCell ref="BA73:BA74"/>
    <mergeCell ref="BB73:BB74"/>
    <mergeCell ref="BC73:BC74"/>
    <mergeCell ref="B67:B68"/>
    <mergeCell ref="C67:C68"/>
    <mergeCell ref="D67:D68"/>
    <mergeCell ref="E67:E68"/>
    <mergeCell ref="F67:F68"/>
    <mergeCell ref="B65:B66"/>
    <mergeCell ref="C65:C66"/>
    <mergeCell ref="AX67:AX68"/>
    <mergeCell ref="AY67:AY68"/>
    <mergeCell ref="BC75:BC76"/>
    <mergeCell ref="B77:B78"/>
    <mergeCell ref="C77:C78"/>
    <mergeCell ref="D77:D78"/>
    <mergeCell ref="E77:E78"/>
    <mergeCell ref="F77:F78"/>
    <mergeCell ref="G77:G78"/>
    <mergeCell ref="AW77:AW78"/>
    <mergeCell ref="AX77:AX78"/>
    <mergeCell ref="AY77:AY78"/>
    <mergeCell ref="AZ77:AZ78"/>
    <mergeCell ref="BA77:BA78"/>
    <mergeCell ref="BB77:BB78"/>
    <mergeCell ref="BC77:BC78"/>
    <mergeCell ref="B75:B76"/>
    <mergeCell ref="C75:C76"/>
    <mergeCell ref="D75:D76"/>
    <mergeCell ref="E75:E76"/>
    <mergeCell ref="F75:F76"/>
    <mergeCell ref="G75:G76"/>
    <mergeCell ref="AW75:AW76"/>
    <mergeCell ref="AX75:AX76"/>
    <mergeCell ref="AY75:AY76"/>
    <mergeCell ref="AZ67:AZ68"/>
    <mergeCell ref="BA67:BA68"/>
    <mergeCell ref="BB67:BB68"/>
    <mergeCell ref="BC67:BC68"/>
    <mergeCell ref="B69:B70"/>
    <mergeCell ref="C69:C70"/>
    <mergeCell ref="D69:D70"/>
    <mergeCell ref="E69:E70"/>
    <mergeCell ref="F69:F70"/>
    <mergeCell ref="G69:G70"/>
    <mergeCell ref="AW69:AW70"/>
    <mergeCell ref="AX69:AX70"/>
    <mergeCell ref="AY69:AY70"/>
    <mergeCell ref="AZ69:AZ70"/>
    <mergeCell ref="BA69:BA70"/>
    <mergeCell ref="BB69:BB70"/>
    <mergeCell ref="BC69:BC70"/>
    <mergeCell ref="G67:G68"/>
    <mergeCell ref="AW67:AW68"/>
    <mergeCell ref="BC71:BC72"/>
    <mergeCell ref="B71:B72"/>
    <mergeCell ref="C71:C72"/>
    <mergeCell ref="D71:D72"/>
    <mergeCell ref="E71:E72"/>
    <mergeCell ref="F71:F72"/>
    <mergeCell ref="G71:G72"/>
    <mergeCell ref="AW71:AW72"/>
    <mergeCell ref="AX71:AX72"/>
    <mergeCell ref="AY71:AY72"/>
    <mergeCell ref="AZ133:AZ134"/>
    <mergeCell ref="AY133:AY134"/>
    <mergeCell ref="AX133:AX134"/>
    <mergeCell ref="AW133:AW134"/>
    <mergeCell ref="G133:G134"/>
    <mergeCell ref="F133:F134"/>
    <mergeCell ref="AZ71:AZ72"/>
    <mergeCell ref="BA71:BA72"/>
    <mergeCell ref="BB71:BB72"/>
    <mergeCell ref="AZ75:AZ76"/>
    <mergeCell ref="BA75:BA76"/>
    <mergeCell ref="BB75:BB76"/>
    <mergeCell ref="AZ91:AZ92"/>
    <mergeCell ref="BA91:BA92"/>
    <mergeCell ref="BB91:BB92"/>
    <mergeCell ref="G97:G98"/>
    <mergeCell ref="AW97:AW98"/>
    <mergeCell ref="AX97:AX98"/>
    <mergeCell ref="AY97:AY98"/>
    <mergeCell ref="AZ93:AZ94"/>
    <mergeCell ref="BA93:BA94"/>
    <mergeCell ref="BB93:BB94"/>
    <mergeCell ref="AX91:AX92"/>
    <mergeCell ref="AY91:AY92"/>
    <mergeCell ref="AX129:AX130"/>
    <mergeCell ref="AW129:AW130"/>
    <mergeCell ref="G129:G130"/>
    <mergeCell ref="F129:F130"/>
    <mergeCell ref="E133:E134"/>
    <mergeCell ref="D133:D134"/>
    <mergeCell ref="C133:C134"/>
    <mergeCell ref="B133:B134"/>
    <mergeCell ref="BC131:BC132"/>
    <mergeCell ref="BB131:BB132"/>
    <mergeCell ref="BA131:BA132"/>
    <mergeCell ref="AZ131:AZ132"/>
    <mergeCell ref="AY131:AY132"/>
    <mergeCell ref="AX131:AX132"/>
    <mergeCell ref="AW131:AW132"/>
    <mergeCell ref="G131:G132"/>
    <mergeCell ref="F131:F132"/>
    <mergeCell ref="E131:E132"/>
    <mergeCell ref="D131:D132"/>
    <mergeCell ref="C131:C132"/>
    <mergeCell ref="B131:B132"/>
    <mergeCell ref="BC133:BC134"/>
    <mergeCell ref="BB133:BB134"/>
    <mergeCell ref="BA133:BA134"/>
    <mergeCell ref="G125:G126"/>
    <mergeCell ref="F125:F126"/>
    <mergeCell ref="E129:E130"/>
    <mergeCell ref="D129:D130"/>
    <mergeCell ref="C129:C130"/>
    <mergeCell ref="B129:B130"/>
    <mergeCell ref="BC127:BC128"/>
    <mergeCell ref="BB127:BB128"/>
    <mergeCell ref="BA127:BA128"/>
    <mergeCell ref="AZ127:AZ128"/>
    <mergeCell ref="AY127:AY128"/>
    <mergeCell ref="AX127:AX128"/>
    <mergeCell ref="AW127:AW128"/>
    <mergeCell ref="G127:G128"/>
    <mergeCell ref="F127:F128"/>
    <mergeCell ref="E127:E128"/>
    <mergeCell ref="D127:D128"/>
    <mergeCell ref="C127:C128"/>
    <mergeCell ref="B127:B128"/>
    <mergeCell ref="BC129:BC130"/>
    <mergeCell ref="BB129:BB130"/>
    <mergeCell ref="BA129:BA130"/>
    <mergeCell ref="AZ129:AZ130"/>
    <mergeCell ref="AY129:AY130"/>
    <mergeCell ref="E125:E126"/>
    <mergeCell ref="D125:D126"/>
    <mergeCell ref="C125:C126"/>
    <mergeCell ref="B125:B126"/>
    <mergeCell ref="BC123:BC124"/>
    <mergeCell ref="BB123:BB124"/>
    <mergeCell ref="BA123:BA124"/>
    <mergeCell ref="AZ123:AZ124"/>
    <mergeCell ref="AY123:AY124"/>
    <mergeCell ref="AX123:AX124"/>
    <mergeCell ref="AW123:AW124"/>
    <mergeCell ref="G123:G124"/>
    <mergeCell ref="F123:F124"/>
    <mergeCell ref="E123:E124"/>
    <mergeCell ref="D123:D124"/>
    <mergeCell ref="C123:C124"/>
    <mergeCell ref="B123:B124"/>
    <mergeCell ref="BC125:BC126"/>
    <mergeCell ref="BB125:BB126"/>
    <mergeCell ref="BA125:BA126"/>
    <mergeCell ref="AZ125:AZ126"/>
    <mergeCell ref="AY125:AY126"/>
    <mergeCell ref="AX125:AX126"/>
    <mergeCell ref="AW125:AW1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W6"/>
  <sheetViews>
    <sheetView workbookViewId="0">
      <selection sqref="A1:A2"/>
    </sheetView>
  </sheetViews>
  <sheetFormatPr defaultRowHeight="14.5"/>
  <sheetData>
    <row r="1" spans="1:49" ht="21">
      <c r="A1" s="177" t="s">
        <v>0</v>
      </c>
      <c r="B1" s="177" t="s">
        <v>1</v>
      </c>
      <c r="C1" s="177" t="s">
        <v>163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 t="s">
        <v>164</v>
      </c>
      <c r="AR1" s="176" t="s">
        <v>165</v>
      </c>
      <c r="AS1" s="176"/>
      <c r="AT1" s="176"/>
      <c r="AU1" s="176"/>
      <c r="AV1" s="176"/>
      <c r="AW1" s="176" t="s">
        <v>4</v>
      </c>
    </row>
    <row r="2" spans="1:49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100</v>
      </c>
      <c r="K2" s="1" t="s">
        <v>166</v>
      </c>
      <c r="L2" s="1" t="s">
        <v>167</v>
      </c>
      <c r="M2" s="1" t="s">
        <v>168</v>
      </c>
      <c r="N2" s="1" t="s">
        <v>98</v>
      </c>
      <c r="O2" s="1" t="s">
        <v>169</v>
      </c>
      <c r="P2" s="1" t="s">
        <v>170</v>
      </c>
      <c r="Q2" s="1" t="s">
        <v>112</v>
      </c>
      <c r="R2" s="1" t="s">
        <v>105</v>
      </c>
      <c r="S2" s="1" t="s">
        <v>171</v>
      </c>
      <c r="T2" s="1" t="s">
        <v>114</v>
      </c>
      <c r="U2" s="1" t="s">
        <v>110</v>
      </c>
      <c r="V2" s="1" t="s">
        <v>172</v>
      </c>
      <c r="W2" s="1" t="s">
        <v>97</v>
      </c>
      <c r="X2" s="1" t="s">
        <v>99</v>
      </c>
      <c r="Y2" s="1" t="s">
        <v>173</v>
      </c>
      <c r="Z2" s="1" t="s">
        <v>111</v>
      </c>
      <c r="AA2" s="1" t="s">
        <v>101</v>
      </c>
      <c r="AB2" s="1" t="s">
        <v>106</v>
      </c>
      <c r="AC2" s="1" t="s">
        <v>116</v>
      </c>
      <c r="AD2" s="1" t="s">
        <v>96</v>
      </c>
      <c r="AE2" s="1" t="s">
        <v>174</v>
      </c>
      <c r="AF2" s="1" t="s">
        <v>168</v>
      </c>
      <c r="AG2" s="1" t="s">
        <v>148</v>
      </c>
      <c r="AH2" s="1" t="s">
        <v>175</v>
      </c>
      <c r="AI2" s="1" t="s">
        <v>104</v>
      </c>
      <c r="AJ2" s="1" t="s">
        <v>176</v>
      </c>
      <c r="AK2" s="1" t="s">
        <v>177</v>
      </c>
      <c r="AL2" s="1" t="s">
        <v>178</v>
      </c>
      <c r="AM2" s="1" t="s">
        <v>179</v>
      </c>
      <c r="AN2" s="1" t="s">
        <v>180</v>
      </c>
      <c r="AO2" s="1" t="s">
        <v>181</v>
      </c>
      <c r="AP2" s="1" t="s">
        <v>115</v>
      </c>
      <c r="AQ2" s="176"/>
      <c r="AR2" s="176"/>
      <c r="AS2" s="176"/>
      <c r="AT2" s="176"/>
      <c r="AU2" s="176"/>
      <c r="AV2" s="176"/>
      <c r="AW2" s="176"/>
    </row>
    <row r="3" spans="1:49" ht="15">
      <c r="A3" s="9">
        <v>43221</v>
      </c>
      <c r="B3" s="153" t="s">
        <v>143</v>
      </c>
      <c r="C3" s="153" t="s">
        <v>87</v>
      </c>
      <c r="D3" s="153" t="s">
        <v>182</v>
      </c>
      <c r="E3" s="153" t="s">
        <v>183</v>
      </c>
      <c r="F3" s="170"/>
      <c r="G3" s="155">
        <f>+F3-I3-I4</f>
        <v>0</v>
      </c>
      <c r="H3" s="2" t="s">
        <v>34</v>
      </c>
      <c r="I3" s="10">
        <f>SUBTOTAL(9,J3:AP3)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70"/>
      <c r="AR3" s="149"/>
      <c r="AS3" s="149"/>
      <c r="AT3" s="149"/>
      <c r="AU3" s="149"/>
      <c r="AV3" s="149"/>
      <c r="AW3" s="151"/>
    </row>
    <row r="4" spans="1:49" ht="15">
      <c r="A4" s="9">
        <v>43221</v>
      </c>
      <c r="B4" s="154"/>
      <c r="C4" s="154"/>
      <c r="D4" s="154"/>
      <c r="E4" s="154"/>
      <c r="F4" s="171"/>
      <c r="G4" s="156"/>
      <c r="H4" s="2" t="s">
        <v>35</v>
      </c>
      <c r="I4" s="11">
        <f>SUBTOTAL(9,J4:AP4)</f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71"/>
      <c r="AR4" s="150"/>
      <c r="AS4" s="150"/>
      <c r="AT4" s="150"/>
      <c r="AU4" s="150"/>
      <c r="AV4" s="150"/>
      <c r="AW4" s="152"/>
    </row>
    <row r="5" spans="1:49" ht="15">
      <c r="A5" s="9">
        <v>43221</v>
      </c>
      <c r="B5" s="153" t="s">
        <v>146</v>
      </c>
      <c r="C5" s="153" t="s">
        <v>87</v>
      </c>
      <c r="D5" s="153" t="s">
        <v>182</v>
      </c>
      <c r="E5" s="153" t="s">
        <v>183</v>
      </c>
      <c r="F5" s="170"/>
      <c r="G5" s="155">
        <f>+F5-I5-I6</f>
        <v>0</v>
      </c>
      <c r="H5" s="2" t="s">
        <v>34</v>
      </c>
      <c r="I5" s="10">
        <f>SUBTOTAL(9,J5:AP5)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70"/>
      <c r="AR5" s="149"/>
      <c r="AS5" s="149"/>
      <c r="AT5" s="149"/>
      <c r="AU5" s="149"/>
      <c r="AV5" s="149"/>
      <c r="AW5" s="151"/>
    </row>
    <row r="6" spans="1:49" ht="15">
      <c r="A6" s="9">
        <v>43221</v>
      </c>
      <c r="B6" s="154"/>
      <c r="C6" s="154"/>
      <c r="D6" s="154"/>
      <c r="E6" s="154"/>
      <c r="F6" s="171"/>
      <c r="G6" s="156"/>
      <c r="H6" s="2" t="s">
        <v>35</v>
      </c>
      <c r="I6" s="11">
        <f>SUBTOTAL(9,J6:AP6)</f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71"/>
      <c r="AR6" s="150"/>
      <c r="AS6" s="150"/>
      <c r="AT6" s="150"/>
      <c r="AU6" s="150"/>
      <c r="AV6" s="150"/>
      <c r="AW6" s="152"/>
    </row>
  </sheetData>
  <autoFilter ref="A2:AW6"/>
  <mergeCells count="43">
    <mergeCell ref="AS5:AS6"/>
    <mergeCell ref="AT5:AT6"/>
    <mergeCell ref="AU5:AU6"/>
    <mergeCell ref="B5:B6"/>
    <mergeCell ref="C5:C6"/>
    <mergeCell ref="D5:D6"/>
    <mergeCell ref="E5:E6"/>
    <mergeCell ref="F5:F6"/>
    <mergeCell ref="G5:G6"/>
    <mergeCell ref="A1:A2"/>
    <mergeCell ref="B1:B2"/>
    <mergeCell ref="C1:C2"/>
    <mergeCell ref="D1:D2"/>
    <mergeCell ref="E1:E2"/>
    <mergeCell ref="AV5:AV6"/>
    <mergeCell ref="AW5:AW6"/>
    <mergeCell ref="B3:B4"/>
    <mergeCell ref="C3:C4"/>
    <mergeCell ref="AR3:AR4"/>
    <mergeCell ref="G3:G4"/>
    <mergeCell ref="AQ3:AQ4"/>
    <mergeCell ref="AQ5:AQ6"/>
    <mergeCell ref="AR5:AR6"/>
    <mergeCell ref="AS3:AS4"/>
    <mergeCell ref="AT3:AT4"/>
    <mergeCell ref="AU3:AU4"/>
    <mergeCell ref="D3:D4"/>
    <mergeCell ref="E3:E4"/>
    <mergeCell ref="F3:F4"/>
    <mergeCell ref="AV3:AV4"/>
    <mergeCell ref="AW3:AW4"/>
    <mergeCell ref="F1:F2"/>
    <mergeCell ref="G1:G2"/>
    <mergeCell ref="H1:H2"/>
    <mergeCell ref="I1:I2"/>
    <mergeCell ref="AW1:AW2"/>
    <mergeCell ref="AS1:AS2"/>
    <mergeCell ref="AT1:AT2"/>
    <mergeCell ref="AU1:AU2"/>
    <mergeCell ref="AV1:AV2"/>
    <mergeCell ref="AR1:AR2"/>
    <mergeCell ref="J1:AP1"/>
    <mergeCell ref="AQ1:AQ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AZ62"/>
  <sheetViews>
    <sheetView workbookViewId="0">
      <selection sqref="A1:A2"/>
    </sheetView>
  </sheetViews>
  <sheetFormatPr defaultRowHeight="14.5"/>
  <cols>
    <col min="1" max="1" width="9.5" bestFit="1" customWidth="1"/>
  </cols>
  <sheetData>
    <row r="1" spans="1:52" ht="21">
      <c r="A1" s="177" t="s">
        <v>118</v>
      </c>
      <c r="B1" s="177" t="s">
        <v>119</v>
      </c>
      <c r="C1" s="177" t="s">
        <v>120</v>
      </c>
      <c r="D1" s="177" t="s">
        <v>121</v>
      </c>
      <c r="E1" s="173" t="s">
        <v>122</v>
      </c>
      <c r="F1" s="179" t="s">
        <v>123</v>
      </c>
      <c r="G1" s="172" t="s">
        <v>124</v>
      </c>
      <c r="H1" s="173"/>
      <c r="I1" s="174" t="s">
        <v>125</v>
      </c>
      <c r="J1" s="176" t="s">
        <v>126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 t="s">
        <v>127</v>
      </c>
      <c r="AU1" s="176" t="s">
        <v>128</v>
      </c>
      <c r="AV1" s="176" t="s">
        <v>129</v>
      </c>
      <c r="AW1" s="176"/>
      <c r="AX1" s="176"/>
      <c r="AY1" s="176"/>
      <c r="AZ1" s="176" t="s">
        <v>130</v>
      </c>
    </row>
    <row r="2" spans="1:52" ht="35">
      <c r="A2" s="178"/>
      <c r="B2" s="178"/>
      <c r="C2" s="178"/>
      <c r="D2" s="178"/>
      <c r="E2" s="173"/>
      <c r="F2" s="180"/>
      <c r="G2" s="172"/>
      <c r="H2" s="173"/>
      <c r="I2" s="175"/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1" t="s">
        <v>137</v>
      </c>
      <c r="Q2" s="1" t="s">
        <v>138</v>
      </c>
      <c r="R2" s="1" t="s">
        <v>139</v>
      </c>
      <c r="S2" s="1" t="s">
        <v>140</v>
      </c>
      <c r="T2" s="1" t="s">
        <v>141</v>
      </c>
      <c r="U2" s="1" t="s">
        <v>142</v>
      </c>
      <c r="V2" s="1" t="s">
        <v>348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76"/>
      <c r="AU2" s="176"/>
      <c r="AV2" s="176"/>
      <c r="AW2" s="176"/>
      <c r="AX2" s="176"/>
      <c r="AY2" s="176"/>
      <c r="AZ2" s="176"/>
    </row>
    <row r="3" spans="1:52" ht="15" hidden="1">
      <c r="A3" s="9">
        <v>43222</v>
      </c>
      <c r="B3" s="153" t="s">
        <v>143</v>
      </c>
      <c r="C3" s="153" t="s">
        <v>144</v>
      </c>
      <c r="D3" s="153" t="s">
        <v>145</v>
      </c>
      <c r="E3" s="153" t="s">
        <v>9</v>
      </c>
      <c r="F3" s="170">
        <v>792</v>
      </c>
      <c r="G3" s="155">
        <f>+F3-I3-I4</f>
        <v>792</v>
      </c>
      <c r="H3" s="2" t="s">
        <v>34</v>
      </c>
      <c r="I3" s="10">
        <f t="shared" ref="I3:I6" si="0">SUM(J3:AS3)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70"/>
      <c r="AU3" s="149">
        <v>72</v>
      </c>
      <c r="AV3" s="149">
        <v>460</v>
      </c>
      <c r="AW3" s="149"/>
      <c r="AX3" s="149"/>
      <c r="AY3" s="149"/>
      <c r="AZ3" s="151"/>
    </row>
    <row r="4" spans="1:52" ht="15" hidden="1">
      <c r="A4" s="9">
        <v>43222</v>
      </c>
      <c r="B4" s="154" t="s">
        <v>7</v>
      </c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71"/>
      <c r="AU4" s="150"/>
      <c r="AV4" s="150"/>
      <c r="AW4" s="150"/>
      <c r="AX4" s="150"/>
      <c r="AY4" s="150"/>
      <c r="AZ4" s="152"/>
    </row>
    <row r="5" spans="1:52" ht="15" hidden="1">
      <c r="A5" s="9">
        <v>43222</v>
      </c>
      <c r="B5" s="153" t="s">
        <v>146</v>
      </c>
      <c r="C5" s="153" t="s">
        <v>144</v>
      </c>
      <c r="D5" s="153" t="s">
        <v>145</v>
      </c>
      <c r="E5" s="153" t="s">
        <v>9</v>
      </c>
      <c r="F5" s="170">
        <v>792</v>
      </c>
      <c r="G5" s="155">
        <f>+F5-I5-I6</f>
        <v>792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70"/>
      <c r="AU5" s="149">
        <v>72</v>
      </c>
      <c r="AV5" s="149">
        <v>460</v>
      </c>
      <c r="AW5" s="149"/>
      <c r="AX5" s="149"/>
      <c r="AY5" s="149"/>
      <c r="AZ5" s="151"/>
    </row>
    <row r="6" spans="1:52" ht="15" hidden="1">
      <c r="A6" s="9">
        <v>43222</v>
      </c>
      <c r="B6" s="154" t="s">
        <v>7</v>
      </c>
      <c r="C6" s="154"/>
      <c r="D6" s="154"/>
      <c r="E6" s="154"/>
      <c r="F6" s="171"/>
      <c r="G6" s="156"/>
      <c r="H6" s="2" t="s">
        <v>35</v>
      </c>
      <c r="I6" s="11">
        <f t="shared" si="0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71"/>
      <c r="AU6" s="150"/>
      <c r="AV6" s="150"/>
      <c r="AW6" s="150"/>
      <c r="AX6" s="150"/>
      <c r="AY6" s="150"/>
      <c r="AZ6" s="152"/>
    </row>
    <row r="7" spans="1:52" ht="15" hidden="1">
      <c r="A7" s="9">
        <v>43223</v>
      </c>
      <c r="B7" s="153" t="s">
        <v>143</v>
      </c>
      <c r="C7" s="153" t="s">
        <v>144</v>
      </c>
      <c r="D7" s="153" t="s">
        <v>145</v>
      </c>
      <c r="E7" s="153" t="s">
        <v>9</v>
      </c>
      <c r="F7" s="170">
        <v>984</v>
      </c>
      <c r="G7" s="155">
        <f>+F7-I7-I8</f>
        <v>984</v>
      </c>
      <c r="H7" s="2" t="s">
        <v>34</v>
      </c>
      <c r="I7" s="10">
        <f t="shared" ref="I7:I10" si="1">SUM(J7:AS7)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70"/>
      <c r="AU7" s="149">
        <v>72</v>
      </c>
      <c r="AV7" s="149">
        <v>460</v>
      </c>
      <c r="AW7" s="149"/>
      <c r="AX7" s="149"/>
      <c r="AY7" s="149"/>
      <c r="AZ7" s="151"/>
    </row>
    <row r="8" spans="1:52" ht="15" hidden="1">
      <c r="A8" s="9">
        <v>43223</v>
      </c>
      <c r="B8" s="154" t="s">
        <v>7</v>
      </c>
      <c r="C8" s="154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71"/>
      <c r="AU8" s="150"/>
      <c r="AV8" s="150"/>
      <c r="AW8" s="150"/>
      <c r="AX8" s="150"/>
      <c r="AY8" s="150"/>
      <c r="AZ8" s="152"/>
    </row>
    <row r="9" spans="1:52" ht="15" hidden="1">
      <c r="A9" s="9">
        <v>43223</v>
      </c>
      <c r="B9" s="153" t="s">
        <v>146</v>
      </c>
      <c r="C9" s="153" t="s">
        <v>144</v>
      </c>
      <c r="D9" s="153" t="s">
        <v>145</v>
      </c>
      <c r="E9" s="153" t="s">
        <v>9</v>
      </c>
      <c r="F9" s="170">
        <v>946</v>
      </c>
      <c r="G9" s="155">
        <f>+F9-I9-I10</f>
        <v>946</v>
      </c>
      <c r="H9" s="2" t="s">
        <v>34</v>
      </c>
      <c r="I9" s="10">
        <f t="shared" si="1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70"/>
      <c r="AU9" s="149">
        <v>72</v>
      </c>
      <c r="AV9" s="149">
        <v>460</v>
      </c>
      <c r="AW9" s="149"/>
      <c r="AX9" s="149"/>
      <c r="AY9" s="149"/>
      <c r="AZ9" s="151"/>
    </row>
    <row r="10" spans="1:52" ht="15" hidden="1">
      <c r="A10" s="9">
        <v>43223</v>
      </c>
      <c r="B10" s="154" t="s">
        <v>7</v>
      </c>
      <c r="C10" s="154"/>
      <c r="D10" s="154"/>
      <c r="E10" s="154"/>
      <c r="F10" s="171"/>
      <c r="G10" s="156"/>
      <c r="H10" s="2" t="s">
        <v>35</v>
      </c>
      <c r="I10" s="11">
        <f t="shared" si="1"/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71"/>
      <c r="AU10" s="150"/>
      <c r="AV10" s="150"/>
      <c r="AW10" s="150"/>
      <c r="AX10" s="150"/>
      <c r="AY10" s="150"/>
      <c r="AZ10" s="152"/>
    </row>
    <row r="11" spans="1:52" ht="15" hidden="1">
      <c r="A11" s="9">
        <v>43224</v>
      </c>
      <c r="B11" s="153" t="s">
        <v>143</v>
      </c>
      <c r="C11" s="153" t="s">
        <v>144</v>
      </c>
      <c r="D11" s="153" t="s">
        <v>145</v>
      </c>
      <c r="E11" s="153" t="s">
        <v>9</v>
      </c>
      <c r="F11" s="170">
        <v>936</v>
      </c>
      <c r="G11" s="155">
        <f>+F11-I11-I12</f>
        <v>936</v>
      </c>
      <c r="H11" s="2" t="s">
        <v>34</v>
      </c>
      <c r="I11" s="10">
        <f t="shared" ref="I11:I14" si="2">SUM(J11:AS11)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70"/>
      <c r="AU11" s="149">
        <v>72</v>
      </c>
      <c r="AV11" s="149">
        <v>460</v>
      </c>
      <c r="AW11" s="149"/>
      <c r="AX11" s="149"/>
      <c r="AY11" s="149"/>
      <c r="AZ11" s="151"/>
    </row>
    <row r="12" spans="1:52" ht="15" hidden="1">
      <c r="A12" s="9">
        <v>43224</v>
      </c>
      <c r="B12" s="154" t="s">
        <v>7</v>
      </c>
      <c r="C12" s="154"/>
      <c r="D12" s="154"/>
      <c r="E12" s="154"/>
      <c r="F12" s="171"/>
      <c r="G12" s="156"/>
      <c r="H12" s="2" t="s">
        <v>35</v>
      </c>
      <c r="I12" s="11">
        <f t="shared" si="2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71"/>
      <c r="AU12" s="150"/>
      <c r="AV12" s="150"/>
      <c r="AW12" s="150"/>
      <c r="AX12" s="150"/>
      <c r="AY12" s="150"/>
      <c r="AZ12" s="152"/>
    </row>
    <row r="13" spans="1:52" ht="15" hidden="1">
      <c r="A13" s="9">
        <v>43224</v>
      </c>
      <c r="B13" s="153" t="s">
        <v>146</v>
      </c>
      <c r="C13" s="153" t="s">
        <v>144</v>
      </c>
      <c r="D13" s="153" t="s">
        <v>145</v>
      </c>
      <c r="E13" s="153" t="s">
        <v>9</v>
      </c>
      <c r="F13" s="170">
        <v>960</v>
      </c>
      <c r="G13" s="155">
        <f>+F13-I13-I14</f>
        <v>960</v>
      </c>
      <c r="H13" s="2" t="s">
        <v>34</v>
      </c>
      <c r="I13" s="10">
        <f t="shared" si="2"/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70"/>
      <c r="AU13" s="149">
        <v>72</v>
      </c>
      <c r="AV13" s="149">
        <v>460</v>
      </c>
      <c r="AW13" s="149"/>
      <c r="AX13" s="149"/>
      <c r="AY13" s="149"/>
      <c r="AZ13" s="151"/>
    </row>
    <row r="14" spans="1:52" ht="15" hidden="1">
      <c r="A14" s="9">
        <v>43224</v>
      </c>
      <c r="B14" s="154" t="s">
        <v>7</v>
      </c>
      <c r="C14" s="154"/>
      <c r="D14" s="154"/>
      <c r="E14" s="154"/>
      <c r="F14" s="171"/>
      <c r="G14" s="156"/>
      <c r="H14" s="2" t="s">
        <v>35</v>
      </c>
      <c r="I14" s="11">
        <f t="shared" si="2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71"/>
      <c r="AU14" s="150"/>
      <c r="AV14" s="150"/>
      <c r="AW14" s="150"/>
      <c r="AX14" s="150"/>
      <c r="AY14" s="150"/>
      <c r="AZ14" s="152"/>
    </row>
    <row r="15" spans="1:52" ht="15" hidden="1">
      <c r="A15" s="9">
        <v>43225</v>
      </c>
      <c r="B15" s="153" t="s">
        <v>143</v>
      </c>
      <c r="C15" s="153" t="s">
        <v>144</v>
      </c>
      <c r="D15" s="153" t="s">
        <v>145</v>
      </c>
      <c r="E15" s="153" t="s">
        <v>9</v>
      </c>
      <c r="F15" s="170">
        <v>960</v>
      </c>
      <c r="G15" s="155">
        <f>+F15-I15-I16</f>
        <v>960</v>
      </c>
      <c r="H15" s="2" t="s">
        <v>34</v>
      </c>
      <c r="I15" s="10">
        <f t="shared" ref="I15:I18" si="3">SUM(J15:AS15)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70"/>
      <c r="AU15" s="149">
        <v>72</v>
      </c>
      <c r="AV15" s="149">
        <v>460</v>
      </c>
      <c r="AW15" s="149"/>
      <c r="AX15" s="149"/>
      <c r="AY15" s="149"/>
      <c r="AZ15" s="151"/>
    </row>
    <row r="16" spans="1:52" ht="15" hidden="1">
      <c r="A16" s="9">
        <v>43225</v>
      </c>
      <c r="B16" s="154" t="s">
        <v>7</v>
      </c>
      <c r="C16" s="154"/>
      <c r="D16" s="154"/>
      <c r="E16" s="154"/>
      <c r="F16" s="171"/>
      <c r="G16" s="156"/>
      <c r="H16" s="2" t="s">
        <v>35</v>
      </c>
      <c r="I16" s="11">
        <f t="shared" si="3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71"/>
      <c r="AU16" s="150"/>
      <c r="AV16" s="150"/>
      <c r="AW16" s="150"/>
      <c r="AX16" s="150"/>
      <c r="AY16" s="150"/>
      <c r="AZ16" s="152"/>
    </row>
    <row r="17" spans="1:52" ht="15" hidden="1">
      <c r="A17" s="9">
        <v>43225</v>
      </c>
      <c r="B17" s="153" t="s">
        <v>146</v>
      </c>
      <c r="C17" s="153" t="s">
        <v>144</v>
      </c>
      <c r="D17" s="153" t="s">
        <v>145</v>
      </c>
      <c r="E17" s="153" t="s">
        <v>9</v>
      </c>
      <c r="F17" s="170">
        <v>960</v>
      </c>
      <c r="G17" s="155">
        <f>+F17-I17-I18</f>
        <v>960</v>
      </c>
      <c r="H17" s="2" t="s">
        <v>34</v>
      </c>
      <c r="I17" s="10">
        <f t="shared" si="3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70"/>
      <c r="AU17" s="149">
        <v>72</v>
      </c>
      <c r="AV17" s="149">
        <v>460</v>
      </c>
      <c r="AW17" s="149"/>
      <c r="AX17" s="149"/>
      <c r="AY17" s="149"/>
      <c r="AZ17" s="151"/>
    </row>
    <row r="18" spans="1:52" ht="15" hidden="1">
      <c r="A18" s="9">
        <v>43225</v>
      </c>
      <c r="B18" s="154" t="s">
        <v>7</v>
      </c>
      <c r="C18" s="154"/>
      <c r="D18" s="154"/>
      <c r="E18" s="154"/>
      <c r="F18" s="171"/>
      <c r="G18" s="156"/>
      <c r="H18" s="2" t="s">
        <v>35</v>
      </c>
      <c r="I18" s="11">
        <f t="shared" si="3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71"/>
      <c r="AU18" s="150"/>
      <c r="AV18" s="150"/>
      <c r="AW18" s="150"/>
      <c r="AX18" s="150"/>
      <c r="AY18" s="150"/>
      <c r="AZ18" s="152"/>
    </row>
    <row r="19" spans="1:52" ht="15" hidden="1">
      <c r="A19" s="9">
        <v>43226</v>
      </c>
      <c r="B19" s="153" t="s">
        <v>143</v>
      </c>
      <c r="C19" s="153" t="s">
        <v>144</v>
      </c>
      <c r="D19" s="153" t="s">
        <v>145</v>
      </c>
      <c r="E19" s="153" t="s">
        <v>9</v>
      </c>
      <c r="F19" s="170">
        <v>960</v>
      </c>
      <c r="G19" s="155">
        <f>+F19-I19-I20</f>
        <v>960</v>
      </c>
      <c r="H19" s="2" t="s">
        <v>34</v>
      </c>
      <c r="I19" s="10">
        <f t="shared" ref="I19:I22" si="4">SUM(J19:AS19)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70"/>
      <c r="AU19" s="149">
        <v>72</v>
      </c>
      <c r="AV19" s="149">
        <v>460</v>
      </c>
      <c r="AW19" s="149"/>
      <c r="AX19" s="149"/>
      <c r="AY19" s="149"/>
      <c r="AZ19" s="151"/>
    </row>
    <row r="20" spans="1:52" ht="15" hidden="1">
      <c r="A20" s="9">
        <v>43226</v>
      </c>
      <c r="B20" s="154" t="s">
        <v>7</v>
      </c>
      <c r="C20" s="154"/>
      <c r="D20" s="154"/>
      <c r="E20" s="154"/>
      <c r="F20" s="171"/>
      <c r="G20" s="156"/>
      <c r="H20" s="2" t="s">
        <v>35</v>
      </c>
      <c r="I20" s="11">
        <f t="shared" si="4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71"/>
      <c r="AU20" s="150"/>
      <c r="AV20" s="150"/>
      <c r="AW20" s="150"/>
      <c r="AX20" s="150"/>
      <c r="AY20" s="150"/>
      <c r="AZ20" s="152"/>
    </row>
    <row r="21" spans="1:52" ht="15" hidden="1">
      <c r="A21" s="9">
        <v>43226</v>
      </c>
      <c r="B21" s="153" t="s">
        <v>146</v>
      </c>
      <c r="C21" s="153" t="s">
        <v>144</v>
      </c>
      <c r="D21" s="153" t="s">
        <v>145</v>
      </c>
      <c r="E21" s="153" t="s">
        <v>9</v>
      </c>
      <c r="F21" s="170">
        <v>960</v>
      </c>
      <c r="G21" s="155">
        <f>+F21-I21-I22</f>
        <v>960</v>
      </c>
      <c r="H21" s="2" t="s">
        <v>34</v>
      </c>
      <c r="I21" s="10">
        <f t="shared" si="4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70"/>
      <c r="AU21" s="149">
        <v>72</v>
      </c>
      <c r="AV21" s="149">
        <v>460</v>
      </c>
      <c r="AW21" s="149"/>
      <c r="AX21" s="149"/>
      <c r="AY21" s="149"/>
      <c r="AZ21" s="151"/>
    </row>
    <row r="22" spans="1:52" ht="15" hidden="1">
      <c r="A22" s="9">
        <v>43226</v>
      </c>
      <c r="B22" s="154" t="s">
        <v>7</v>
      </c>
      <c r="C22" s="154"/>
      <c r="D22" s="154"/>
      <c r="E22" s="154"/>
      <c r="F22" s="171"/>
      <c r="G22" s="156"/>
      <c r="H22" s="2" t="s">
        <v>35</v>
      </c>
      <c r="I22" s="11">
        <f t="shared" si="4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71"/>
      <c r="AU22" s="150"/>
      <c r="AV22" s="150"/>
      <c r="AW22" s="150"/>
      <c r="AX22" s="150"/>
      <c r="AY22" s="150"/>
      <c r="AZ22" s="152"/>
    </row>
    <row r="23" spans="1:52" ht="15" hidden="1">
      <c r="A23" s="9">
        <v>43227</v>
      </c>
      <c r="B23" s="153" t="s">
        <v>143</v>
      </c>
      <c r="C23" s="153" t="s">
        <v>144</v>
      </c>
      <c r="D23" s="153" t="s">
        <v>145</v>
      </c>
      <c r="E23" s="153" t="s">
        <v>9</v>
      </c>
      <c r="F23" s="170">
        <v>960</v>
      </c>
      <c r="G23" s="155">
        <f>+F23-I23-I24</f>
        <v>960</v>
      </c>
      <c r="H23" s="2" t="s">
        <v>34</v>
      </c>
      <c r="I23" s="10">
        <f t="shared" ref="I23:I26" si="5">SUM(J23:AS23)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70"/>
      <c r="AU23" s="149">
        <v>72</v>
      </c>
      <c r="AV23" s="149">
        <v>460</v>
      </c>
      <c r="AW23" s="149"/>
      <c r="AX23" s="149"/>
      <c r="AY23" s="149"/>
      <c r="AZ23" s="151"/>
    </row>
    <row r="24" spans="1:52" ht="15" hidden="1">
      <c r="A24" s="9">
        <v>43227</v>
      </c>
      <c r="B24" s="154" t="s">
        <v>7</v>
      </c>
      <c r="C24" s="154"/>
      <c r="D24" s="154"/>
      <c r="E24" s="154"/>
      <c r="F24" s="171"/>
      <c r="G24" s="156"/>
      <c r="H24" s="2" t="s">
        <v>35</v>
      </c>
      <c r="I24" s="11">
        <f t="shared" si="5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71"/>
      <c r="AU24" s="150"/>
      <c r="AV24" s="150"/>
      <c r="AW24" s="150"/>
      <c r="AX24" s="150"/>
      <c r="AY24" s="150"/>
      <c r="AZ24" s="152"/>
    </row>
    <row r="25" spans="1:52" ht="15" hidden="1">
      <c r="A25" s="9">
        <v>43227</v>
      </c>
      <c r="B25" s="153" t="s">
        <v>146</v>
      </c>
      <c r="C25" s="153" t="s">
        <v>144</v>
      </c>
      <c r="D25" s="153" t="s">
        <v>145</v>
      </c>
      <c r="E25" s="153" t="s">
        <v>9</v>
      </c>
      <c r="F25" s="170">
        <v>960</v>
      </c>
      <c r="G25" s="155">
        <f>+F25-I25-I26</f>
        <v>960</v>
      </c>
      <c r="H25" s="2" t="s">
        <v>34</v>
      </c>
      <c r="I25" s="10">
        <f t="shared" si="5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70"/>
      <c r="AU25" s="149">
        <v>72</v>
      </c>
      <c r="AV25" s="149">
        <v>460</v>
      </c>
      <c r="AW25" s="149"/>
      <c r="AX25" s="149"/>
      <c r="AY25" s="149"/>
      <c r="AZ25" s="151"/>
    </row>
    <row r="26" spans="1:52" ht="15" hidden="1">
      <c r="A26" s="9">
        <v>43227</v>
      </c>
      <c r="B26" s="154" t="s">
        <v>7</v>
      </c>
      <c r="C26" s="154"/>
      <c r="D26" s="154"/>
      <c r="E26" s="154"/>
      <c r="F26" s="171"/>
      <c r="G26" s="156"/>
      <c r="H26" s="2" t="s">
        <v>35</v>
      </c>
      <c r="I26" s="11">
        <f t="shared" si="5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71"/>
      <c r="AU26" s="150"/>
      <c r="AV26" s="150"/>
      <c r="AW26" s="150"/>
      <c r="AX26" s="150"/>
      <c r="AY26" s="150"/>
      <c r="AZ26" s="152"/>
    </row>
    <row r="27" spans="1:52" ht="15" hidden="1">
      <c r="A27" s="9">
        <v>43228</v>
      </c>
      <c r="B27" s="153" t="s">
        <v>143</v>
      </c>
      <c r="C27" s="153" t="s">
        <v>144</v>
      </c>
      <c r="D27" s="153" t="s">
        <v>145</v>
      </c>
      <c r="E27" s="153" t="s">
        <v>9</v>
      </c>
      <c r="F27" s="170">
        <v>960</v>
      </c>
      <c r="G27" s="155">
        <f>+F27-I27-I28</f>
        <v>960</v>
      </c>
      <c r="H27" s="2" t="s">
        <v>34</v>
      </c>
      <c r="I27" s="10">
        <f t="shared" ref="I27:I30" si="6">SUM(J27:AS27)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70"/>
      <c r="AU27" s="149">
        <v>72</v>
      </c>
      <c r="AV27" s="149">
        <v>460</v>
      </c>
      <c r="AW27" s="149"/>
      <c r="AX27" s="149"/>
      <c r="AY27" s="149"/>
      <c r="AZ27" s="151"/>
    </row>
    <row r="28" spans="1:52" ht="15" hidden="1">
      <c r="A28" s="9">
        <v>43228</v>
      </c>
      <c r="B28" s="154" t="s">
        <v>7</v>
      </c>
      <c r="C28" s="154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71"/>
      <c r="AU28" s="150"/>
      <c r="AV28" s="150"/>
      <c r="AW28" s="150"/>
      <c r="AX28" s="150"/>
      <c r="AY28" s="150"/>
      <c r="AZ28" s="152"/>
    </row>
    <row r="29" spans="1:52" ht="15" hidden="1">
      <c r="A29" s="9">
        <v>43228</v>
      </c>
      <c r="B29" s="153" t="s">
        <v>146</v>
      </c>
      <c r="C29" s="153" t="s">
        <v>144</v>
      </c>
      <c r="D29" s="153" t="s">
        <v>145</v>
      </c>
      <c r="E29" s="153" t="s">
        <v>9</v>
      </c>
      <c r="F29" s="170">
        <v>960</v>
      </c>
      <c r="G29" s="155">
        <f>+F29-I29-I30</f>
        <v>960</v>
      </c>
      <c r="H29" s="2" t="s">
        <v>34</v>
      </c>
      <c r="I29" s="10">
        <f t="shared" si="6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70"/>
      <c r="AU29" s="149">
        <v>72</v>
      </c>
      <c r="AV29" s="149">
        <v>460</v>
      </c>
      <c r="AW29" s="149"/>
      <c r="AX29" s="149"/>
      <c r="AY29" s="149"/>
      <c r="AZ29" s="151"/>
    </row>
    <row r="30" spans="1:52" ht="15" hidden="1">
      <c r="A30" s="9">
        <v>43228</v>
      </c>
      <c r="B30" s="154" t="s">
        <v>7</v>
      </c>
      <c r="C30" s="154"/>
      <c r="D30" s="154"/>
      <c r="E30" s="154"/>
      <c r="F30" s="171"/>
      <c r="G30" s="156"/>
      <c r="H30" s="2" t="s">
        <v>35</v>
      </c>
      <c r="I30" s="11">
        <f t="shared" si="6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71"/>
      <c r="AU30" s="150"/>
      <c r="AV30" s="150"/>
      <c r="AW30" s="150"/>
      <c r="AX30" s="150"/>
      <c r="AY30" s="150"/>
      <c r="AZ30" s="152"/>
    </row>
    <row r="31" spans="1:52" ht="15" hidden="1">
      <c r="A31" s="9">
        <v>43229</v>
      </c>
      <c r="B31" s="153" t="s">
        <v>143</v>
      </c>
      <c r="C31" s="153" t="s">
        <v>144</v>
      </c>
      <c r="D31" s="153" t="s">
        <v>145</v>
      </c>
      <c r="E31" s="153" t="s">
        <v>9</v>
      </c>
      <c r="F31" s="170">
        <v>960</v>
      </c>
      <c r="G31" s="155">
        <f>+F31-I31-I32</f>
        <v>960</v>
      </c>
      <c r="H31" s="2" t="s">
        <v>34</v>
      </c>
      <c r="I31" s="10">
        <f t="shared" ref="I31:I34" si="7">SUM(J31:AS31)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70"/>
      <c r="AU31" s="149">
        <v>72</v>
      </c>
      <c r="AV31" s="149">
        <v>460</v>
      </c>
      <c r="AW31" s="149"/>
      <c r="AX31" s="149"/>
      <c r="AY31" s="149"/>
      <c r="AZ31" s="151"/>
    </row>
    <row r="32" spans="1:52" ht="15" hidden="1">
      <c r="A32" s="9">
        <v>43229</v>
      </c>
      <c r="B32" s="154" t="s">
        <v>7</v>
      </c>
      <c r="C32" s="154"/>
      <c r="D32" s="154"/>
      <c r="E32" s="154"/>
      <c r="F32" s="171"/>
      <c r="G32" s="156"/>
      <c r="H32" s="2" t="s">
        <v>35</v>
      </c>
      <c r="I32" s="11">
        <f t="shared" si="7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71"/>
      <c r="AU32" s="150"/>
      <c r="AV32" s="150"/>
      <c r="AW32" s="150"/>
      <c r="AX32" s="150"/>
      <c r="AY32" s="150"/>
      <c r="AZ32" s="152"/>
    </row>
    <row r="33" spans="1:52" ht="15" hidden="1">
      <c r="A33" s="9">
        <v>43229</v>
      </c>
      <c r="B33" s="153" t="s">
        <v>146</v>
      </c>
      <c r="C33" s="153" t="s">
        <v>144</v>
      </c>
      <c r="D33" s="153" t="s">
        <v>145</v>
      </c>
      <c r="E33" s="153" t="s">
        <v>9</v>
      </c>
      <c r="F33" s="170">
        <v>960</v>
      </c>
      <c r="G33" s="155">
        <f>+F33-I33-I34</f>
        <v>960</v>
      </c>
      <c r="H33" s="2" t="s">
        <v>34</v>
      </c>
      <c r="I33" s="10">
        <f t="shared" si="7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70"/>
      <c r="AU33" s="149">
        <v>72</v>
      </c>
      <c r="AV33" s="149">
        <v>460</v>
      </c>
      <c r="AW33" s="149"/>
      <c r="AX33" s="149"/>
      <c r="AY33" s="149"/>
      <c r="AZ33" s="151"/>
    </row>
    <row r="34" spans="1:52" ht="15" hidden="1">
      <c r="A34" s="9">
        <v>43229</v>
      </c>
      <c r="B34" s="154" t="s">
        <v>7</v>
      </c>
      <c r="C34" s="154"/>
      <c r="D34" s="154"/>
      <c r="E34" s="154"/>
      <c r="F34" s="171"/>
      <c r="G34" s="156"/>
      <c r="H34" s="2" t="s">
        <v>35</v>
      </c>
      <c r="I34" s="11">
        <f t="shared" si="7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71"/>
      <c r="AU34" s="150"/>
      <c r="AV34" s="150"/>
      <c r="AW34" s="150"/>
      <c r="AX34" s="150"/>
      <c r="AY34" s="150"/>
      <c r="AZ34" s="152"/>
    </row>
    <row r="35" spans="1:52" ht="15" hidden="1">
      <c r="A35" s="9">
        <v>43230</v>
      </c>
      <c r="B35" s="153" t="s">
        <v>143</v>
      </c>
      <c r="C35" s="153" t="s">
        <v>144</v>
      </c>
      <c r="D35" s="153" t="s">
        <v>145</v>
      </c>
      <c r="E35" s="153" t="s">
        <v>9</v>
      </c>
      <c r="F35" s="170">
        <v>960</v>
      </c>
      <c r="G35" s="155">
        <f>+F35-I35-I36</f>
        <v>960</v>
      </c>
      <c r="H35" s="2" t="s">
        <v>34</v>
      </c>
      <c r="I35" s="10">
        <f t="shared" ref="I35:I38" si="8">SUM(J35:AS35)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70"/>
      <c r="AU35" s="149">
        <v>72</v>
      </c>
      <c r="AV35" s="149">
        <v>460</v>
      </c>
      <c r="AW35" s="149"/>
      <c r="AX35" s="149"/>
      <c r="AY35" s="149"/>
      <c r="AZ35" s="151"/>
    </row>
    <row r="36" spans="1:52" ht="15" hidden="1">
      <c r="A36" s="9">
        <v>43230</v>
      </c>
      <c r="B36" s="154" t="s">
        <v>7</v>
      </c>
      <c r="C36" s="154"/>
      <c r="D36" s="154"/>
      <c r="E36" s="154"/>
      <c r="F36" s="171"/>
      <c r="G36" s="156"/>
      <c r="H36" s="2" t="s">
        <v>35</v>
      </c>
      <c r="I36" s="11">
        <f t="shared" si="8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71"/>
      <c r="AU36" s="150"/>
      <c r="AV36" s="150"/>
      <c r="AW36" s="150"/>
      <c r="AX36" s="150"/>
      <c r="AY36" s="150"/>
      <c r="AZ36" s="152"/>
    </row>
    <row r="37" spans="1:52" ht="15" hidden="1">
      <c r="A37" s="9">
        <v>43230</v>
      </c>
      <c r="B37" s="153" t="s">
        <v>146</v>
      </c>
      <c r="C37" s="153" t="s">
        <v>144</v>
      </c>
      <c r="D37" s="153" t="s">
        <v>145</v>
      </c>
      <c r="E37" s="153" t="s">
        <v>9</v>
      </c>
      <c r="F37" s="170">
        <v>960</v>
      </c>
      <c r="G37" s="155">
        <f>+F37-I37-I38</f>
        <v>960</v>
      </c>
      <c r="H37" s="2" t="s">
        <v>34</v>
      </c>
      <c r="I37" s="10">
        <f t="shared" si="8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70"/>
      <c r="AU37" s="149">
        <v>72</v>
      </c>
      <c r="AV37" s="149">
        <v>460</v>
      </c>
      <c r="AW37" s="149"/>
      <c r="AX37" s="149"/>
      <c r="AY37" s="149"/>
      <c r="AZ37" s="151"/>
    </row>
    <row r="38" spans="1:52" ht="15" hidden="1">
      <c r="A38" s="9">
        <v>43230</v>
      </c>
      <c r="B38" s="154" t="s">
        <v>7</v>
      </c>
      <c r="C38" s="154"/>
      <c r="D38" s="154"/>
      <c r="E38" s="154"/>
      <c r="F38" s="171"/>
      <c r="G38" s="156"/>
      <c r="H38" s="2" t="s">
        <v>35</v>
      </c>
      <c r="I38" s="11">
        <f t="shared" si="8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71"/>
      <c r="AU38" s="150"/>
      <c r="AV38" s="150"/>
      <c r="AW38" s="150"/>
      <c r="AX38" s="150"/>
      <c r="AY38" s="150"/>
      <c r="AZ38" s="152"/>
    </row>
    <row r="39" spans="1:52" ht="15" hidden="1">
      <c r="A39" s="9">
        <v>43231</v>
      </c>
      <c r="B39" s="153" t="s">
        <v>143</v>
      </c>
      <c r="C39" s="153" t="s">
        <v>144</v>
      </c>
      <c r="D39" s="153" t="s">
        <v>145</v>
      </c>
      <c r="E39" s="153" t="s">
        <v>9</v>
      </c>
      <c r="F39" s="170">
        <v>948</v>
      </c>
      <c r="G39" s="155">
        <f>+F39-I39-I40</f>
        <v>948</v>
      </c>
      <c r="H39" s="2" t="s">
        <v>34</v>
      </c>
      <c r="I39" s="10">
        <f t="shared" ref="I39:I42" si="9">SUM(J39:AS39)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70"/>
      <c r="AU39" s="149">
        <v>72</v>
      </c>
      <c r="AV39" s="149">
        <v>460</v>
      </c>
      <c r="AW39" s="149"/>
      <c r="AX39" s="149"/>
      <c r="AY39" s="149"/>
      <c r="AZ39" s="151"/>
    </row>
    <row r="40" spans="1:52" ht="15" hidden="1">
      <c r="A40" s="9">
        <v>43231</v>
      </c>
      <c r="B40" s="154" t="s">
        <v>7</v>
      </c>
      <c r="C40" s="154"/>
      <c r="D40" s="154"/>
      <c r="E40" s="154"/>
      <c r="F40" s="171"/>
      <c r="G40" s="156"/>
      <c r="H40" s="2" t="s">
        <v>35</v>
      </c>
      <c r="I40" s="11">
        <f t="shared" si="9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71"/>
      <c r="AU40" s="150"/>
      <c r="AV40" s="150"/>
      <c r="AW40" s="150"/>
      <c r="AX40" s="150"/>
      <c r="AY40" s="150"/>
      <c r="AZ40" s="152"/>
    </row>
    <row r="41" spans="1:52" ht="15" hidden="1">
      <c r="A41" s="9">
        <v>43231</v>
      </c>
      <c r="B41" s="153" t="s">
        <v>146</v>
      </c>
      <c r="C41" s="153" t="s">
        <v>144</v>
      </c>
      <c r="D41" s="153" t="s">
        <v>145</v>
      </c>
      <c r="E41" s="153" t="s">
        <v>9</v>
      </c>
      <c r="F41" s="170">
        <v>960</v>
      </c>
      <c r="G41" s="155">
        <f>+F41-I41-I42</f>
        <v>960</v>
      </c>
      <c r="H41" s="2" t="s">
        <v>34</v>
      </c>
      <c r="I41" s="10">
        <f t="shared" si="9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70"/>
      <c r="AU41" s="149">
        <v>72</v>
      </c>
      <c r="AV41" s="149">
        <v>460</v>
      </c>
      <c r="AW41" s="149"/>
      <c r="AX41" s="149"/>
      <c r="AY41" s="149"/>
      <c r="AZ41" s="151"/>
    </row>
    <row r="42" spans="1:52" ht="15" hidden="1">
      <c r="A42" s="9">
        <v>43231</v>
      </c>
      <c r="B42" s="154" t="s">
        <v>7</v>
      </c>
      <c r="C42" s="154"/>
      <c r="D42" s="154"/>
      <c r="E42" s="154"/>
      <c r="F42" s="171"/>
      <c r="G42" s="156"/>
      <c r="H42" s="2" t="s">
        <v>35</v>
      </c>
      <c r="I42" s="11">
        <f t="shared" si="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71"/>
      <c r="AU42" s="150"/>
      <c r="AV42" s="150"/>
      <c r="AW42" s="150"/>
      <c r="AX42" s="150"/>
      <c r="AY42" s="150"/>
      <c r="AZ42" s="152"/>
    </row>
    <row r="43" spans="1:52" ht="15" hidden="1">
      <c r="A43" s="9">
        <v>43232</v>
      </c>
      <c r="B43" s="153" t="s">
        <v>143</v>
      </c>
      <c r="C43" s="153" t="s">
        <v>144</v>
      </c>
      <c r="D43" s="153" t="s">
        <v>145</v>
      </c>
      <c r="E43" s="153" t="s">
        <v>9</v>
      </c>
      <c r="F43" s="170">
        <v>960</v>
      </c>
      <c r="G43" s="155">
        <f>+F43-I43-I44</f>
        <v>960</v>
      </c>
      <c r="H43" s="2" t="s">
        <v>34</v>
      </c>
      <c r="I43" s="10">
        <f t="shared" ref="I43:I46" si="10">SUM(J43:AS43)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70"/>
      <c r="AU43" s="149">
        <v>72</v>
      </c>
      <c r="AV43" s="149">
        <v>460</v>
      </c>
      <c r="AW43" s="149"/>
      <c r="AX43" s="149"/>
      <c r="AY43" s="149"/>
      <c r="AZ43" s="151"/>
    </row>
    <row r="44" spans="1:52" ht="15" hidden="1">
      <c r="A44" s="9">
        <v>43232</v>
      </c>
      <c r="B44" s="154" t="s">
        <v>7</v>
      </c>
      <c r="C44" s="154"/>
      <c r="D44" s="154"/>
      <c r="E44" s="154"/>
      <c r="F44" s="171"/>
      <c r="G44" s="156"/>
      <c r="H44" s="2" t="s">
        <v>35</v>
      </c>
      <c r="I44" s="11">
        <f t="shared" si="10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71"/>
      <c r="AU44" s="150"/>
      <c r="AV44" s="150"/>
      <c r="AW44" s="150"/>
      <c r="AX44" s="150"/>
      <c r="AY44" s="150"/>
      <c r="AZ44" s="152"/>
    </row>
    <row r="45" spans="1:52" ht="15" hidden="1">
      <c r="A45" s="9">
        <v>43232</v>
      </c>
      <c r="B45" s="153" t="s">
        <v>146</v>
      </c>
      <c r="C45" s="153" t="s">
        <v>144</v>
      </c>
      <c r="D45" s="153" t="s">
        <v>145</v>
      </c>
      <c r="E45" s="153" t="s">
        <v>9</v>
      </c>
      <c r="F45" s="170">
        <v>960</v>
      </c>
      <c r="G45" s="155">
        <f>+F45-I45-I46</f>
        <v>960</v>
      </c>
      <c r="H45" s="2" t="s">
        <v>34</v>
      </c>
      <c r="I45" s="10">
        <f t="shared" si="10"/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70"/>
      <c r="AU45" s="149">
        <v>72</v>
      </c>
      <c r="AV45" s="149">
        <v>460</v>
      </c>
      <c r="AW45" s="149"/>
      <c r="AX45" s="149"/>
      <c r="AY45" s="149"/>
      <c r="AZ45" s="151"/>
    </row>
    <row r="46" spans="1:52" ht="15" hidden="1">
      <c r="A46" s="9">
        <v>43232</v>
      </c>
      <c r="B46" s="154" t="s">
        <v>7</v>
      </c>
      <c r="C46" s="154"/>
      <c r="D46" s="154"/>
      <c r="E46" s="154"/>
      <c r="F46" s="171"/>
      <c r="G46" s="156"/>
      <c r="H46" s="2" t="s">
        <v>35</v>
      </c>
      <c r="I46" s="11">
        <f t="shared" si="10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71"/>
      <c r="AU46" s="150"/>
      <c r="AV46" s="150"/>
      <c r="AW46" s="150"/>
      <c r="AX46" s="150"/>
      <c r="AY46" s="150"/>
      <c r="AZ46" s="152"/>
    </row>
    <row r="47" spans="1:52" ht="15" hidden="1">
      <c r="A47" s="9">
        <v>43233</v>
      </c>
      <c r="B47" s="153" t="s">
        <v>143</v>
      </c>
      <c r="C47" s="153" t="s">
        <v>144</v>
      </c>
      <c r="D47" s="153" t="s">
        <v>145</v>
      </c>
      <c r="E47" s="153" t="s">
        <v>9</v>
      </c>
      <c r="F47" s="170">
        <v>960</v>
      </c>
      <c r="G47" s="155">
        <f>+F47-I47-I48</f>
        <v>960</v>
      </c>
      <c r="H47" s="2" t="s">
        <v>34</v>
      </c>
      <c r="I47" s="10">
        <f t="shared" ref="I47:I50" si="11">SUM(J47:AS47)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70"/>
      <c r="AU47" s="149">
        <v>72</v>
      </c>
      <c r="AV47" s="149">
        <v>460</v>
      </c>
      <c r="AW47" s="149"/>
      <c r="AX47" s="149"/>
      <c r="AY47" s="149"/>
      <c r="AZ47" s="151"/>
    </row>
    <row r="48" spans="1:52" ht="15" hidden="1">
      <c r="A48" s="9">
        <v>43233</v>
      </c>
      <c r="B48" s="154" t="s">
        <v>7</v>
      </c>
      <c r="C48" s="154"/>
      <c r="D48" s="154"/>
      <c r="E48" s="154"/>
      <c r="F48" s="171"/>
      <c r="G48" s="156"/>
      <c r="H48" s="2" t="s">
        <v>35</v>
      </c>
      <c r="I48" s="11">
        <f t="shared" si="11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71"/>
      <c r="AU48" s="150"/>
      <c r="AV48" s="150"/>
      <c r="AW48" s="150"/>
      <c r="AX48" s="150"/>
      <c r="AY48" s="150"/>
      <c r="AZ48" s="152"/>
    </row>
    <row r="49" spans="1:52" ht="15" hidden="1">
      <c r="A49" s="9">
        <v>43233</v>
      </c>
      <c r="B49" s="153" t="s">
        <v>146</v>
      </c>
      <c r="C49" s="153" t="s">
        <v>144</v>
      </c>
      <c r="D49" s="153" t="s">
        <v>145</v>
      </c>
      <c r="E49" s="153" t="s">
        <v>9</v>
      </c>
      <c r="F49" s="170">
        <v>960</v>
      </c>
      <c r="G49" s="155">
        <f>+F49-I49-I50</f>
        <v>960</v>
      </c>
      <c r="H49" s="2" t="s">
        <v>34</v>
      </c>
      <c r="I49" s="10">
        <f t="shared" si="11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70"/>
      <c r="AU49" s="149">
        <v>72</v>
      </c>
      <c r="AV49" s="149">
        <v>460</v>
      </c>
      <c r="AW49" s="149"/>
      <c r="AX49" s="149"/>
      <c r="AY49" s="149"/>
      <c r="AZ49" s="151"/>
    </row>
    <row r="50" spans="1:52" ht="15" hidden="1">
      <c r="A50" s="9">
        <v>43233</v>
      </c>
      <c r="B50" s="154" t="s">
        <v>7</v>
      </c>
      <c r="C50" s="154"/>
      <c r="D50" s="154"/>
      <c r="E50" s="154"/>
      <c r="F50" s="171"/>
      <c r="G50" s="156"/>
      <c r="H50" s="2" t="s">
        <v>35</v>
      </c>
      <c r="I50" s="11">
        <f t="shared" si="11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71"/>
      <c r="AU50" s="150"/>
      <c r="AV50" s="150"/>
      <c r="AW50" s="150"/>
      <c r="AX50" s="150"/>
      <c r="AY50" s="150"/>
      <c r="AZ50" s="152"/>
    </row>
    <row r="51" spans="1:52" ht="15" hidden="1">
      <c r="A51" s="9">
        <v>43234</v>
      </c>
      <c r="B51" s="153" t="s">
        <v>143</v>
      </c>
      <c r="C51" s="153" t="s">
        <v>144</v>
      </c>
      <c r="D51" s="153" t="s">
        <v>145</v>
      </c>
      <c r="E51" s="153" t="s">
        <v>9</v>
      </c>
      <c r="F51" s="170">
        <v>720</v>
      </c>
      <c r="G51" s="155">
        <f>+F51-I51-I52</f>
        <v>720</v>
      </c>
      <c r="H51" s="2" t="s">
        <v>34</v>
      </c>
      <c r="I51" s="10">
        <f t="shared" ref="I51:I54" si="12">SUM(J51:AS51)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70"/>
      <c r="AU51" s="149">
        <v>72</v>
      </c>
      <c r="AV51" s="149">
        <v>460</v>
      </c>
      <c r="AW51" s="149"/>
      <c r="AX51" s="149"/>
      <c r="AY51" s="149"/>
      <c r="AZ51" s="151"/>
    </row>
    <row r="52" spans="1:52" ht="15" hidden="1">
      <c r="A52" s="9">
        <v>43234</v>
      </c>
      <c r="B52" s="154" t="s">
        <v>7</v>
      </c>
      <c r="C52" s="154"/>
      <c r="D52" s="154"/>
      <c r="E52" s="154"/>
      <c r="F52" s="171"/>
      <c r="G52" s="156"/>
      <c r="H52" s="2" t="s">
        <v>35</v>
      </c>
      <c r="I52" s="11">
        <f t="shared" si="12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71"/>
      <c r="AU52" s="150"/>
      <c r="AV52" s="150"/>
      <c r="AW52" s="150"/>
      <c r="AX52" s="150"/>
      <c r="AY52" s="150"/>
      <c r="AZ52" s="152"/>
    </row>
    <row r="53" spans="1:52" ht="15" hidden="1">
      <c r="A53" s="9">
        <v>43234</v>
      </c>
      <c r="B53" s="153" t="s">
        <v>146</v>
      </c>
      <c r="C53" s="153" t="s">
        <v>144</v>
      </c>
      <c r="D53" s="153" t="s">
        <v>145</v>
      </c>
      <c r="E53" s="153" t="s">
        <v>9</v>
      </c>
      <c r="F53" s="170">
        <v>960</v>
      </c>
      <c r="G53" s="155">
        <f>+F53-I53-I54</f>
        <v>960</v>
      </c>
      <c r="H53" s="2" t="s">
        <v>34</v>
      </c>
      <c r="I53" s="10">
        <f t="shared" si="12"/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70"/>
      <c r="AU53" s="149">
        <v>72</v>
      </c>
      <c r="AV53" s="149">
        <v>460</v>
      </c>
      <c r="AW53" s="149"/>
      <c r="AX53" s="149"/>
      <c r="AY53" s="149"/>
      <c r="AZ53" s="151"/>
    </row>
    <row r="54" spans="1:52" ht="15" hidden="1">
      <c r="A54" s="9">
        <v>43234</v>
      </c>
      <c r="B54" s="154" t="s">
        <v>7</v>
      </c>
      <c r="C54" s="154"/>
      <c r="D54" s="154"/>
      <c r="E54" s="154"/>
      <c r="F54" s="171"/>
      <c r="G54" s="156"/>
      <c r="H54" s="2" t="s">
        <v>35</v>
      </c>
      <c r="I54" s="11">
        <f t="shared" si="12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71"/>
      <c r="AU54" s="150"/>
      <c r="AV54" s="150"/>
      <c r="AW54" s="150"/>
      <c r="AX54" s="150"/>
      <c r="AY54" s="150"/>
      <c r="AZ54" s="152"/>
    </row>
    <row r="55" spans="1:52" ht="15" hidden="1">
      <c r="A55" s="9">
        <v>43235</v>
      </c>
      <c r="B55" s="153" t="s">
        <v>143</v>
      </c>
      <c r="C55" s="153" t="s">
        <v>144</v>
      </c>
      <c r="D55" s="153" t="s">
        <v>145</v>
      </c>
      <c r="E55" s="153" t="s">
        <v>9</v>
      </c>
      <c r="F55" s="170">
        <v>876</v>
      </c>
      <c r="G55" s="155">
        <f>+F55-I55-I56</f>
        <v>876</v>
      </c>
      <c r="H55" s="2" t="s">
        <v>34</v>
      </c>
      <c r="I55" s="10">
        <f t="shared" ref="I55:I58" si="13">SUM(J55:AS55)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70"/>
      <c r="AU55" s="149">
        <v>72</v>
      </c>
      <c r="AV55" s="149">
        <v>460</v>
      </c>
      <c r="AW55" s="149"/>
      <c r="AX55" s="149"/>
      <c r="AY55" s="149"/>
      <c r="AZ55" s="151"/>
    </row>
    <row r="56" spans="1:52" ht="15" hidden="1">
      <c r="A56" s="9">
        <v>43235</v>
      </c>
      <c r="B56" s="154" t="s">
        <v>7</v>
      </c>
      <c r="C56" s="154"/>
      <c r="D56" s="154"/>
      <c r="E56" s="154"/>
      <c r="F56" s="171"/>
      <c r="G56" s="156"/>
      <c r="H56" s="2" t="s">
        <v>35</v>
      </c>
      <c r="I56" s="11">
        <f t="shared" si="13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71"/>
      <c r="AU56" s="150"/>
      <c r="AV56" s="150"/>
      <c r="AW56" s="150"/>
      <c r="AX56" s="150"/>
      <c r="AY56" s="150"/>
      <c r="AZ56" s="152"/>
    </row>
    <row r="57" spans="1:52" ht="15" hidden="1">
      <c r="A57" s="9">
        <v>43235</v>
      </c>
      <c r="B57" s="153" t="s">
        <v>146</v>
      </c>
      <c r="C57" s="153" t="s">
        <v>144</v>
      </c>
      <c r="D57" s="153" t="s">
        <v>145</v>
      </c>
      <c r="E57" s="153" t="s">
        <v>9</v>
      </c>
      <c r="F57" s="170">
        <v>312</v>
      </c>
      <c r="G57" s="155">
        <f>+F57-I57-I58</f>
        <v>312</v>
      </c>
      <c r="H57" s="2" t="s">
        <v>34</v>
      </c>
      <c r="I57" s="10">
        <f t="shared" si="13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70"/>
      <c r="AU57" s="149">
        <v>72</v>
      </c>
      <c r="AV57" s="149">
        <v>460</v>
      </c>
      <c r="AW57" s="149"/>
      <c r="AX57" s="149"/>
      <c r="AY57" s="149"/>
      <c r="AZ57" s="151"/>
    </row>
    <row r="58" spans="1:52" ht="15" hidden="1">
      <c r="A58" s="9">
        <v>43235</v>
      </c>
      <c r="B58" s="154" t="s">
        <v>7</v>
      </c>
      <c r="C58" s="154"/>
      <c r="D58" s="154"/>
      <c r="E58" s="154"/>
      <c r="F58" s="171"/>
      <c r="G58" s="156"/>
      <c r="H58" s="2" t="s">
        <v>35</v>
      </c>
      <c r="I58" s="11">
        <f t="shared" si="13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71"/>
      <c r="AU58" s="150"/>
      <c r="AV58" s="150"/>
      <c r="AW58" s="150"/>
      <c r="AX58" s="150"/>
      <c r="AY58" s="150"/>
      <c r="AZ58" s="152"/>
    </row>
    <row r="59" spans="1:52" ht="15">
      <c r="A59" s="9">
        <v>43243</v>
      </c>
      <c r="B59" s="153" t="s">
        <v>143</v>
      </c>
      <c r="C59" s="153" t="s">
        <v>144</v>
      </c>
      <c r="D59" s="153" t="s">
        <v>145</v>
      </c>
      <c r="E59" s="153" t="s">
        <v>9</v>
      </c>
      <c r="F59" s="170">
        <v>876</v>
      </c>
      <c r="G59" s="155">
        <f>+F59-I59-I60</f>
        <v>876</v>
      </c>
      <c r="H59" s="2" t="s">
        <v>34</v>
      </c>
      <c r="I59" s="10">
        <f t="shared" ref="I59:I62" si="14">SUM(J59:AS59)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70"/>
      <c r="AU59" s="149">
        <v>72</v>
      </c>
      <c r="AV59" s="149">
        <v>460</v>
      </c>
      <c r="AW59" s="149"/>
      <c r="AX59" s="149"/>
      <c r="AY59" s="149"/>
      <c r="AZ59" s="151"/>
    </row>
    <row r="60" spans="1:52" ht="15">
      <c r="A60" s="9">
        <v>43243</v>
      </c>
      <c r="B60" s="154" t="s">
        <v>7</v>
      </c>
      <c r="C60" s="154"/>
      <c r="D60" s="154"/>
      <c r="E60" s="154"/>
      <c r="F60" s="171"/>
      <c r="G60" s="156"/>
      <c r="H60" s="2" t="s">
        <v>35</v>
      </c>
      <c r="I60" s="11">
        <f t="shared" si="14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71"/>
      <c r="AU60" s="150"/>
      <c r="AV60" s="150"/>
      <c r="AW60" s="150"/>
      <c r="AX60" s="150"/>
      <c r="AY60" s="150"/>
      <c r="AZ60" s="152"/>
    </row>
    <row r="61" spans="1:52" ht="15">
      <c r="A61" s="9">
        <v>43243</v>
      </c>
      <c r="B61" s="153" t="s">
        <v>146</v>
      </c>
      <c r="C61" s="153" t="s">
        <v>144</v>
      </c>
      <c r="D61" s="153" t="s">
        <v>145</v>
      </c>
      <c r="E61" s="153" t="s">
        <v>9</v>
      </c>
      <c r="F61" s="170">
        <v>960</v>
      </c>
      <c r="G61" s="155">
        <f>+F61-I61-I62</f>
        <v>960</v>
      </c>
      <c r="H61" s="2" t="s">
        <v>34</v>
      </c>
      <c r="I61" s="10">
        <f t="shared" si="14"/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70"/>
      <c r="AU61" s="149">
        <v>72</v>
      </c>
      <c r="AV61" s="149">
        <v>460</v>
      </c>
      <c r="AW61" s="149"/>
      <c r="AX61" s="149"/>
      <c r="AY61" s="149"/>
      <c r="AZ61" s="151"/>
    </row>
    <row r="62" spans="1:52" ht="15">
      <c r="A62" s="9">
        <v>43243</v>
      </c>
      <c r="B62" s="154" t="s">
        <v>7</v>
      </c>
      <c r="C62" s="154"/>
      <c r="D62" s="154"/>
      <c r="E62" s="154"/>
      <c r="F62" s="171"/>
      <c r="G62" s="156"/>
      <c r="H62" s="2" t="s">
        <v>35</v>
      </c>
      <c r="I62" s="11">
        <f t="shared" si="14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71"/>
      <c r="AU62" s="150"/>
      <c r="AV62" s="150"/>
      <c r="AW62" s="150"/>
      <c r="AX62" s="150"/>
      <c r="AY62" s="150"/>
      <c r="AZ62" s="152"/>
    </row>
  </sheetData>
  <autoFilter ref="A2:AZ62">
    <filterColumn colId="0">
      <filters>
        <dateGroupItem year="2018" month="5" day="23" dateTimeGrouping="day"/>
      </filters>
    </filterColumn>
  </autoFilter>
  <mergeCells count="407">
    <mergeCell ref="AW61:AW62"/>
    <mergeCell ref="AX61:AX62"/>
    <mergeCell ref="AY61:AY62"/>
    <mergeCell ref="AZ61:AZ62"/>
    <mergeCell ref="B59:B60"/>
    <mergeCell ref="C59:C60"/>
    <mergeCell ref="D59:D60"/>
    <mergeCell ref="B61:B62"/>
    <mergeCell ref="C61:C62"/>
    <mergeCell ref="D61:D62"/>
    <mergeCell ref="E61:E62"/>
    <mergeCell ref="F61:F62"/>
    <mergeCell ref="G61:G62"/>
    <mergeCell ref="AT61:AT62"/>
    <mergeCell ref="AU61:AU62"/>
    <mergeCell ref="AV61:AV62"/>
    <mergeCell ref="F31:F32"/>
    <mergeCell ref="G31:G32"/>
    <mergeCell ref="AU59:AU60"/>
    <mergeCell ref="AV59:AV60"/>
    <mergeCell ref="AW47:AW48"/>
    <mergeCell ref="AX47:AX48"/>
    <mergeCell ref="AY47:AY48"/>
    <mergeCell ref="AY35:AY36"/>
    <mergeCell ref="AX37:AX38"/>
    <mergeCell ref="AY37:AY38"/>
    <mergeCell ref="AW45:AW46"/>
    <mergeCell ref="AV45:AV46"/>
    <mergeCell ref="AU45:AU46"/>
    <mergeCell ref="AT45:AT46"/>
    <mergeCell ref="G45:G46"/>
    <mergeCell ref="F45:F46"/>
    <mergeCell ref="AX39:AX40"/>
    <mergeCell ref="AY39:AY40"/>
    <mergeCell ref="G51:G52"/>
    <mergeCell ref="AT51:AT52"/>
    <mergeCell ref="AU51:AU52"/>
    <mergeCell ref="AV51:AV52"/>
    <mergeCell ref="G59:G60"/>
    <mergeCell ref="AT59:AT60"/>
    <mergeCell ref="AW49:AW50"/>
    <mergeCell ref="AX49:AX50"/>
    <mergeCell ref="AY49:AY50"/>
    <mergeCell ref="AZ49:AZ50"/>
    <mergeCell ref="B47:B48"/>
    <mergeCell ref="C47:C48"/>
    <mergeCell ref="D47:D48"/>
    <mergeCell ref="E59:E60"/>
    <mergeCell ref="F59:F60"/>
    <mergeCell ref="E47:E48"/>
    <mergeCell ref="F47:F48"/>
    <mergeCell ref="AW59:AW60"/>
    <mergeCell ref="AX59:AX60"/>
    <mergeCell ref="AY59:AY60"/>
    <mergeCell ref="AZ59:AZ60"/>
    <mergeCell ref="B49:B50"/>
    <mergeCell ref="C49:C50"/>
    <mergeCell ref="D49:D50"/>
    <mergeCell ref="E49:E50"/>
    <mergeCell ref="F49:F50"/>
    <mergeCell ref="G49:G50"/>
    <mergeCell ref="AT49:AT50"/>
    <mergeCell ref="AU49:AU50"/>
    <mergeCell ref="AV49:AV50"/>
    <mergeCell ref="G47:G48"/>
    <mergeCell ref="AT47:AT48"/>
    <mergeCell ref="AU47:AU48"/>
    <mergeCell ref="AV47:AV48"/>
    <mergeCell ref="AZ31:AZ32"/>
    <mergeCell ref="B33:B34"/>
    <mergeCell ref="C33:C34"/>
    <mergeCell ref="D33:D34"/>
    <mergeCell ref="E33:E34"/>
    <mergeCell ref="F33:F34"/>
    <mergeCell ref="G33:G34"/>
    <mergeCell ref="AT33:AT34"/>
    <mergeCell ref="AU33:AU34"/>
    <mergeCell ref="AV33:AV34"/>
    <mergeCell ref="AW33:AW34"/>
    <mergeCell ref="AX33:AX34"/>
    <mergeCell ref="AY33:AY34"/>
    <mergeCell ref="AZ33:AZ34"/>
    <mergeCell ref="B31:B32"/>
    <mergeCell ref="C31:C32"/>
    <mergeCell ref="D31:D32"/>
    <mergeCell ref="E31:E32"/>
    <mergeCell ref="AW37:AW38"/>
    <mergeCell ref="AZ47:AZ48"/>
    <mergeCell ref="AZ27:AZ28"/>
    <mergeCell ref="B29:B30"/>
    <mergeCell ref="C29:C30"/>
    <mergeCell ref="D29:D30"/>
    <mergeCell ref="E29:E30"/>
    <mergeCell ref="F29:F30"/>
    <mergeCell ref="G29:G30"/>
    <mergeCell ref="AT29:AT30"/>
    <mergeCell ref="AU29:AU30"/>
    <mergeCell ref="AV29:AV30"/>
    <mergeCell ref="AW29:AW30"/>
    <mergeCell ref="AX29:AX30"/>
    <mergeCell ref="AY29:AY30"/>
    <mergeCell ref="AZ29:AZ30"/>
    <mergeCell ref="B27:B28"/>
    <mergeCell ref="C27:C28"/>
    <mergeCell ref="D27:D28"/>
    <mergeCell ref="E27:E28"/>
    <mergeCell ref="F27:F28"/>
    <mergeCell ref="AY15:AY16"/>
    <mergeCell ref="AZ15:AZ16"/>
    <mergeCell ref="B17:B18"/>
    <mergeCell ref="C17:C18"/>
    <mergeCell ref="D17:D18"/>
    <mergeCell ref="E17:E18"/>
    <mergeCell ref="F17:F18"/>
    <mergeCell ref="G17:G18"/>
    <mergeCell ref="AT17:AT18"/>
    <mergeCell ref="AU17:AU18"/>
    <mergeCell ref="AV17:AV18"/>
    <mergeCell ref="AW17:AW18"/>
    <mergeCell ref="AX17:AX18"/>
    <mergeCell ref="AY17:AY18"/>
    <mergeCell ref="AZ17:AZ18"/>
    <mergeCell ref="G15:G16"/>
    <mergeCell ref="AT15:AT16"/>
    <mergeCell ref="AU15:AU16"/>
    <mergeCell ref="AV15:AV16"/>
    <mergeCell ref="AW15:AW16"/>
    <mergeCell ref="B15:B16"/>
    <mergeCell ref="C15:C16"/>
    <mergeCell ref="AY11:AY12"/>
    <mergeCell ref="AZ11:AZ12"/>
    <mergeCell ref="B13:B14"/>
    <mergeCell ref="C13:C14"/>
    <mergeCell ref="D13:D14"/>
    <mergeCell ref="E13:E14"/>
    <mergeCell ref="F13:F14"/>
    <mergeCell ref="G13:G14"/>
    <mergeCell ref="AT13:AT14"/>
    <mergeCell ref="AU13:AU14"/>
    <mergeCell ref="AV13:AV14"/>
    <mergeCell ref="AW13:AW14"/>
    <mergeCell ref="AX13:AX14"/>
    <mergeCell ref="AY13:AY14"/>
    <mergeCell ref="AZ13:AZ14"/>
    <mergeCell ref="G11:G12"/>
    <mergeCell ref="AT11:AT12"/>
    <mergeCell ref="AU11:AU12"/>
    <mergeCell ref="AV11:AV12"/>
    <mergeCell ref="AW11:AW12"/>
    <mergeCell ref="B11:B12"/>
    <mergeCell ref="F11:F12"/>
    <mergeCell ref="C11:C12"/>
    <mergeCell ref="D11:D12"/>
    <mergeCell ref="A1:A2"/>
    <mergeCell ref="B1:B2"/>
    <mergeCell ref="C1:C2"/>
    <mergeCell ref="D1:D2"/>
    <mergeCell ref="E1:E2"/>
    <mergeCell ref="E15:E16"/>
    <mergeCell ref="F15:F16"/>
    <mergeCell ref="AX11:AX12"/>
    <mergeCell ref="AX15:AX16"/>
    <mergeCell ref="J1:AS1"/>
    <mergeCell ref="AT1:AT2"/>
    <mergeCell ref="G1:G2"/>
    <mergeCell ref="F1:F2"/>
    <mergeCell ref="H1:H2"/>
    <mergeCell ref="I1:I2"/>
    <mergeCell ref="B5:B6"/>
    <mergeCell ref="C5:C6"/>
    <mergeCell ref="D5:D6"/>
    <mergeCell ref="E5:E6"/>
    <mergeCell ref="F5:F6"/>
    <mergeCell ref="G5:G6"/>
    <mergeCell ref="AT5:AT6"/>
    <mergeCell ref="AU5:AU6"/>
    <mergeCell ref="AV5:AV6"/>
    <mergeCell ref="AZ1:AZ2"/>
    <mergeCell ref="AV1:AV2"/>
    <mergeCell ref="AU1:AU2"/>
    <mergeCell ref="AW1:AW2"/>
    <mergeCell ref="AX1:AX2"/>
    <mergeCell ref="AY1:AY2"/>
    <mergeCell ref="AU3:AU4"/>
    <mergeCell ref="AV3:AV4"/>
    <mergeCell ref="AW3:AW4"/>
    <mergeCell ref="AX3:AX4"/>
    <mergeCell ref="AY3:AY4"/>
    <mergeCell ref="AZ3:AZ4"/>
    <mergeCell ref="AY5:AY6"/>
    <mergeCell ref="AZ5:AZ6"/>
    <mergeCell ref="B3:B4"/>
    <mergeCell ref="C3:C4"/>
    <mergeCell ref="D3:D4"/>
    <mergeCell ref="E3:E4"/>
    <mergeCell ref="F3:F4"/>
    <mergeCell ref="G3:G4"/>
    <mergeCell ref="AT3:AT4"/>
    <mergeCell ref="E11:E12"/>
    <mergeCell ref="AW5:AW6"/>
    <mergeCell ref="AX5:AX6"/>
    <mergeCell ref="AW7:AW8"/>
    <mergeCell ref="AX7:AX8"/>
    <mergeCell ref="AW19:AW20"/>
    <mergeCell ref="AX19:AX20"/>
    <mergeCell ref="D15:D16"/>
    <mergeCell ref="G19:G20"/>
    <mergeCell ref="AT19:AT20"/>
    <mergeCell ref="E19:E20"/>
    <mergeCell ref="F19:F20"/>
    <mergeCell ref="AY7:AY8"/>
    <mergeCell ref="AZ7:AZ8"/>
    <mergeCell ref="B9:B10"/>
    <mergeCell ref="C9:C10"/>
    <mergeCell ref="D9:D10"/>
    <mergeCell ref="E9:E10"/>
    <mergeCell ref="F9:F10"/>
    <mergeCell ref="G9:G10"/>
    <mergeCell ref="AT9:AT10"/>
    <mergeCell ref="AU9:AU10"/>
    <mergeCell ref="AV9:AV10"/>
    <mergeCell ref="AW9:AW10"/>
    <mergeCell ref="AX9:AX10"/>
    <mergeCell ref="AY9:AY10"/>
    <mergeCell ref="AZ9:AZ10"/>
    <mergeCell ref="B7:B8"/>
    <mergeCell ref="C7:C8"/>
    <mergeCell ref="D7:D8"/>
    <mergeCell ref="E7:E8"/>
    <mergeCell ref="F7:F8"/>
    <mergeCell ref="G7:G8"/>
    <mergeCell ref="AT7:AT8"/>
    <mergeCell ref="AU7:AU8"/>
    <mergeCell ref="AV7:AV8"/>
    <mergeCell ref="AY19:AY20"/>
    <mergeCell ref="AZ19:AZ20"/>
    <mergeCell ref="B21:B22"/>
    <mergeCell ref="C21:C22"/>
    <mergeCell ref="D21:D22"/>
    <mergeCell ref="E21:E22"/>
    <mergeCell ref="F21:F22"/>
    <mergeCell ref="G21:G22"/>
    <mergeCell ref="AT21:AT22"/>
    <mergeCell ref="AU21:AU22"/>
    <mergeCell ref="AV21:AV22"/>
    <mergeCell ref="AW21:AW22"/>
    <mergeCell ref="AX21:AX22"/>
    <mergeCell ref="AY21:AY22"/>
    <mergeCell ref="AZ21:AZ22"/>
    <mergeCell ref="B19:B20"/>
    <mergeCell ref="C19:C20"/>
    <mergeCell ref="D19:D20"/>
    <mergeCell ref="AU19:AU20"/>
    <mergeCell ref="AV19:AV20"/>
    <mergeCell ref="AZ23:AZ24"/>
    <mergeCell ref="B25:B26"/>
    <mergeCell ref="C25:C26"/>
    <mergeCell ref="D25:D26"/>
    <mergeCell ref="E25:E26"/>
    <mergeCell ref="F25:F26"/>
    <mergeCell ref="G25:G26"/>
    <mergeCell ref="AT25:AT26"/>
    <mergeCell ref="AU25:AU26"/>
    <mergeCell ref="AV25:AV26"/>
    <mergeCell ref="AW25:AW26"/>
    <mergeCell ref="AX25:AX26"/>
    <mergeCell ref="AY25:AY26"/>
    <mergeCell ref="AZ25:AZ26"/>
    <mergeCell ref="B23:B24"/>
    <mergeCell ref="C23:C24"/>
    <mergeCell ref="D23:D24"/>
    <mergeCell ref="E23:E24"/>
    <mergeCell ref="F23:F24"/>
    <mergeCell ref="G23:G24"/>
    <mergeCell ref="AT23:AT24"/>
    <mergeCell ref="AU23:AU24"/>
    <mergeCell ref="AV23:AV24"/>
    <mergeCell ref="AW23:AW24"/>
    <mergeCell ref="AX23:AX24"/>
    <mergeCell ref="AY23:AY24"/>
    <mergeCell ref="G27:G28"/>
    <mergeCell ref="AT27:AT28"/>
    <mergeCell ref="AU27:AU28"/>
    <mergeCell ref="AV27:AV28"/>
    <mergeCell ref="AU31:AU32"/>
    <mergeCell ref="AV31:AV32"/>
    <mergeCell ref="AW27:AW28"/>
    <mergeCell ref="AX27:AX28"/>
    <mergeCell ref="AY27:AY28"/>
    <mergeCell ref="AW31:AW32"/>
    <mergeCell ref="AX31:AX32"/>
    <mergeCell ref="AY31:AY32"/>
    <mergeCell ref="AT31:AT32"/>
    <mergeCell ref="AZ37:AZ38"/>
    <mergeCell ref="B35:B36"/>
    <mergeCell ref="C35:C36"/>
    <mergeCell ref="D35:D36"/>
    <mergeCell ref="F35:F36"/>
    <mergeCell ref="G35:G36"/>
    <mergeCell ref="AT35:AT36"/>
    <mergeCell ref="AU35:AU36"/>
    <mergeCell ref="AV35:AV36"/>
    <mergeCell ref="AW35:AW36"/>
    <mergeCell ref="AX35:AX36"/>
    <mergeCell ref="B37:B38"/>
    <mergeCell ref="C37:C38"/>
    <mergeCell ref="D37:D38"/>
    <mergeCell ref="E37:E38"/>
    <mergeCell ref="F37:F38"/>
    <mergeCell ref="G37:G38"/>
    <mergeCell ref="AT37:AT38"/>
    <mergeCell ref="AU37:AU38"/>
    <mergeCell ref="AV37:AV38"/>
    <mergeCell ref="E35:E36"/>
    <mergeCell ref="AZ35:AZ36"/>
    <mergeCell ref="AZ39:AZ40"/>
    <mergeCell ref="B41:B42"/>
    <mergeCell ref="C41:C42"/>
    <mergeCell ref="D41:D42"/>
    <mergeCell ref="E41:E42"/>
    <mergeCell ref="F41:F42"/>
    <mergeCell ref="G41:G42"/>
    <mergeCell ref="AT41:AT42"/>
    <mergeCell ref="AU41:AU42"/>
    <mergeCell ref="AV41:AV42"/>
    <mergeCell ref="AW41:AW42"/>
    <mergeCell ref="AX41:AX42"/>
    <mergeCell ref="AY41:AY42"/>
    <mergeCell ref="AZ41:AZ42"/>
    <mergeCell ref="B39:B40"/>
    <mergeCell ref="C39:C40"/>
    <mergeCell ref="D39:D40"/>
    <mergeCell ref="E39:E40"/>
    <mergeCell ref="F39:F40"/>
    <mergeCell ref="G39:G40"/>
    <mergeCell ref="AT39:AT40"/>
    <mergeCell ref="AU39:AU40"/>
    <mergeCell ref="AV39:AV40"/>
    <mergeCell ref="AW39:AW40"/>
    <mergeCell ref="E45:E46"/>
    <mergeCell ref="D45:D46"/>
    <mergeCell ref="C45:C46"/>
    <mergeCell ref="B45:B46"/>
    <mergeCell ref="AZ43:AZ44"/>
    <mergeCell ref="AY43:AY44"/>
    <mergeCell ref="AX43:AX44"/>
    <mergeCell ref="AW43:AW44"/>
    <mergeCell ref="AV43:AV44"/>
    <mergeCell ref="AU43:AU44"/>
    <mergeCell ref="AT43:AT44"/>
    <mergeCell ref="G43:G44"/>
    <mergeCell ref="F43:F44"/>
    <mergeCell ref="E43:E44"/>
    <mergeCell ref="D43:D44"/>
    <mergeCell ref="C43:C44"/>
    <mergeCell ref="B43:B44"/>
    <mergeCell ref="AZ45:AZ46"/>
    <mergeCell ref="AY45:AY46"/>
    <mergeCell ref="AX45:AX46"/>
    <mergeCell ref="AU55:AU56"/>
    <mergeCell ref="AV55:AV56"/>
    <mergeCell ref="AW51:AW52"/>
    <mergeCell ref="AX51:AX52"/>
    <mergeCell ref="AY51:AY52"/>
    <mergeCell ref="AZ51:AZ52"/>
    <mergeCell ref="B53:B54"/>
    <mergeCell ref="C53:C54"/>
    <mergeCell ref="D53:D54"/>
    <mergeCell ref="E53:E54"/>
    <mergeCell ref="F53:F54"/>
    <mergeCell ref="G53:G54"/>
    <mergeCell ref="AT53:AT54"/>
    <mergeCell ref="AU53:AU54"/>
    <mergeCell ref="AV53:AV54"/>
    <mergeCell ref="AW53:AW54"/>
    <mergeCell ref="AX53:AX54"/>
    <mergeCell ref="AY53:AY54"/>
    <mergeCell ref="AZ53:AZ54"/>
    <mergeCell ref="B51:B52"/>
    <mergeCell ref="C51:C52"/>
    <mergeCell ref="D51:D52"/>
    <mergeCell ref="E51:E52"/>
    <mergeCell ref="F51:F52"/>
    <mergeCell ref="AW55:AW56"/>
    <mergeCell ref="AX55:AX56"/>
    <mergeCell ref="AY55:AY56"/>
    <mergeCell ref="AZ55:AZ56"/>
    <mergeCell ref="B57:B58"/>
    <mergeCell ref="C57:C58"/>
    <mergeCell ref="D57:D58"/>
    <mergeCell ref="E57:E58"/>
    <mergeCell ref="F57:F58"/>
    <mergeCell ref="G57:G58"/>
    <mergeCell ref="AT57:AT58"/>
    <mergeCell ref="AU57:AU58"/>
    <mergeCell ref="AV57:AV58"/>
    <mergeCell ref="AW57:AW58"/>
    <mergeCell ref="AX57:AX58"/>
    <mergeCell ref="AY57:AY58"/>
    <mergeCell ref="AZ57:AZ58"/>
    <mergeCell ref="B55:B56"/>
    <mergeCell ref="C55:C56"/>
    <mergeCell ref="D55:D56"/>
    <mergeCell ref="E55:E56"/>
    <mergeCell ref="F55:F56"/>
    <mergeCell ref="G55:G56"/>
    <mergeCell ref="AT55:AT5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A58"/>
  <sheetViews>
    <sheetView workbookViewId="0">
      <selection sqref="A1:A2"/>
    </sheetView>
  </sheetViews>
  <sheetFormatPr defaultRowHeight="14.5"/>
  <cols>
    <col min="1" max="1" width="9.5" bestFit="1" customWidth="1"/>
  </cols>
  <sheetData>
    <row r="1" spans="1:53" ht="21">
      <c r="A1" s="177" t="s">
        <v>118</v>
      </c>
      <c r="B1" s="177" t="s">
        <v>119</v>
      </c>
      <c r="C1" s="177" t="s">
        <v>120</v>
      </c>
      <c r="D1" s="177" t="s">
        <v>121</v>
      </c>
      <c r="E1" s="173" t="s">
        <v>122</v>
      </c>
      <c r="F1" s="179" t="s">
        <v>123</v>
      </c>
      <c r="G1" s="172" t="s">
        <v>124</v>
      </c>
      <c r="H1" s="173"/>
      <c r="I1" s="174" t="s">
        <v>125</v>
      </c>
      <c r="J1" s="176" t="s">
        <v>126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 t="s">
        <v>127</v>
      </c>
      <c r="AV1" s="176" t="s">
        <v>128</v>
      </c>
      <c r="AW1" s="176" t="s">
        <v>129</v>
      </c>
      <c r="AX1" s="176"/>
      <c r="AY1" s="176"/>
      <c r="AZ1" s="176"/>
      <c r="BA1" s="176" t="s">
        <v>130</v>
      </c>
    </row>
    <row r="2" spans="1:53" ht="35">
      <c r="A2" s="178"/>
      <c r="B2" s="178"/>
      <c r="C2" s="178"/>
      <c r="D2" s="178"/>
      <c r="E2" s="173"/>
      <c r="F2" s="180"/>
      <c r="G2" s="172"/>
      <c r="H2" s="173"/>
      <c r="I2" s="175"/>
      <c r="J2" s="1" t="s">
        <v>147</v>
      </c>
      <c r="K2" s="1" t="s">
        <v>131</v>
      </c>
      <c r="L2" s="1" t="s">
        <v>133</v>
      </c>
      <c r="M2" s="1" t="s">
        <v>149</v>
      </c>
      <c r="N2" s="1" t="s">
        <v>150</v>
      </c>
      <c r="O2" s="1" t="s">
        <v>151</v>
      </c>
      <c r="P2" s="1" t="s">
        <v>132</v>
      </c>
      <c r="Q2" s="1" t="s">
        <v>152</v>
      </c>
      <c r="R2" s="1" t="s">
        <v>153</v>
      </c>
      <c r="S2" s="1" t="s">
        <v>154</v>
      </c>
      <c r="T2" s="1" t="s">
        <v>426</v>
      </c>
      <c r="U2" s="1" t="s">
        <v>537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76"/>
      <c r="AV2" s="176"/>
      <c r="AW2" s="176"/>
      <c r="AX2" s="176"/>
      <c r="AY2" s="176"/>
      <c r="AZ2" s="176"/>
      <c r="BA2" s="176"/>
    </row>
    <row r="3" spans="1:53" ht="15" hidden="1">
      <c r="A3" s="9">
        <v>43222</v>
      </c>
      <c r="B3" s="153" t="s">
        <v>143</v>
      </c>
      <c r="C3" s="153" t="s">
        <v>144</v>
      </c>
      <c r="D3" s="153" t="s">
        <v>155</v>
      </c>
      <c r="E3" s="153" t="s">
        <v>36</v>
      </c>
      <c r="F3" s="170">
        <v>780</v>
      </c>
      <c r="G3" s="155">
        <f>+F3-I3-I4</f>
        <v>780</v>
      </c>
      <c r="H3" s="2" t="s">
        <v>34</v>
      </c>
      <c r="I3" s="10">
        <f t="shared" ref="I3:I6" si="0">SUBTOTAL(9,J3:AT3)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70"/>
      <c r="AV3" s="149"/>
      <c r="AW3" s="149"/>
      <c r="AX3" s="149"/>
      <c r="AY3" s="149"/>
      <c r="AZ3" s="149"/>
      <c r="BA3" s="151"/>
    </row>
    <row r="4" spans="1:53" ht="15" hidden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71"/>
      <c r="AV4" s="150"/>
      <c r="AW4" s="150"/>
      <c r="AX4" s="150"/>
      <c r="AY4" s="150"/>
      <c r="AZ4" s="150"/>
      <c r="BA4" s="152"/>
    </row>
    <row r="5" spans="1:53" ht="15" hidden="1">
      <c r="A5" s="9">
        <v>43222</v>
      </c>
      <c r="B5" s="153" t="s">
        <v>146</v>
      </c>
      <c r="C5" s="153" t="s">
        <v>144</v>
      </c>
      <c r="D5" s="153" t="s">
        <v>155</v>
      </c>
      <c r="E5" s="153" t="s">
        <v>36</v>
      </c>
      <c r="F5" s="170">
        <v>792</v>
      </c>
      <c r="G5" s="155">
        <f>+F5-I5-I6</f>
        <v>792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70"/>
      <c r="AV5" s="149"/>
      <c r="AW5" s="149"/>
      <c r="AX5" s="149"/>
      <c r="AY5" s="149"/>
      <c r="AZ5" s="149"/>
      <c r="BA5" s="151"/>
    </row>
    <row r="6" spans="1:53" ht="15" hidden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0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71"/>
      <c r="AV6" s="150"/>
      <c r="AW6" s="150"/>
      <c r="AX6" s="150"/>
      <c r="AY6" s="150"/>
      <c r="AZ6" s="150"/>
      <c r="BA6" s="152"/>
    </row>
    <row r="7" spans="1:53" ht="15" hidden="1">
      <c r="A7" s="9">
        <v>43223</v>
      </c>
      <c r="B7" s="153" t="s">
        <v>143</v>
      </c>
      <c r="C7" s="153" t="s">
        <v>144</v>
      </c>
      <c r="D7" s="153" t="s">
        <v>155</v>
      </c>
      <c r="E7" s="153" t="s">
        <v>36</v>
      </c>
      <c r="F7" s="170">
        <v>984</v>
      </c>
      <c r="G7" s="155">
        <f>+F7-I7-I8</f>
        <v>984</v>
      </c>
      <c r="H7" s="2" t="s">
        <v>34</v>
      </c>
      <c r="I7" s="10">
        <f t="shared" ref="I7:I10" si="1">SUBTOTAL(9,J7:AT7)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70"/>
      <c r="AV7" s="149"/>
      <c r="AW7" s="149"/>
      <c r="AX7" s="149"/>
      <c r="AY7" s="149"/>
      <c r="AZ7" s="149"/>
      <c r="BA7" s="151"/>
    </row>
    <row r="8" spans="1:53" ht="15" hidden="1">
      <c r="A8" s="9">
        <v>43223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71"/>
      <c r="AV8" s="150"/>
      <c r="AW8" s="150"/>
      <c r="AX8" s="150"/>
      <c r="AY8" s="150"/>
      <c r="AZ8" s="150"/>
      <c r="BA8" s="152"/>
    </row>
    <row r="9" spans="1:53" ht="15" hidden="1">
      <c r="A9" s="9">
        <v>43223</v>
      </c>
      <c r="B9" s="153" t="s">
        <v>146</v>
      </c>
      <c r="C9" s="153" t="s">
        <v>144</v>
      </c>
      <c r="D9" s="153" t="s">
        <v>155</v>
      </c>
      <c r="E9" s="153" t="s">
        <v>36</v>
      </c>
      <c r="F9" s="170">
        <v>960</v>
      </c>
      <c r="G9" s="155">
        <f>+F9-I9-I10</f>
        <v>960</v>
      </c>
      <c r="H9" s="2" t="s">
        <v>34</v>
      </c>
      <c r="I9" s="10">
        <f t="shared" si="1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70"/>
      <c r="AV9" s="149"/>
      <c r="AW9" s="149"/>
      <c r="AX9" s="149"/>
      <c r="AY9" s="149"/>
      <c r="AZ9" s="149"/>
      <c r="BA9" s="151"/>
    </row>
    <row r="10" spans="1:53" ht="15" hidden="1">
      <c r="A10" s="9">
        <v>43223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1"/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71"/>
      <c r="AV10" s="150"/>
      <c r="AW10" s="150"/>
      <c r="AX10" s="150"/>
      <c r="AY10" s="150"/>
      <c r="AZ10" s="150"/>
      <c r="BA10" s="152"/>
    </row>
    <row r="11" spans="1:53" ht="15" hidden="1">
      <c r="A11" s="9">
        <v>43224</v>
      </c>
      <c r="B11" s="153" t="s">
        <v>143</v>
      </c>
      <c r="C11" s="153" t="s">
        <v>144</v>
      </c>
      <c r="D11" s="153" t="s">
        <v>155</v>
      </c>
      <c r="E11" s="153" t="s">
        <v>36</v>
      </c>
      <c r="F11" s="170">
        <v>960</v>
      </c>
      <c r="G11" s="155">
        <f>+F11-I11-I12</f>
        <v>960</v>
      </c>
      <c r="H11" s="2" t="s">
        <v>34</v>
      </c>
      <c r="I11" s="10">
        <f t="shared" ref="I11:I14" si="2">SUBTOTAL(9,J11:AT11)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70"/>
      <c r="AV11" s="149"/>
      <c r="AW11" s="149"/>
      <c r="AX11" s="149"/>
      <c r="AY11" s="149"/>
      <c r="AZ11" s="149"/>
      <c r="BA11" s="151"/>
    </row>
    <row r="12" spans="1:53" ht="15" hidden="1">
      <c r="A12" s="9">
        <v>43224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2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71"/>
      <c r="AV12" s="150"/>
      <c r="AW12" s="150"/>
      <c r="AX12" s="150"/>
      <c r="AY12" s="150"/>
      <c r="AZ12" s="150"/>
      <c r="BA12" s="152"/>
    </row>
    <row r="13" spans="1:53" ht="15" hidden="1">
      <c r="A13" s="9">
        <v>43224</v>
      </c>
      <c r="B13" s="153" t="s">
        <v>146</v>
      </c>
      <c r="C13" s="153" t="s">
        <v>144</v>
      </c>
      <c r="D13" s="153" t="s">
        <v>155</v>
      </c>
      <c r="E13" s="153" t="s">
        <v>36</v>
      </c>
      <c r="F13" s="170">
        <v>960</v>
      </c>
      <c r="G13" s="155">
        <f>+F13-I13-I14</f>
        <v>960</v>
      </c>
      <c r="H13" s="2" t="s">
        <v>34</v>
      </c>
      <c r="I13" s="10">
        <f t="shared" si="2"/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70"/>
      <c r="AV13" s="149"/>
      <c r="AW13" s="149"/>
      <c r="AX13" s="149"/>
      <c r="AY13" s="149"/>
      <c r="AZ13" s="149"/>
      <c r="BA13" s="151"/>
    </row>
    <row r="14" spans="1:53" ht="15" hidden="1">
      <c r="A14" s="9">
        <v>43224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2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71"/>
      <c r="AV14" s="150"/>
      <c r="AW14" s="150"/>
      <c r="AX14" s="150"/>
      <c r="AY14" s="150"/>
      <c r="AZ14" s="150"/>
      <c r="BA14" s="152"/>
    </row>
    <row r="15" spans="1:53" ht="15" hidden="1">
      <c r="A15" s="9">
        <v>43225</v>
      </c>
      <c r="B15" s="153" t="s">
        <v>143</v>
      </c>
      <c r="C15" s="153" t="s">
        <v>144</v>
      </c>
      <c r="D15" s="153" t="s">
        <v>155</v>
      </c>
      <c r="E15" s="153" t="s">
        <v>36</v>
      </c>
      <c r="F15" s="170">
        <v>960</v>
      </c>
      <c r="G15" s="155">
        <f>+F15-I15-I16</f>
        <v>960</v>
      </c>
      <c r="H15" s="2" t="s">
        <v>34</v>
      </c>
      <c r="I15" s="10">
        <f t="shared" ref="I15:I18" si="3">SUBTOTAL(9,J15:AT15)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70"/>
      <c r="AV15" s="149"/>
      <c r="AW15" s="149"/>
      <c r="AX15" s="149"/>
      <c r="AY15" s="149"/>
      <c r="AZ15" s="149"/>
      <c r="BA15" s="151"/>
    </row>
    <row r="16" spans="1:53" ht="15" hidden="1">
      <c r="A16" s="9">
        <v>43225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3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71"/>
      <c r="AV16" s="150"/>
      <c r="AW16" s="150"/>
      <c r="AX16" s="150"/>
      <c r="AY16" s="150"/>
      <c r="AZ16" s="150"/>
      <c r="BA16" s="152"/>
    </row>
    <row r="17" spans="1:53" ht="15" hidden="1">
      <c r="A17" s="9">
        <v>43225</v>
      </c>
      <c r="B17" s="153" t="s">
        <v>146</v>
      </c>
      <c r="C17" s="153" t="s">
        <v>144</v>
      </c>
      <c r="D17" s="153" t="s">
        <v>155</v>
      </c>
      <c r="E17" s="153" t="s">
        <v>36</v>
      </c>
      <c r="F17" s="170">
        <v>960</v>
      </c>
      <c r="G17" s="155">
        <f>+F17-I17-I18</f>
        <v>960</v>
      </c>
      <c r="H17" s="2" t="s">
        <v>34</v>
      </c>
      <c r="I17" s="10">
        <f t="shared" si="3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70"/>
      <c r="AV17" s="149"/>
      <c r="AW17" s="149"/>
      <c r="AX17" s="149"/>
      <c r="AY17" s="149"/>
      <c r="AZ17" s="149"/>
      <c r="BA17" s="151"/>
    </row>
    <row r="18" spans="1:53" ht="15" hidden="1">
      <c r="A18" s="9">
        <v>43225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3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71"/>
      <c r="AV18" s="150"/>
      <c r="AW18" s="150"/>
      <c r="AX18" s="150"/>
      <c r="AY18" s="150"/>
      <c r="AZ18" s="150"/>
      <c r="BA18" s="152"/>
    </row>
    <row r="19" spans="1:53" ht="15" hidden="1">
      <c r="A19" s="9">
        <v>43226</v>
      </c>
      <c r="B19" s="153" t="s">
        <v>143</v>
      </c>
      <c r="C19" s="153" t="s">
        <v>144</v>
      </c>
      <c r="D19" s="153" t="s">
        <v>155</v>
      </c>
      <c r="E19" s="153" t="s">
        <v>36</v>
      </c>
      <c r="F19" s="170">
        <v>960</v>
      </c>
      <c r="G19" s="155">
        <f>+F19-I19-I20</f>
        <v>960</v>
      </c>
      <c r="H19" s="2" t="s">
        <v>34</v>
      </c>
      <c r="I19" s="10">
        <f t="shared" ref="I19:I22" si="4">SUBTOTAL(9,J19:AT19)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70"/>
      <c r="AV19" s="149"/>
      <c r="AW19" s="149"/>
      <c r="AX19" s="149"/>
      <c r="AY19" s="149"/>
      <c r="AZ19" s="149"/>
      <c r="BA19" s="151"/>
    </row>
    <row r="20" spans="1:53" ht="15" hidden="1">
      <c r="A20" s="9">
        <v>43226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4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71"/>
      <c r="AV20" s="150"/>
      <c r="AW20" s="150"/>
      <c r="AX20" s="150"/>
      <c r="AY20" s="150"/>
      <c r="AZ20" s="150"/>
      <c r="BA20" s="152"/>
    </row>
    <row r="21" spans="1:53" ht="15" hidden="1">
      <c r="A21" s="9">
        <v>43226</v>
      </c>
      <c r="B21" s="153" t="s">
        <v>146</v>
      </c>
      <c r="C21" s="153" t="s">
        <v>144</v>
      </c>
      <c r="D21" s="153" t="s">
        <v>155</v>
      </c>
      <c r="E21" s="153" t="s">
        <v>36</v>
      </c>
      <c r="F21" s="170">
        <v>960</v>
      </c>
      <c r="G21" s="155">
        <f>+F21-I21-I22</f>
        <v>960</v>
      </c>
      <c r="H21" s="2" t="s">
        <v>34</v>
      </c>
      <c r="I21" s="10">
        <f t="shared" si="4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70"/>
      <c r="AV21" s="149"/>
      <c r="AW21" s="149"/>
      <c r="AX21" s="149"/>
      <c r="AY21" s="149"/>
      <c r="AZ21" s="149"/>
      <c r="BA21" s="151"/>
    </row>
    <row r="22" spans="1:53" ht="15" hidden="1">
      <c r="A22" s="9">
        <v>43226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4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71"/>
      <c r="AV22" s="150"/>
      <c r="AW22" s="150"/>
      <c r="AX22" s="150"/>
      <c r="AY22" s="150"/>
      <c r="AZ22" s="150"/>
      <c r="BA22" s="152"/>
    </row>
    <row r="23" spans="1:53" ht="15" hidden="1">
      <c r="A23" s="9">
        <v>43227</v>
      </c>
      <c r="B23" s="153" t="s">
        <v>143</v>
      </c>
      <c r="C23" s="153" t="s">
        <v>144</v>
      </c>
      <c r="D23" s="153" t="s">
        <v>155</v>
      </c>
      <c r="E23" s="153" t="s">
        <v>36</v>
      </c>
      <c r="F23" s="170">
        <v>960</v>
      </c>
      <c r="G23" s="155">
        <f>+F23-I23-I24</f>
        <v>960</v>
      </c>
      <c r="H23" s="2" t="s">
        <v>34</v>
      </c>
      <c r="I23" s="10">
        <f t="shared" ref="I23:I26" si="5">SUBTOTAL(9,J23:AT23)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70"/>
      <c r="AV23" s="149"/>
      <c r="AW23" s="149"/>
      <c r="AX23" s="149"/>
      <c r="AY23" s="149"/>
      <c r="AZ23" s="149"/>
      <c r="BA23" s="151"/>
    </row>
    <row r="24" spans="1:53" ht="15" hidden="1">
      <c r="A24" s="9">
        <v>43227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5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71"/>
      <c r="AV24" s="150"/>
      <c r="AW24" s="150"/>
      <c r="AX24" s="150"/>
      <c r="AY24" s="150"/>
      <c r="AZ24" s="150"/>
      <c r="BA24" s="152"/>
    </row>
    <row r="25" spans="1:53" ht="15" hidden="1">
      <c r="A25" s="9">
        <v>43227</v>
      </c>
      <c r="B25" s="153" t="s">
        <v>146</v>
      </c>
      <c r="C25" s="153" t="s">
        <v>144</v>
      </c>
      <c r="D25" s="153" t="s">
        <v>155</v>
      </c>
      <c r="E25" s="153" t="s">
        <v>36</v>
      </c>
      <c r="F25" s="170">
        <v>960</v>
      </c>
      <c r="G25" s="155">
        <f>+F25-I25-I26</f>
        <v>960</v>
      </c>
      <c r="H25" s="2" t="s">
        <v>34</v>
      </c>
      <c r="I25" s="10">
        <f t="shared" si="5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70"/>
      <c r="AV25" s="149"/>
      <c r="AW25" s="149"/>
      <c r="AX25" s="149"/>
      <c r="AY25" s="149"/>
      <c r="AZ25" s="149"/>
      <c r="BA25" s="151"/>
    </row>
    <row r="26" spans="1:53" ht="15" hidden="1">
      <c r="A26" s="9">
        <v>43227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5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71"/>
      <c r="AV26" s="150"/>
      <c r="AW26" s="150"/>
      <c r="AX26" s="150"/>
      <c r="AY26" s="150"/>
      <c r="AZ26" s="150"/>
      <c r="BA26" s="152"/>
    </row>
    <row r="27" spans="1:53" ht="15" hidden="1">
      <c r="A27" s="9">
        <v>43228</v>
      </c>
      <c r="B27" s="153" t="s">
        <v>143</v>
      </c>
      <c r="C27" s="153" t="s">
        <v>144</v>
      </c>
      <c r="D27" s="153" t="s">
        <v>155</v>
      </c>
      <c r="E27" s="153" t="s">
        <v>36</v>
      </c>
      <c r="F27" s="170">
        <v>960</v>
      </c>
      <c r="G27" s="155">
        <f>+F27-I27-I28</f>
        <v>960</v>
      </c>
      <c r="H27" s="2" t="s">
        <v>34</v>
      </c>
      <c r="I27" s="10">
        <f t="shared" ref="I27:I30" si="6">SUBTOTAL(9,J27:AT27)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70"/>
      <c r="AV27" s="149"/>
      <c r="AW27" s="149"/>
      <c r="AX27" s="149"/>
      <c r="AY27" s="149"/>
      <c r="AZ27" s="149"/>
      <c r="BA27" s="151"/>
    </row>
    <row r="28" spans="1:53" ht="15" hidden="1">
      <c r="A28" s="9">
        <v>43228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71"/>
      <c r="AV28" s="150"/>
      <c r="AW28" s="150"/>
      <c r="AX28" s="150"/>
      <c r="AY28" s="150"/>
      <c r="AZ28" s="150"/>
      <c r="BA28" s="152"/>
    </row>
    <row r="29" spans="1:53" ht="15" hidden="1">
      <c r="A29" s="9">
        <v>43228</v>
      </c>
      <c r="B29" s="153" t="s">
        <v>146</v>
      </c>
      <c r="C29" s="153" t="s">
        <v>144</v>
      </c>
      <c r="D29" s="153" t="s">
        <v>155</v>
      </c>
      <c r="E29" s="153" t="s">
        <v>36</v>
      </c>
      <c r="F29" s="170">
        <v>960</v>
      </c>
      <c r="G29" s="155">
        <f>+F29-I29-I30</f>
        <v>960</v>
      </c>
      <c r="H29" s="2" t="s">
        <v>34</v>
      </c>
      <c r="I29" s="10">
        <f t="shared" si="6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70"/>
      <c r="AV29" s="149"/>
      <c r="AW29" s="149"/>
      <c r="AX29" s="149"/>
      <c r="AY29" s="149"/>
      <c r="AZ29" s="149"/>
      <c r="BA29" s="151"/>
    </row>
    <row r="30" spans="1:53" ht="15" hidden="1">
      <c r="A30" s="9">
        <v>43228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6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71"/>
      <c r="AV30" s="150"/>
      <c r="AW30" s="150"/>
      <c r="AX30" s="150"/>
      <c r="AY30" s="150"/>
      <c r="AZ30" s="150"/>
      <c r="BA30" s="152"/>
    </row>
    <row r="31" spans="1:53" ht="15" hidden="1">
      <c r="A31" s="9">
        <v>43230</v>
      </c>
      <c r="B31" s="153" t="s">
        <v>143</v>
      </c>
      <c r="C31" s="153" t="s">
        <v>144</v>
      </c>
      <c r="D31" s="153" t="s">
        <v>155</v>
      </c>
      <c r="E31" s="153" t="s">
        <v>36</v>
      </c>
      <c r="F31" s="170">
        <v>936</v>
      </c>
      <c r="G31" s="155">
        <f>+F31-I31-I32</f>
        <v>936</v>
      </c>
      <c r="H31" s="2" t="s">
        <v>34</v>
      </c>
      <c r="I31" s="10">
        <f t="shared" ref="I31:I34" si="7">SUBTOTAL(9,J31:AT31)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70"/>
      <c r="AV31" s="149"/>
      <c r="AW31" s="149"/>
      <c r="AX31" s="149"/>
      <c r="AY31" s="149"/>
      <c r="AZ31" s="149"/>
      <c r="BA31" s="151"/>
    </row>
    <row r="32" spans="1:53" ht="15" hidden="1">
      <c r="A32" s="9">
        <v>43230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7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71"/>
      <c r="AV32" s="150"/>
      <c r="AW32" s="150"/>
      <c r="AX32" s="150"/>
      <c r="AY32" s="150"/>
      <c r="AZ32" s="150"/>
      <c r="BA32" s="152"/>
    </row>
    <row r="33" spans="1:53" ht="15" hidden="1">
      <c r="A33" s="9">
        <v>43230</v>
      </c>
      <c r="B33" s="153" t="s">
        <v>146</v>
      </c>
      <c r="C33" s="153" t="s">
        <v>144</v>
      </c>
      <c r="D33" s="153" t="s">
        <v>155</v>
      </c>
      <c r="E33" s="153" t="s">
        <v>36</v>
      </c>
      <c r="F33" s="170">
        <v>960</v>
      </c>
      <c r="G33" s="155">
        <f>+F33-I33-I34</f>
        <v>960</v>
      </c>
      <c r="H33" s="2" t="s">
        <v>34</v>
      </c>
      <c r="I33" s="10">
        <f t="shared" si="7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70"/>
      <c r="AV33" s="149"/>
      <c r="AW33" s="149"/>
      <c r="AX33" s="149"/>
      <c r="AY33" s="149"/>
      <c r="AZ33" s="149"/>
      <c r="BA33" s="151"/>
    </row>
    <row r="34" spans="1:53" ht="15" hidden="1">
      <c r="A34" s="9">
        <v>43230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7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71"/>
      <c r="AV34" s="150"/>
      <c r="AW34" s="150"/>
      <c r="AX34" s="150"/>
      <c r="AY34" s="150"/>
      <c r="AZ34" s="150"/>
      <c r="BA34" s="152"/>
    </row>
    <row r="35" spans="1:53" ht="15" hidden="1">
      <c r="A35" s="9">
        <v>43231</v>
      </c>
      <c r="B35" s="153" t="s">
        <v>143</v>
      </c>
      <c r="C35" s="153" t="s">
        <v>144</v>
      </c>
      <c r="D35" s="153" t="s">
        <v>155</v>
      </c>
      <c r="E35" s="153" t="s">
        <v>36</v>
      </c>
      <c r="F35" s="170">
        <v>960</v>
      </c>
      <c r="G35" s="155">
        <f>+F35-I35-I36</f>
        <v>960</v>
      </c>
      <c r="H35" s="2" t="s">
        <v>34</v>
      </c>
      <c r="I35" s="10">
        <f t="shared" ref="I35:I38" si="8">SUBTOTAL(9,J35:AT35)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70"/>
      <c r="AV35" s="149"/>
      <c r="AW35" s="149"/>
      <c r="AX35" s="149"/>
      <c r="AY35" s="149"/>
      <c r="AZ35" s="149"/>
      <c r="BA35" s="151"/>
    </row>
    <row r="36" spans="1:53" ht="15" hidden="1">
      <c r="A36" s="9">
        <v>43231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8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71"/>
      <c r="AV36" s="150"/>
      <c r="AW36" s="150"/>
      <c r="AX36" s="150"/>
      <c r="AY36" s="150"/>
      <c r="AZ36" s="150"/>
      <c r="BA36" s="152"/>
    </row>
    <row r="37" spans="1:53" ht="15" hidden="1">
      <c r="A37" s="9">
        <v>43231</v>
      </c>
      <c r="B37" s="153" t="s">
        <v>146</v>
      </c>
      <c r="C37" s="153" t="s">
        <v>144</v>
      </c>
      <c r="D37" s="153" t="s">
        <v>155</v>
      </c>
      <c r="E37" s="153" t="s">
        <v>36</v>
      </c>
      <c r="F37" s="170">
        <v>960</v>
      </c>
      <c r="G37" s="155">
        <f>+F37-I37-I38</f>
        <v>960</v>
      </c>
      <c r="H37" s="2" t="s">
        <v>34</v>
      </c>
      <c r="I37" s="10">
        <f t="shared" si="8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70"/>
      <c r="AV37" s="149"/>
      <c r="AW37" s="149"/>
      <c r="AX37" s="149"/>
      <c r="AY37" s="149"/>
      <c r="AZ37" s="149"/>
      <c r="BA37" s="151"/>
    </row>
    <row r="38" spans="1:53" ht="15" hidden="1">
      <c r="A38" s="9">
        <v>43231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8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71"/>
      <c r="AV38" s="150"/>
      <c r="AW38" s="150"/>
      <c r="AX38" s="150"/>
      <c r="AY38" s="150"/>
      <c r="AZ38" s="150"/>
      <c r="BA38" s="152"/>
    </row>
    <row r="39" spans="1:53" ht="15" hidden="1">
      <c r="A39" s="9">
        <v>43232</v>
      </c>
      <c r="B39" s="153" t="s">
        <v>143</v>
      </c>
      <c r="C39" s="153" t="s">
        <v>144</v>
      </c>
      <c r="D39" s="153" t="s">
        <v>155</v>
      </c>
      <c r="E39" s="153" t="s">
        <v>36</v>
      </c>
      <c r="F39" s="170">
        <v>960</v>
      </c>
      <c r="G39" s="155">
        <f>+F39-I39-I40</f>
        <v>960</v>
      </c>
      <c r="H39" s="2" t="s">
        <v>34</v>
      </c>
      <c r="I39" s="10">
        <f t="shared" ref="I39:I42" si="9">SUBTOTAL(9,J39:AT39)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70"/>
      <c r="AV39" s="149"/>
      <c r="AW39" s="149"/>
      <c r="AX39" s="149"/>
      <c r="AY39" s="149"/>
      <c r="AZ39" s="149"/>
      <c r="BA39" s="151"/>
    </row>
    <row r="40" spans="1:53" ht="15" hidden="1">
      <c r="A40" s="9">
        <v>43232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9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71"/>
      <c r="AV40" s="150"/>
      <c r="AW40" s="150"/>
      <c r="AX40" s="150"/>
      <c r="AY40" s="150"/>
      <c r="AZ40" s="150"/>
      <c r="BA40" s="152"/>
    </row>
    <row r="41" spans="1:53" ht="15" hidden="1">
      <c r="A41" s="9">
        <v>43232</v>
      </c>
      <c r="B41" s="153" t="s">
        <v>146</v>
      </c>
      <c r="C41" s="153" t="s">
        <v>144</v>
      </c>
      <c r="D41" s="153" t="s">
        <v>155</v>
      </c>
      <c r="E41" s="153" t="s">
        <v>36</v>
      </c>
      <c r="F41" s="170">
        <v>960</v>
      </c>
      <c r="G41" s="155">
        <f>+F41-I41-I42</f>
        <v>960</v>
      </c>
      <c r="H41" s="2" t="s">
        <v>34</v>
      </c>
      <c r="I41" s="10">
        <f t="shared" si="9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70"/>
      <c r="AV41" s="149"/>
      <c r="AW41" s="149"/>
      <c r="AX41" s="149"/>
      <c r="AY41" s="149"/>
      <c r="AZ41" s="149"/>
      <c r="BA41" s="151"/>
    </row>
    <row r="42" spans="1:53" ht="15" hidden="1">
      <c r="A42" s="9">
        <v>43232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71"/>
      <c r="AV42" s="150"/>
      <c r="AW42" s="150"/>
      <c r="AX42" s="150"/>
      <c r="AY42" s="150"/>
      <c r="AZ42" s="150"/>
      <c r="BA42" s="152"/>
    </row>
    <row r="43" spans="1:53" ht="15" hidden="1">
      <c r="A43" s="9">
        <v>43233</v>
      </c>
      <c r="B43" s="153" t="s">
        <v>143</v>
      </c>
      <c r="C43" s="153" t="s">
        <v>144</v>
      </c>
      <c r="D43" s="153" t="s">
        <v>155</v>
      </c>
      <c r="E43" s="153" t="s">
        <v>36</v>
      </c>
      <c r="F43" s="170">
        <v>960</v>
      </c>
      <c r="G43" s="155">
        <f>+F43-I43-I44</f>
        <v>960</v>
      </c>
      <c r="H43" s="2" t="s">
        <v>34</v>
      </c>
      <c r="I43" s="10">
        <f t="shared" ref="I43:I46" si="10">SUBTOTAL(9,J43:AT43)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70"/>
      <c r="AV43" s="149"/>
      <c r="AW43" s="149"/>
      <c r="AX43" s="149"/>
      <c r="AY43" s="149"/>
      <c r="AZ43" s="149"/>
      <c r="BA43" s="151"/>
    </row>
    <row r="44" spans="1:53" ht="15" hidden="1">
      <c r="A44" s="9">
        <v>43233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10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71"/>
      <c r="AV44" s="150"/>
      <c r="AW44" s="150"/>
      <c r="AX44" s="150"/>
      <c r="AY44" s="150"/>
      <c r="AZ44" s="150"/>
      <c r="BA44" s="152"/>
    </row>
    <row r="45" spans="1:53" ht="15" hidden="1">
      <c r="A45" s="9">
        <v>43233</v>
      </c>
      <c r="B45" s="153" t="s">
        <v>146</v>
      </c>
      <c r="C45" s="153" t="s">
        <v>144</v>
      </c>
      <c r="D45" s="153" t="s">
        <v>155</v>
      </c>
      <c r="E45" s="153" t="s">
        <v>36</v>
      </c>
      <c r="F45" s="170">
        <v>960</v>
      </c>
      <c r="G45" s="155">
        <f>+F45-I45-I46</f>
        <v>960</v>
      </c>
      <c r="H45" s="2" t="s">
        <v>34</v>
      </c>
      <c r="I45" s="10">
        <f t="shared" si="10"/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70"/>
      <c r="AV45" s="149"/>
      <c r="AW45" s="149"/>
      <c r="AX45" s="149"/>
      <c r="AY45" s="149"/>
      <c r="AZ45" s="149"/>
      <c r="BA45" s="151"/>
    </row>
    <row r="46" spans="1:53" ht="15" hidden="1">
      <c r="A46" s="9">
        <v>43233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10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71"/>
      <c r="AV46" s="150"/>
      <c r="AW46" s="150"/>
      <c r="AX46" s="150"/>
      <c r="AY46" s="150"/>
      <c r="AZ46" s="150"/>
      <c r="BA46" s="152"/>
    </row>
    <row r="47" spans="1:53" ht="15">
      <c r="A47" s="9">
        <v>43234</v>
      </c>
      <c r="B47" s="153" t="s">
        <v>143</v>
      </c>
      <c r="C47" s="153" t="s">
        <v>144</v>
      </c>
      <c r="D47" s="153" t="s">
        <v>155</v>
      </c>
      <c r="E47" s="153" t="s">
        <v>36</v>
      </c>
      <c r="F47" s="170">
        <v>720</v>
      </c>
      <c r="G47" s="155">
        <f>+F47-I47-I48</f>
        <v>720</v>
      </c>
      <c r="H47" s="2" t="s">
        <v>34</v>
      </c>
      <c r="I47" s="10">
        <f t="shared" ref="I47:I50" si="11">SUBTOTAL(9,J47:AT47)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70"/>
      <c r="AV47" s="149"/>
      <c r="AW47" s="149"/>
      <c r="AX47" s="149"/>
      <c r="AY47" s="149"/>
      <c r="AZ47" s="149"/>
      <c r="BA47" s="151"/>
    </row>
    <row r="48" spans="1:53" ht="15">
      <c r="A48" s="9">
        <v>43234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11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71"/>
      <c r="AV48" s="150"/>
      <c r="AW48" s="150"/>
      <c r="AX48" s="150"/>
      <c r="AY48" s="150"/>
      <c r="AZ48" s="150"/>
      <c r="BA48" s="152"/>
    </row>
    <row r="49" spans="1:53" ht="15">
      <c r="A49" s="9">
        <v>43234</v>
      </c>
      <c r="B49" s="153" t="s">
        <v>146</v>
      </c>
      <c r="C49" s="153" t="s">
        <v>144</v>
      </c>
      <c r="D49" s="153" t="s">
        <v>155</v>
      </c>
      <c r="E49" s="153" t="s">
        <v>36</v>
      </c>
      <c r="F49" s="170">
        <v>960</v>
      </c>
      <c r="G49" s="155">
        <f>+F49-I49-I50</f>
        <v>960</v>
      </c>
      <c r="H49" s="2" t="s">
        <v>34</v>
      </c>
      <c r="I49" s="10">
        <f t="shared" si="11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70"/>
      <c r="AV49" s="149"/>
      <c r="AW49" s="149"/>
      <c r="AX49" s="149"/>
      <c r="AY49" s="149"/>
      <c r="AZ49" s="149"/>
      <c r="BA49" s="151"/>
    </row>
    <row r="50" spans="1:53" ht="15">
      <c r="A50" s="9">
        <v>43234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11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71"/>
      <c r="AV50" s="150"/>
      <c r="AW50" s="150"/>
      <c r="AX50" s="150"/>
      <c r="AY50" s="150"/>
      <c r="AZ50" s="150"/>
      <c r="BA50" s="152"/>
    </row>
    <row r="51" spans="1:53" ht="15">
      <c r="A51" s="9">
        <v>43235</v>
      </c>
      <c r="B51" s="153" t="s">
        <v>143</v>
      </c>
      <c r="C51" s="153" t="s">
        <v>144</v>
      </c>
      <c r="D51" s="153" t="s">
        <v>155</v>
      </c>
      <c r="E51" s="153" t="s">
        <v>36</v>
      </c>
      <c r="F51" s="170">
        <v>924</v>
      </c>
      <c r="G51" s="155">
        <f>+F51-I51-I52</f>
        <v>924</v>
      </c>
      <c r="H51" s="2" t="s">
        <v>34</v>
      </c>
      <c r="I51" s="10">
        <f t="shared" ref="I51:I54" si="12">SUBTOTAL(9,J51:AT51)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70"/>
      <c r="AV51" s="149"/>
      <c r="AW51" s="149"/>
      <c r="AX51" s="149"/>
      <c r="AY51" s="149"/>
      <c r="AZ51" s="149"/>
      <c r="BA51" s="151"/>
    </row>
    <row r="52" spans="1:53" ht="15">
      <c r="A52" s="9">
        <v>43235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12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71"/>
      <c r="AV52" s="150"/>
      <c r="AW52" s="150"/>
      <c r="AX52" s="150"/>
      <c r="AY52" s="150"/>
      <c r="AZ52" s="150"/>
      <c r="BA52" s="152"/>
    </row>
    <row r="53" spans="1:53" ht="15">
      <c r="A53" s="9">
        <v>43235</v>
      </c>
      <c r="B53" s="153" t="s">
        <v>146</v>
      </c>
      <c r="C53" s="153" t="s">
        <v>144</v>
      </c>
      <c r="D53" s="153" t="s">
        <v>155</v>
      </c>
      <c r="E53" s="153" t="s">
        <v>36</v>
      </c>
      <c r="F53" s="170">
        <v>312</v>
      </c>
      <c r="G53" s="155">
        <f>+F53-I53-I54</f>
        <v>312</v>
      </c>
      <c r="H53" s="2" t="s">
        <v>34</v>
      </c>
      <c r="I53" s="10">
        <f t="shared" si="12"/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70"/>
      <c r="AV53" s="149"/>
      <c r="AW53" s="149"/>
      <c r="AX53" s="149"/>
      <c r="AY53" s="149"/>
      <c r="AZ53" s="149"/>
      <c r="BA53" s="151"/>
    </row>
    <row r="54" spans="1:53" ht="15">
      <c r="A54" s="9">
        <v>43235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12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71"/>
      <c r="AV54" s="150"/>
      <c r="AW54" s="150"/>
      <c r="AX54" s="150"/>
      <c r="AY54" s="150"/>
      <c r="AZ54" s="150"/>
      <c r="BA54" s="152"/>
    </row>
    <row r="55" spans="1:53" ht="15">
      <c r="A55" s="9">
        <v>43243</v>
      </c>
      <c r="B55" s="153" t="s">
        <v>143</v>
      </c>
      <c r="C55" s="153" t="s">
        <v>144</v>
      </c>
      <c r="D55" s="153" t="s">
        <v>155</v>
      </c>
      <c r="E55" s="153" t="s">
        <v>36</v>
      </c>
      <c r="F55" s="170">
        <v>876</v>
      </c>
      <c r="G55" s="155">
        <f>+F55-I55-I56</f>
        <v>876</v>
      </c>
      <c r="H55" s="2" t="s">
        <v>34</v>
      </c>
      <c r="I55" s="10">
        <f t="shared" ref="I55:I58" si="13">SUBTOTAL(9,J55:AT55)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70"/>
      <c r="AV55" s="149"/>
      <c r="AW55" s="149"/>
      <c r="AX55" s="149"/>
      <c r="AY55" s="149"/>
      <c r="AZ55" s="149"/>
      <c r="BA55" s="151"/>
    </row>
    <row r="56" spans="1:53" ht="15">
      <c r="A56" s="9">
        <v>43243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13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71"/>
      <c r="AV56" s="150"/>
      <c r="AW56" s="150"/>
      <c r="AX56" s="150"/>
      <c r="AY56" s="150"/>
      <c r="AZ56" s="150"/>
      <c r="BA56" s="152"/>
    </row>
    <row r="57" spans="1:53" ht="15">
      <c r="A57" s="9">
        <v>43243</v>
      </c>
      <c r="B57" s="153" t="s">
        <v>146</v>
      </c>
      <c r="C57" s="153" t="s">
        <v>144</v>
      </c>
      <c r="D57" s="153" t="s">
        <v>155</v>
      </c>
      <c r="E57" s="153" t="s">
        <v>36</v>
      </c>
      <c r="F57" s="170">
        <v>936</v>
      </c>
      <c r="G57" s="155">
        <f>+F57-I57-I58</f>
        <v>936</v>
      </c>
      <c r="H57" s="2" t="s">
        <v>34</v>
      </c>
      <c r="I57" s="10">
        <f t="shared" si="13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70"/>
      <c r="AV57" s="149"/>
      <c r="AW57" s="149"/>
      <c r="AX57" s="149"/>
      <c r="AY57" s="149"/>
      <c r="AZ57" s="149"/>
      <c r="BA57" s="151"/>
    </row>
    <row r="58" spans="1:53" ht="15">
      <c r="A58" s="9">
        <v>43243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13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71"/>
      <c r="AV58" s="150"/>
      <c r="AW58" s="150"/>
      <c r="AX58" s="150"/>
      <c r="AY58" s="150"/>
      <c r="AZ58" s="150"/>
      <c r="BA58" s="152"/>
    </row>
  </sheetData>
  <autoFilter ref="A2:BA49">
    <filterColumn colId="0">
      <filters>
        <dateGroupItem year="2018" month="5" day="14" dateTimeGrouping="day"/>
      </filters>
    </filterColumn>
  </autoFilter>
  <mergeCells count="381">
    <mergeCell ref="E57:E58"/>
    <mergeCell ref="D57:D58"/>
    <mergeCell ref="C57:C58"/>
    <mergeCell ref="B57:B58"/>
    <mergeCell ref="BA55:BA56"/>
    <mergeCell ref="AZ55:AZ56"/>
    <mergeCell ref="AY55:AY56"/>
    <mergeCell ref="AX55:AX56"/>
    <mergeCell ref="AW55:AW56"/>
    <mergeCell ref="AV55:AV56"/>
    <mergeCell ref="AU55:AU56"/>
    <mergeCell ref="G55:G56"/>
    <mergeCell ref="F55:F56"/>
    <mergeCell ref="E55:E56"/>
    <mergeCell ref="D55:D56"/>
    <mergeCell ref="C55:C56"/>
    <mergeCell ref="B55:B56"/>
    <mergeCell ref="BA57:BA58"/>
    <mergeCell ref="AZ57:AZ58"/>
    <mergeCell ref="AY57:AY58"/>
    <mergeCell ref="AX57:AX58"/>
    <mergeCell ref="AW57:AW58"/>
    <mergeCell ref="AV57:AV58"/>
    <mergeCell ref="AU57:AU58"/>
    <mergeCell ref="G57:G58"/>
    <mergeCell ref="F57:F58"/>
    <mergeCell ref="AX43:AX44"/>
    <mergeCell ref="AY43:AY44"/>
    <mergeCell ref="AZ43:AZ44"/>
    <mergeCell ref="BA43:BA44"/>
    <mergeCell ref="B45:B46"/>
    <mergeCell ref="C45:C46"/>
    <mergeCell ref="D45:D46"/>
    <mergeCell ref="E45:E46"/>
    <mergeCell ref="F45:F46"/>
    <mergeCell ref="G45:G46"/>
    <mergeCell ref="AU45:AU46"/>
    <mergeCell ref="AV45:AV46"/>
    <mergeCell ref="AW45:AW46"/>
    <mergeCell ref="AX45:AX46"/>
    <mergeCell ref="AY45:AY46"/>
    <mergeCell ref="AZ45:AZ46"/>
    <mergeCell ref="BA45:BA46"/>
    <mergeCell ref="B43:B44"/>
    <mergeCell ref="C43:C44"/>
    <mergeCell ref="D43:D44"/>
    <mergeCell ref="E43:E44"/>
    <mergeCell ref="F43:F44"/>
    <mergeCell ref="AY19:AY20"/>
    <mergeCell ref="AZ19:AZ20"/>
    <mergeCell ref="AY23:AY24"/>
    <mergeCell ref="AZ23:AZ24"/>
    <mergeCell ref="AX31:AX32"/>
    <mergeCell ref="AY31:AY32"/>
    <mergeCell ref="AZ31:AZ32"/>
    <mergeCell ref="E39:E40"/>
    <mergeCell ref="F39:F40"/>
    <mergeCell ref="G39:G40"/>
    <mergeCell ref="AU39:AU40"/>
    <mergeCell ref="AV39:AV40"/>
    <mergeCell ref="AW39:AW40"/>
    <mergeCell ref="AY35:AY36"/>
    <mergeCell ref="AZ35:AZ36"/>
    <mergeCell ref="BA27:BA28"/>
    <mergeCell ref="B29:B30"/>
    <mergeCell ref="C29:C30"/>
    <mergeCell ref="D29:D30"/>
    <mergeCell ref="E29:E30"/>
    <mergeCell ref="F29:F30"/>
    <mergeCell ref="G29:G30"/>
    <mergeCell ref="AU29:AU30"/>
    <mergeCell ref="AV29:AV30"/>
    <mergeCell ref="AW29:AW30"/>
    <mergeCell ref="AX29:AX30"/>
    <mergeCell ref="AY29:AY30"/>
    <mergeCell ref="AZ29:AZ30"/>
    <mergeCell ref="BA29:BA30"/>
    <mergeCell ref="B27:B28"/>
    <mergeCell ref="C27:C28"/>
    <mergeCell ref="D27:D28"/>
    <mergeCell ref="G27:G28"/>
    <mergeCell ref="AU27:AU28"/>
    <mergeCell ref="AV27:AV28"/>
    <mergeCell ref="AW27:AW28"/>
    <mergeCell ref="AX27:AX28"/>
    <mergeCell ref="AY27:AY28"/>
    <mergeCell ref="AZ27:AZ28"/>
    <mergeCell ref="BA15:BA16"/>
    <mergeCell ref="B17:B18"/>
    <mergeCell ref="C17:C18"/>
    <mergeCell ref="D17:D18"/>
    <mergeCell ref="E17:E18"/>
    <mergeCell ref="F17:F18"/>
    <mergeCell ref="G17:G18"/>
    <mergeCell ref="AU17:AU18"/>
    <mergeCell ref="AV17:AV18"/>
    <mergeCell ref="AW17:AW18"/>
    <mergeCell ref="AX17:AX18"/>
    <mergeCell ref="AY17:AY18"/>
    <mergeCell ref="AZ17:AZ18"/>
    <mergeCell ref="BA17:BA18"/>
    <mergeCell ref="G15:G16"/>
    <mergeCell ref="AU15:AU16"/>
    <mergeCell ref="AV15:AV16"/>
    <mergeCell ref="AW15:AW16"/>
    <mergeCell ref="C15:C16"/>
    <mergeCell ref="D15:D16"/>
    <mergeCell ref="A1:A2"/>
    <mergeCell ref="B1:B2"/>
    <mergeCell ref="C1:C2"/>
    <mergeCell ref="D1:D2"/>
    <mergeCell ref="E1:E2"/>
    <mergeCell ref="E15:E16"/>
    <mergeCell ref="F15:F16"/>
    <mergeCell ref="E27:E28"/>
    <mergeCell ref="F27:F28"/>
    <mergeCell ref="B11:B12"/>
    <mergeCell ref="F11:F12"/>
    <mergeCell ref="AY11:AY12"/>
    <mergeCell ref="AY15:AY16"/>
    <mergeCell ref="AV3:AV4"/>
    <mergeCell ref="AW3:AW4"/>
    <mergeCell ref="AX3:AX4"/>
    <mergeCell ref="AY3:AY4"/>
    <mergeCell ref="B7:B8"/>
    <mergeCell ref="C7:C8"/>
    <mergeCell ref="D7:D8"/>
    <mergeCell ref="E7:E8"/>
    <mergeCell ref="F7:F8"/>
    <mergeCell ref="G7:G8"/>
    <mergeCell ref="AU7:AU8"/>
    <mergeCell ref="AU3:AU4"/>
    <mergeCell ref="C11:C12"/>
    <mergeCell ref="D11:D12"/>
    <mergeCell ref="E11:E12"/>
    <mergeCell ref="AY13:AY14"/>
    <mergeCell ref="E13:E14"/>
    <mergeCell ref="F13:F14"/>
    <mergeCell ref="AX15:AX16"/>
    <mergeCell ref="B15:B16"/>
    <mergeCell ref="AV7:AV8"/>
    <mergeCell ref="AW7:AW8"/>
    <mergeCell ref="BA1:BA2"/>
    <mergeCell ref="F1:F2"/>
    <mergeCell ref="AW1:AW2"/>
    <mergeCell ref="AV1:AV2"/>
    <mergeCell ref="G1:G2"/>
    <mergeCell ref="AZ1:AZ2"/>
    <mergeCell ref="AY1:AY2"/>
    <mergeCell ref="J1:AT1"/>
    <mergeCell ref="I1:I2"/>
    <mergeCell ref="AU1:AU2"/>
    <mergeCell ref="H1:H2"/>
    <mergeCell ref="AX1:AX2"/>
    <mergeCell ref="AZ3:AZ4"/>
    <mergeCell ref="BA3:BA4"/>
    <mergeCell ref="B5:B6"/>
    <mergeCell ref="C5:C6"/>
    <mergeCell ref="D5:D6"/>
    <mergeCell ref="E5:E6"/>
    <mergeCell ref="F5:F6"/>
    <mergeCell ref="G5:G6"/>
    <mergeCell ref="AU5:AU6"/>
    <mergeCell ref="AV5:AV6"/>
    <mergeCell ref="AW5:AW6"/>
    <mergeCell ref="AX5:AX6"/>
    <mergeCell ref="AY5:AY6"/>
    <mergeCell ref="AZ5:AZ6"/>
    <mergeCell ref="BA5:BA6"/>
    <mergeCell ref="B3:B4"/>
    <mergeCell ref="C3:C4"/>
    <mergeCell ref="D3:D4"/>
    <mergeCell ref="E3:E4"/>
    <mergeCell ref="F3:F4"/>
    <mergeCell ref="G3:G4"/>
    <mergeCell ref="AZ13:AZ14"/>
    <mergeCell ref="BA13:BA14"/>
    <mergeCell ref="AY7:AY8"/>
    <mergeCell ref="AZ7:AZ8"/>
    <mergeCell ref="AZ11:AZ12"/>
    <mergeCell ref="AZ15:AZ16"/>
    <mergeCell ref="BA7:BA8"/>
    <mergeCell ref="B9:B10"/>
    <mergeCell ref="C9:C10"/>
    <mergeCell ref="D9:D10"/>
    <mergeCell ref="E9:E10"/>
    <mergeCell ref="F9:F10"/>
    <mergeCell ref="G9:G10"/>
    <mergeCell ref="AU9:AU10"/>
    <mergeCell ref="AV9:AV10"/>
    <mergeCell ref="AW9:AW10"/>
    <mergeCell ref="AX9:AX10"/>
    <mergeCell ref="AY9:AY10"/>
    <mergeCell ref="AZ9:AZ10"/>
    <mergeCell ref="BA9:BA10"/>
    <mergeCell ref="BA11:BA12"/>
    <mergeCell ref="B13:B14"/>
    <mergeCell ref="C13:C14"/>
    <mergeCell ref="D13:D14"/>
    <mergeCell ref="AX7:AX8"/>
    <mergeCell ref="G13:G14"/>
    <mergeCell ref="AU13:AU14"/>
    <mergeCell ref="AV13:AV14"/>
    <mergeCell ref="AW13:AW14"/>
    <mergeCell ref="AX13:AX14"/>
    <mergeCell ref="G11:G12"/>
    <mergeCell ref="AU11:AU12"/>
    <mergeCell ref="AV11:AV12"/>
    <mergeCell ref="AW11:AW12"/>
    <mergeCell ref="AX11:AX12"/>
    <mergeCell ref="BA19:BA20"/>
    <mergeCell ref="B21:B22"/>
    <mergeCell ref="C21:C22"/>
    <mergeCell ref="D21:D22"/>
    <mergeCell ref="E21:E22"/>
    <mergeCell ref="F21:F22"/>
    <mergeCell ref="G21:G22"/>
    <mergeCell ref="AU21:AU22"/>
    <mergeCell ref="AV21:AV22"/>
    <mergeCell ref="AW21:AW22"/>
    <mergeCell ref="AX21:AX22"/>
    <mergeCell ref="AY21:AY22"/>
    <mergeCell ref="AZ21:AZ22"/>
    <mergeCell ref="BA21:BA22"/>
    <mergeCell ref="B19:B20"/>
    <mergeCell ref="C19:C20"/>
    <mergeCell ref="D19:D20"/>
    <mergeCell ref="E19:E20"/>
    <mergeCell ref="F19:F20"/>
    <mergeCell ref="G19:G20"/>
    <mergeCell ref="AU19:AU20"/>
    <mergeCell ref="AV19:AV20"/>
    <mergeCell ref="AW19:AW20"/>
    <mergeCell ref="AX19:AX20"/>
    <mergeCell ref="BA23:BA24"/>
    <mergeCell ref="B25:B26"/>
    <mergeCell ref="C25:C26"/>
    <mergeCell ref="D25:D26"/>
    <mergeCell ref="E25:E26"/>
    <mergeCell ref="F25:F26"/>
    <mergeCell ref="G25:G26"/>
    <mergeCell ref="AU25:AU26"/>
    <mergeCell ref="AV25:AV26"/>
    <mergeCell ref="AW25:AW26"/>
    <mergeCell ref="AX25:AX26"/>
    <mergeCell ref="AY25:AY26"/>
    <mergeCell ref="AZ25:AZ26"/>
    <mergeCell ref="BA25:BA26"/>
    <mergeCell ref="B23:B24"/>
    <mergeCell ref="C23:C24"/>
    <mergeCell ref="D23:D24"/>
    <mergeCell ref="E23:E24"/>
    <mergeCell ref="F23:F24"/>
    <mergeCell ref="G23:G24"/>
    <mergeCell ref="AU23:AU24"/>
    <mergeCell ref="AV23:AV24"/>
    <mergeCell ref="AW23:AW24"/>
    <mergeCell ref="AX23:AX24"/>
    <mergeCell ref="BA31:BA32"/>
    <mergeCell ref="B33:B34"/>
    <mergeCell ref="C33:C34"/>
    <mergeCell ref="D33:D34"/>
    <mergeCell ref="E33:E34"/>
    <mergeCell ref="F33:F34"/>
    <mergeCell ref="G33:G34"/>
    <mergeCell ref="AU33:AU34"/>
    <mergeCell ref="AV33:AV34"/>
    <mergeCell ref="AW33:AW34"/>
    <mergeCell ref="AX33:AX34"/>
    <mergeCell ref="AY33:AY34"/>
    <mergeCell ref="AZ33:AZ34"/>
    <mergeCell ref="BA33:BA34"/>
    <mergeCell ref="B31:B32"/>
    <mergeCell ref="C31:C32"/>
    <mergeCell ref="D31:D32"/>
    <mergeCell ref="E31:E32"/>
    <mergeCell ref="F31:F32"/>
    <mergeCell ref="G31:G32"/>
    <mergeCell ref="AU31:AU32"/>
    <mergeCell ref="AV31:AV32"/>
    <mergeCell ref="AW31:AW32"/>
    <mergeCell ref="BA35:BA36"/>
    <mergeCell ref="B37:B38"/>
    <mergeCell ref="C37:C38"/>
    <mergeCell ref="D37:D38"/>
    <mergeCell ref="E37:E38"/>
    <mergeCell ref="F37:F38"/>
    <mergeCell ref="G37:G38"/>
    <mergeCell ref="AU37:AU38"/>
    <mergeCell ref="AV37:AV38"/>
    <mergeCell ref="AW37:AW38"/>
    <mergeCell ref="AX37:AX38"/>
    <mergeCell ref="AY37:AY38"/>
    <mergeCell ref="AZ37:AZ38"/>
    <mergeCell ref="BA37:BA38"/>
    <mergeCell ref="B35:B36"/>
    <mergeCell ref="C35:C36"/>
    <mergeCell ref="D35:D36"/>
    <mergeCell ref="E35:E36"/>
    <mergeCell ref="F35:F36"/>
    <mergeCell ref="G35:G36"/>
    <mergeCell ref="AU35:AU36"/>
    <mergeCell ref="AV35:AV36"/>
    <mergeCell ref="AW35:AW36"/>
    <mergeCell ref="AX35:AX36"/>
    <mergeCell ref="G47:G48"/>
    <mergeCell ref="AU47:AU48"/>
    <mergeCell ref="AV47:AV48"/>
    <mergeCell ref="AW47:AW48"/>
    <mergeCell ref="AX39:AX40"/>
    <mergeCell ref="AY39:AY40"/>
    <mergeCell ref="AZ39:AZ40"/>
    <mergeCell ref="G43:G44"/>
    <mergeCell ref="AU43:AU44"/>
    <mergeCell ref="AV43:AV44"/>
    <mergeCell ref="AW43:AW44"/>
    <mergeCell ref="BA39:BA40"/>
    <mergeCell ref="B41:B42"/>
    <mergeCell ref="C41:C42"/>
    <mergeCell ref="D41:D42"/>
    <mergeCell ref="E41:E42"/>
    <mergeCell ref="F41:F42"/>
    <mergeCell ref="G41:G42"/>
    <mergeCell ref="AU41:AU42"/>
    <mergeCell ref="AV41:AV42"/>
    <mergeCell ref="AW41:AW42"/>
    <mergeCell ref="AX41:AX42"/>
    <mergeCell ref="AY41:AY42"/>
    <mergeCell ref="AZ41:AZ42"/>
    <mergeCell ref="BA41:BA42"/>
    <mergeCell ref="B39:B40"/>
    <mergeCell ref="C39:C40"/>
    <mergeCell ref="D39:D40"/>
    <mergeCell ref="AV51:AV52"/>
    <mergeCell ref="AW51:AW52"/>
    <mergeCell ref="AX47:AX48"/>
    <mergeCell ref="AY47:AY48"/>
    <mergeCell ref="AZ47:AZ48"/>
    <mergeCell ref="BA47:BA48"/>
    <mergeCell ref="B49:B50"/>
    <mergeCell ref="C49:C50"/>
    <mergeCell ref="D49:D50"/>
    <mergeCell ref="E49:E50"/>
    <mergeCell ref="F49:F50"/>
    <mergeCell ref="G49:G50"/>
    <mergeCell ref="AU49:AU50"/>
    <mergeCell ref="AV49:AV50"/>
    <mergeCell ref="AW49:AW50"/>
    <mergeCell ref="AX49:AX50"/>
    <mergeCell ref="AY49:AY50"/>
    <mergeCell ref="AZ49:AZ50"/>
    <mergeCell ref="BA49:BA50"/>
    <mergeCell ref="B47:B48"/>
    <mergeCell ref="C47:C48"/>
    <mergeCell ref="D47:D48"/>
    <mergeCell ref="E47:E48"/>
    <mergeCell ref="F47:F48"/>
    <mergeCell ref="AX51:AX52"/>
    <mergeCell ref="AY51:AY52"/>
    <mergeCell ref="AZ51:AZ52"/>
    <mergeCell ref="BA51:BA52"/>
    <mergeCell ref="B53:B54"/>
    <mergeCell ref="C53:C54"/>
    <mergeCell ref="D53:D54"/>
    <mergeCell ref="E53:E54"/>
    <mergeCell ref="F53:F54"/>
    <mergeCell ref="G53:G54"/>
    <mergeCell ref="AU53:AU54"/>
    <mergeCell ref="AV53:AV54"/>
    <mergeCell ref="AW53:AW54"/>
    <mergeCell ref="AX53:AX54"/>
    <mergeCell ref="AY53:AY54"/>
    <mergeCell ref="AZ53:AZ54"/>
    <mergeCell ref="BA53:BA54"/>
    <mergeCell ref="B51:B52"/>
    <mergeCell ref="C51:C52"/>
    <mergeCell ref="D51:D52"/>
    <mergeCell ref="E51:E52"/>
    <mergeCell ref="F51:F52"/>
    <mergeCell ref="G51:G52"/>
    <mergeCell ref="AU51:AU5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AZ58"/>
  <sheetViews>
    <sheetView workbookViewId="0">
      <selection sqref="A1:A2"/>
    </sheetView>
  </sheetViews>
  <sheetFormatPr defaultRowHeight="14.5"/>
  <cols>
    <col min="1" max="1" width="9.5" bestFit="1" customWidth="1"/>
  </cols>
  <sheetData>
    <row r="1" spans="1:52" ht="21">
      <c r="A1" s="177" t="s">
        <v>118</v>
      </c>
      <c r="B1" s="177" t="s">
        <v>119</v>
      </c>
      <c r="C1" s="177" t="s">
        <v>120</v>
      </c>
      <c r="D1" s="177" t="s">
        <v>121</v>
      </c>
      <c r="E1" s="173" t="s">
        <v>122</v>
      </c>
      <c r="F1" s="179" t="s">
        <v>123</v>
      </c>
      <c r="G1" s="172" t="s">
        <v>124</v>
      </c>
      <c r="H1" s="173"/>
      <c r="I1" s="174" t="s">
        <v>125</v>
      </c>
      <c r="J1" s="176" t="s">
        <v>126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 t="s">
        <v>127</v>
      </c>
      <c r="AU1" s="176" t="s">
        <v>128</v>
      </c>
      <c r="AV1" s="176" t="s">
        <v>129</v>
      </c>
      <c r="AW1" s="176"/>
      <c r="AX1" s="176"/>
      <c r="AY1" s="176"/>
      <c r="AZ1" s="176" t="s">
        <v>130</v>
      </c>
    </row>
    <row r="2" spans="1:52" ht="48" customHeight="1">
      <c r="A2" s="178"/>
      <c r="B2" s="178"/>
      <c r="C2" s="178"/>
      <c r="D2" s="178"/>
      <c r="E2" s="173"/>
      <c r="F2" s="180"/>
      <c r="G2" s="172"/>
      <c r="H2" s="173"/>
      <c r="I2" s="175"/>
      <c r="J2" s="1" t="s">
        <v>147</v>
      </c>
      <c r="K2" s="1" t="s">
        <v>156</v>
      </c>
      <c r="L2" s="1" t="s">
        <v>131</v>
      </c>
      <c r="M2" s="1" t="s">
        <v>151</v>
      </c>
      <c r="N2" s="1" t="s">
        <v>157</v>
      </c>
      <c r="O2" s="1" t="s">
        <v>535</v>
      </c>
      <c r="P2" s="1" t="s">
        <v>577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76"/>
      <c r="AU2" s="176"/>
      <c r="AV2" s="176"/>
      <c r="AW2" s="176"/>
      <c r="AX2" s="176"/>
      <c r="AY2" s="176"/>
      <c r="AZ2" s="176"/>
    </row>
    <row r="3" spans="1:52" ht="15" hidden="1">
      <c r="A3" s="9">
        <v>43222</v>
      </c>
      <c r="B3" s="153" t="s">
        <v>143</v>
      </c>
      <c r="C3" s="153" t="s">
        <v>144</v>
      </c>
      <c r="D3" s="153" t="s">
        <v>158</v>
      </c>
      <c r="E3" s="153" t="s">
        <v>9</v>
      </c>
      <c r="F3" s="170">
        <v>800</v>
      </c>
      <c r="G3" s="155">
        <f>+F3-I3-I4</f>
        <v>800</v>
      </c>
      <c r="H3" s="2" t="s">
        <v>34</v>
      </c>
      <c r="I3" s="10">
        <f t="shared" ref="I3:I6" si="0">SUBTOTAL(9,J3:AS3)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70"/>
      <c r="AU3" s="149"/>
      <c r="AV3" s="149"/>
      <c r="AW3" s="149"/>
      <c r="AX3" s="149"/>
      <c r="AY3" s="149"/>
      <c r="AZ3" s="151"/>
    </row>
    <row r="4" spans="1:52" ht="15" hidden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71"/>
      <c r="AU4" s="150"/>
      <c r="AV4" s="150"/>
      <c r="AW4" s="150"/>
      <c r="AX4" s="150"/>
      <c r="AY4" s="150"/>
      <c r="AZ4" s="152"/>
    </row>
    <row r="5" spans="1:52" ht="15" hidden="1">
      <c r="A5" s="9">
        <v>43222</v>
      </c>
      <c r="B5" s="153" t="s">
        <v>146</v>
      </c>
      <c r="C5" s="153" t="s">
        <v>144</v>
      </c>
      <c r="D5" s="153" t="s">
        <v>158</v>
      </c>
      <c r="E5" s="153" t="s">
        <v>9</v>
      </c>
      <c r="F5" s="170">
        <v>848</v>
      </c>
      <c r="G5" s="155">
        <f>+F5-I5-I6</f>
        <v>848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70"/>
      <c r="AU5" s="149"/>
      <c r="AV5" s="149"/>
      <c r="AW5" s="149"/>
      <c r="AX5" s="149"/>
      <c r="AY5" s="149"/>
      <c r="AZ5" s="151"/>
    </row>
    <row r="6" spans="1:52" ht="15" hidden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0"/>
        <v>0</v>
      </c>
      <c r="J6" s="11">
        <v>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71"/>
      <c r="AU6" s="150"/>
      <c r="AV6" s="150"/>
      <c r="AW6" s="150"/>
      <c r="AX6" s="150"/>
      <c r="AY6" s="150"/>
      <c r="AZ6" s="152"/>
    </row>
    <row r="7" spans="1:52" ht="15" hidden="1">
      <c r="A7" s="9">
        <v>43223</v>
      </c>
      <c r="B7" s="153" t="s">
        <v>143</v>
      </c>
      <c r="C7" s="153" t="s">
        <v>144</v>
      </c>
      <c r="D7" s="153" t="s">
        <v>158</v>
      </c>
      <c r="E7" s="153" t="s">
        <v>9</v>
      </c>
      <c r="F7" s="170">
        <v>1064</v>
      </c>
      <c r="G7" s="155">
        <f>+F7-I7-I8</f>
        <v>1064</v>
      </c>
      <c r="H7" s="2" t="s">
        <v>34</v>
      </c>
      <c r="I7" s="10">
        <f t="shared" ref="I7:I10" si="1">SUBTOTAL(9,J7:AS7)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70"/>
      <c r="AU7" s="149"/>
      <c r="AV7" s="149"/>
      <c r="AW7" s="149"/>
      <c r="AX7" s="149"/>
      <c r="AY7" s="149"/>
      <c r="AZ7" s="151"/>
    </row>
    <row r="8" spans="1:52" ht="15" hidden="1">
      <c r="A8" s="9">
        <v>43223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71"/>
      <c r="AU8" s="150"/>
      <c r="AV8" s="150"/>
      <c r="AW8" s="150"/>
      <c r="AX8" s="150"/>
      <c r="AY8" s="150"/>
      <c r="AZ8" s="152"/>
    </row>
    <row r="9" spans="1:52" ht="15" hidden="1">
      <c r="A9" s="9">
        <v>43223</v>
      </c>
      <c r="B9" s="153" t="s">
        <v>146</v>
      </c>
      <c r="C9" s="153" t="s">
        <v>144</v>
      </c>
      <c r="D9" s="153" t="s">
        <v>158</v>
      </c>
      <c r="E9" s="153" t="s">
        <v>9</v>
      </c>
      <c r="F9" s="170">
        <v>1064</v>
      </c>
      <c r="G9" s="155">
        <f>+F9-I9-I10</f>
        <v>1064</v>
      </c>
      <c r="H9" s="2" t="s">
        <v>34</v>
      </c>
      <c r="I9" s="10">
        <f t="shared" si="1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70"/>
      <c r="AU9" s="149"/>
      <c r="AV9" s="149"/>
      <c r="AW9" s="149"/>
      <c r="AX9" s="149"/>
      <c r="AY9" s="149"/>
      <c r="AZ9" s="151"/>
    </row>
    <row r="10" spans="1:52" ht="15" hidden="1">
      <c r="A10" s="9">
        <v>43223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1"/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71"/>
      <c r="AU10" s="150"/>
      <c r="AV10" s="150"/>
      <c r="AW10" s="150"/>
      <c r="AX10" s="150"/>
      <c r="AY10" s="150"/>
      <c r="AZ10" s="152"/>
    </row>
    <row r="11" spans="1:52" ht="15" hidden="1">
      <c r="A11" s="9">
        <v>43224</v>
      </c>
      <c r="B11" s="153" t="s">
        <v>143</v>
      </c>
      <c r="C11" s="153" t="s">
        <v>144</v>
      </c>
      <c r="D11" s="153" t="s">
        <v>158</v>
      </c>
      <c r="E11" s="153" t="s">
        <v>9</v>
      </c>
      <c r="F11" s="170">
        <v>1032</v>
      </c>
      <c r="G11" s="155">
        <f>+F11-I11-I12</f>
        <v>1032</v>
      </c>
      <c r="H11" s="2" t="s">
        <v>34</v>
      </c>
      <c r="I11" s="10">
        <f t="shared" ref="I11:I14" si="2">SUBTOTAL(9,J11:AS11)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70"/>
      <c r="AU11" s="149"/>
      <c r="AV11" s="149"/>
      <c r="AW11" s="149"/>
      <c r="AX11" s="149"/>
      <c r="AY11" s="149"/>
      <c r="AZ11" s="151"/>
    </row>
    <row r="12" spans="1:52" ht="15" hidden="1">
      <c r="A12" s="9">
        <v>43224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2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71"/>
      <c r="AU12" s="150"/>
      <c r="AV12" s="150"/>
      <c r="AW12" s="150"/>
      <c r="AX12" s="150"/>
      <c r="AY12" s="150"/>
      <c r="AZ12" s="152"/>
    </row>
    <row r="13" spans="1:52" ht="15" hidden="1">
      <c r="A13" s="9">
        <v>43224</v>
      </c>
      <c r="B13" s="153" t="s">
        <v>146</v>
      </c>
      <c r="C13" s="153" t="s">
        <v>144</v>
      </c>
      <c r="D13" s="153" t="s">
        <v>158</v>
      </c>
      <c r="E13" s="153" t="s">
        <v>9</v>
      </c>
      <c r="F13" s="170">
        <v>1064</v>
      </c>
      <c r="G13" s="155">
        <f>+F13-I13-I14</f>
        <v>1064</v>
      </c>
      <c r="H13" s="2" t="s">
        <v>34</v>
      </c>
      <c r="I13" s="10">
        <f t="shared" si="2"/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70"/>
      <c r="AU13" s="149"/>
      <c r="AV13" s="149"/>
      <c r="AW13" s="149"/>
      <c r="AX13" s="149"/>
      <c r="AY13" s="149"/>
      <c r="AZ13" s="151"/>
    </row>
    <row r="14" spans="1:52" ht="15" hidden="1">
      <c r="A14" s="9">
        <v>43224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2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71"/>
      <c r="AU14" s="150"/>
      <c r="AV14" s="150"/>
      <c r="AW14" s="150"/>
      <c r="AX14" s="150"/>
      <c r="AY14" s="150"/>
      <c r="AZ14" s="152"/>
    </row>
    <row r="15" spans="1:52" ht="15" hidden="1">
      <c r="A15" s="9">
        <v>43225</v>
      </c>
      <c r="B15" s="153" t="s">
        <v>143</v>
      </c>
      <c r="C15" s="153" t="s">
        <v>144</v>
      </c>
      <c r="D15" s="153" t="s">
        <v>158</v>
      </c>
      <c r="E15" s="153" t="s">
        <v>9</v>
      </c>
      <c r="F15" s="170">
        <v>1064</v>
      </c>
      <c r="G15" s="155">
        <f>+F15-I15-I16</f>
        <v>1064</v>
      </c>
      <c r="H15" s="2" t="s">
        <v>34</v>
      </c>
      <c r="I15" s="10">
        <f t="shared" ref="I15:I18" si="3">SUBTOTAL(9,J15:AS15)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70"/>
      <c r="AU15" s="149"/>
      <c r="AV15" s="149"/>
      <c r="AW15" s="149"/>
      <c r="AX15" s="149"/>
      <c r="AY15" s="149"/>
      <c r="AZ15" s="151"/>
    </row>
    <row r="16" spans="1:52" ht="15" hidden="1">
      <c r="A16" s="9">
        <v>43225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3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71"/>
      <c r="AU16" s="150"/>
      <c r="AV16" s="150"/>
      <c r="AW16" s="150"/>
      <c r="AX16" s="150"/>
      <c r="AY16" s="150"/>
      <c r="AZ16" s="152"/>
    </row>
    <row r="17" spans="1:52" ht="15" hidden="1">
      <c r="A17" s="9">
        <v>43225</v>
      </c>
      <c r="B17" s="153" t="s">
        <v>146</v>
      </c>
      <c r="C17" s="153" t="s">
        <v>144</v>
      </c>
      <c r="D17" s="153" t="s">
        <v>158</v>
      </c>
      <c r="E17" s="153" t="s">
        <v>9</v>
      </c>
      <c r="F17" s="170">
        <v>1064</v>
      </c>
      <c r="G17" s="155">
        <f>+F17-I17-I18</f>
        <v>1064</v>
      </c>
      <c r="H17" s="2" t="s">
        <v>34</v>
      </c>
      <c r="I17" s="10">
        <f t="shared" si="3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70"/>
      <c r="AU17" s="149"/>
      <c r="AV17" s="149"/>
      <c r="AW17" s="149"/>
      <c r="AX17" s="149"/>
      <c r="AY17" s="149"/>
      <c r="AZ17" s="151"/>
    </row>
    <row r="18" spans="1:52" ht="15" hidden="1">
      <c r="A18" s="9">
        <v>43225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3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71"/>
      <c r="AU18" s="150"/>
      <c r="AV18" s="150"/>
      <c r="AW18" s="150"/>
      <c r="AX18" s="150"/>
      <c r="AY18" s="150"/>
      <c r="AZ18" s="152"/>
    </row>
    <row r="19" spans="1:52" ht="15" hidden="1">
      <c r="A19" s="9">
        <v>43226</v>
      </c>
      <c r="B19" s="153" t="s">
        <v>143</v>
      </c>
      <c r="C19" s="153" t="s">
        <v>144</v>
      </c>
      <c r="D19" s="153" t="s">
        <v>158</v>
      </c>
      <c r="E19" s="153" t="s">
        <v>9</v>
      </c>
      <c r="F19" s="170">
        <v>1064</v>
      </c>
      <c r="G19" s="155">
        <f>+F19-I19-I20</f>
        <v>1064</v>
      </c>
      <c r="H19" s="2" t="s">
        <v>34</v>
      </c>
      <c r="I19" s="10">
        <f t="shared" ref="I19:I22" si="4">SUBTOTAL(9,J19:AS19)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70"/>
      <c r="AU19" s="149"/>
      <c r="AV19" s="149"/>
      <c r="AW19" s="149"/>
      <c r="AX19" s="149"/>
      <c r="AY19" s="149"/>
      <c r="AZ19" s="151"/>
    </row>
    <row r="20" spans="1:52" ht="15" hidden="1">
      <c r="A20" s="9">
        <v>43226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4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71"/>
      <c r="AU20" s="150"/>
      <c r="AV20" s="150"/>
      <c r="AW20" s="150"/>
      <c r="AX20" s="150"/>
      <c r="AY20" s="150"/>
      <c r="AZ20" s="152"/>
    </row>
    <row r="21" spans="1:52" ht="15" hidden="1">
      <c r="A21" s="9">
        <v>43226</v>
      </c>
      <c r="B21" s="153" t="s">
        <v>146</v>
      </c>
      <c r="C21" s="153" t="s">
        <v>144</v>
      </c>
      <c r="D21" s="153" t="s">
        <v>158</v>
      </c>
      <c r="E21" s="153" t="s">
        <v>9</v>
      </c>
      <c r="F21" s="170">
        <v>1064</v>
      </c>
      <c r="G21" s="155">
        <f>+F21-I21-I22</f>
        <v>1064</v>
      </c>
      <c r="H21" s="2" t="s">
        <v>34</v>
      </c>
      <c r="I21" s="10">
        <f t="shared" si="4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70"/>
      <c r="AU21" s="149"/>
      <c r="AV21" s="149"/>
      <c r="AW21" s="149"/>
      <c r="AX21" s="149"/>
      <c r="AY21" s="149"/>
      <c r="AZ21" s="151"/>
    </row>
    <row r="22" spans="1:52" ht="15" hidden="1">
      <c r="A22" s="9">
        <v>43226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4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71"/>
      <c r="AU22" s="150"/>
      <c r="AV22" s="150"/>
      <c r="AW22" s="150"/>
      <c r="AX22" s="150"/>
      <c r="AY22" s="150"/>
      <c r="AZ22" s="152"/>
    </row>
    <row r="23" spans="1:52" ht="15" hidden="1">
      <c r="A23" s="9">
        <v>43227</v>
      </c>
      <c r="B23" s="153" t="s">
        <v>143</v>
      </c>
      <c r="C23" s="153" t="s">
        <v>144</v>
      </c>
      <c r="D23" s="153" t="s">
        <v>158</v>
      </c>
      <c r="E23" s="153" t="s">
        <v>9</v>
      </c>
      <c r="F23" s="170">
        <v>1064</v>
      </c>
      <c r="G23" s="155">
        <f>+F23-I23-I24</f>
        <v>1064</v>
      </c>
      <c r="H23" s="2" t="s">
        <v>34</v>
      </c>
      <c r="I23" s="10">
        <f t="shared" ref="I23:I26" si="5">SUBTOTAL(9,J23:AS23)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70"/>
      <c r="AU23" s="149"/>
      <c r="AV23" s="149"/>
      <c r="AW23" s="149"/>
      <c r="AX23" s="149"/>
      <c r="AY23" s="149"/>
      <c r="AZ23" s="151"/>
    </row>
    <row r="24" spans="1:52" ht="15" hidden="1">
      <c r="A24" s="9">
        <v>43227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5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71"/>
      <c r="AU24" s="150"/>
      <c r="AV24" s="150"/>
      <c r="AW24" s="150"/>
      <c r="AX24" s="150"/>
      <c r="AY24" s="150"/>
      <c r="AZ24" s="152"/>
    </row>
    <row r="25" spans="1:52" ht="15" hidden="1">
      <c r="A25" s="9">
        <v>43227</v>
      </c>
      <c r="B25" s="153" t="s">
        <v>146</v>
      </c>
      <c r="C25" s="153" t="s">
        <v>144</v>
      </c>
      <c r="D25" s="153" t="s">
        <v>158</v>
      </c>
      <c r="E25" s="153" t="s">
        <v>9</v>
      </c>
      <c r="F25" s="170">
        <v>1064</v>
      </c>
      <c r="G25" s="155">
        <f>+F25-I25-I26</f>
        <v>1064</v>
      </c>
      <c r="H25" s="2" t="s">
        <v>34</v>
      </c>
      <c r="I25" s="10">
        <f t="shared" si="5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70"/>
      <c r="AU25" s="149"/>
      <c r="AV25" s="149"/>
      <c r="AW25" s="149"/>
      <c r="AX25" s="149"/>
      <c r="AY25" s="149"/>
      <c r="AZ25" s="151"/>
    </row>
    <row r="26" spans="1:52" ht="15" hidden="1">
      <c r="A26" s="9">
        <v>43227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5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71"/>
      <c r="AU26" s="150"/>
      <c r="AV26" s="150"/>
      <c r="AW26" s="150"/>
      <c r="AX26" s="150"/>
      <c r="AY26" s="150"/>
      <c r="AZ26" s="152"/>
    </row>
    <row r="27" spans="1:52" ht="15" hidden="1">
      <c r="A27" s="9">
        <v>43228</v>
      </c>
      <c r="B27" s="153" t="s">
        <v>143</v>
      </c>
      <c r="C27" s="153" t="s">
        <v>144</v>
      </c>
      <c r="D27" s="153" t="s">
        <v>158</v>
      </c>
      <c r="E27" s="153" t="s">
        <v>9</v>
      </c>
      <c r="F27" s="170">
        <v>1064</v>
      </c>
      <c r="G27" s="155">
        <f>+F27-I27-I28</f>
        <v>1064</v>
      </c>
      <c r="H27" s="2" t="s">
        <v>34</v>
      </c>
      <c r="I27" s="10">
        <f t="shared" ref="I27:I30" si="6">SUBTOTAL(9,J27:AS27)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70"/>
      <c r="AU27" s="149"/>
      <c r="AV27" s="149"/>
      <c r="AW27" s="149"/>
      <c r="AX27" s="149"/>
      <c r="AY27" s="149"/>
      <c r="AZ27" s="151"/>
    </row>
    <row r="28" spans="1:52" ht="15" hidden="1">
      <c r="A28" s="9">
        <v>43228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71"/>
      <c r="AU28" s="150"/>
      <c r="AV28" s="150"/>
      <c r="AW28" s="150"/>
      <c r="AX28" s="150"/>
      <c r="AY28" s="150"/>
      <c r="AZ28" s="152"/>
    </row>
    <row r="29" spans="1:52" ht="15" hidden="1">
      <c r="A29" s="9">
        <v>43228</v>
      </c>
      <c r="B29" s="153" t="s">
        <v>146</v>
      </c>
      <c r="C29" s="153" t="s">
        <v>144</v>
      </c>
      <c r="D29" s="153" t="s">
        <v>158</v>
      </c>
      <c r="E29" s="153" t="s">
        <v>9</v>
      </c>
      <c r="F29" s="170">
        <v>1064</v>
      </c>
      <c r="G29" s="155">
        <f>+F29-I29-I30</f>
        <v>1064</v>
      </c>
      <c r="H29" s="2" t="s">
        <v>34</v>
      </c>
      <c r="I29" s="10">
        <f t="shared" si="6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70"/>
      <c r="AU29" s="149"/>
      <c r="AV29" s="149"/>
      <c r="AW29" s="149"/>
      <c r="AX29" s="149"/>
      <c r="AY29" s="149"/>
      <c r="AZ29" s="151"/>
    </row>
    <row r="30" spans="1:52" ht="15" hidden="1">
      <c r="A30" s="9">
        <v>43228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6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71"/>
      <c r="AU30" s="150"/>
      <c r="AV30" s="150"/>
      <c r="AW30" s="150"/>
      <c r="AX30" s="150"/>
      <c r="AY30" s="150"/>
      <c r="AZ30" s="152"/>
    </row>
    <row r="31" spans="1:52" ht="15" hidden="1">
      <c r="A31" s="9">
        <v>43229</v>
      </c>
      <c r="B31" s="153" t="s">
        <v>143</v>
      </c>
      <c r="C31" s="153" t="s">
        <v>144</v>
      </c>
      <c r="D31" s="153" t="s">
        <v>158</v>
      </c>
      <c r="E31" s="153" t="s">
        <v>9</v>
      </c>
      <c r="F31" s="170">
        <v>1064</v>
      </c>
      <c r="G31" s="155">
        <f>+F31-I31-I32</f>
        <v>1064</v>
      </c>
      <c r="H31" s="2" t="s">
        <v>34</v>
      </c>
      <c r="I31" s="10">
        <f t="shared" ref="I31:I34" si="7">SUBTOTAL(9,J31:AS31)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70"/>
      <c r="AU31" s="149"/>
      <c r="AV31" s="149"/>
      <c r="AW31" s="149"/>
      <c r="AX31" s="149"/>
      <c r="AY31" s="149"/>
      <c r="AZ31" s="151"/>
    </row>
    <row r="32" spans="1:52" ht="15" hidden="1">
      <c r="A32" s="9">
        <v>43229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7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71"/>
      <c r="AU32" s="150"/>
      <c r="AV32" s="150"/>
      <c r="AW32" s="150"/>
      <c r="AX32" s="150"/>
      <c r="AY32" s="150"/>
      <c r="AZ32" s="152"/>
    </row>
    <row r="33" spans="1:52" ht="15" hidden="1">
      <c r="A33" s="9">
        <v>43229</v>
      </c>
      <c r="B33" s="153" t="s">
        <v>146</v>
      </c>
      <c r="C33" s="153" t="s">
        <v>144</v>
      </c>
      <c r="D33" s="153" t="s">
        <v>158</v>
      </c>
      <c r="E33" s="153" t="s">
        <v>9</v>
      </c>
      <c r="F33" s="170">
        <v>1064</v>
      </c>
      <c r="G33" s="155">
        <f>+F33-I33-I34</f>
        <v>1064</v>
      </c>
      <c r="H33" s="2" t="s">
        <v>34</v>
      </c>
      <c r="I33" s="10">
        <f t="shared" si="7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70"/>
      <c r="AU33" s="149"/>
      <c r="AV33" s="149"/>
      <c r="AW33" s="149"/>
      <c r="AX33" s="149"/>
      <c r="AY33" s="149"/>
      <c r="AZ33" s="151"/>
    </row>
    <row r="34" spans="1:52" ht="15" hidden="1">
      <c r="A34" s="9">
        <v>43229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7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71"/>
      <c r="AU34" s="150"/>
      <c r="AV34" s="150"/>
      <c r="AW34" s="150"/>
      <c r="AX34" s="150"/>
      <c r="AY34" s="150"/>
      <c r="AZ34" s="152"/>
    </row>
    <row r="35" spans="1:52" ht="15" hidden="1">
      <c r="A35" s="9">
        <v>43230</v>
      </c>
      <c r="B35" s="153" t="s">
        <v>143</v>
      </c>
      <c r="C35" s="153" t="s">
        <v>144</v>
      </c>
      <c r="D35" s="153" t="s">
        <v>158</v>
      </c>
      <c r="E35" s="153" t="s">
        <v>9</v>
      </c>
      <c r="F35" s="170">
        <v>1064</v>
      </c>
      <c r="G35" s="155">
        <f>+F35-I35-I36</f>
        <v>1064</v>
      </c>
      <c r="H35" s="2" t="s">
        <v>34</v>
      </c>
      <c r="I35" s="10">
        <f t="shared" ref="I35:I38" si="8">SUBTOTAL(9,J35:AS35)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70"/>
      <c r="AU35" s="149"/>
      <c r="AV35" s="149"/>
      <c r="AW35" s="149"/>
      <c r="AX35" s="149"/>
      <c r="AY35" s="149"/>
      <c r="AZ35" s="151"/>
    </row>
    <row r="36" spans="1:52" ht="15" hidden="1">
      <c r="A36" s="9">
        <v>43230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8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71"/>
      <c r="AU36" s="150"/>
      <c r="AV36" s="150"/>
      <c r="AW36" s="150"/>
      <c r="AX36" s="150"/>
      <c r="AY36" s="150"/>
      <c r="AZ36" s="152"/>
    </row>
    <row r="37" spans="1:52" ht="15" hidden="1">
      <c r="A37" s="9">
        <v>43230</v>
      </c>
      <c r="B37" s="153" t="s">
        <v>146</v>
      </c>
      <c r="C37" s="153" t="s">
        <v>144</v>
      </c>
      <c r="D37" s="153" t="s">
        <v>158</v>
      </c>
      <c r="E37" s="153" t="s">
        <v>9</v>
      </c>
      <c r="F37" s="170">
        <v>1064</v>
      </c>
      <c r="G37" s="155">
        <f>+F37-I37-I38</f>
        <v>1064</v>
      </c>
      <c r="H37" s="2" t="s">
        <v>34</v>
      </c>
      <c r="I37" s="10">
        <f t="shared" si="8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70"/>
      <c r="AU37" s="149"/>
      <c r="AV37" s="149"/>
      <c r="AW37" s="149"/>
      <c r="AX37" s="149"/>
      <c r="AY37" s="149"/>
      <c r="AZ37" s="151"/>
    </row>
    <row r="38" spans="1:52" ht="15" hidden="1">
      <c r="A38" s="9">
        <v>43230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8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71"/>
      <c r="AU38" s="150"/>
      <c r="AV38" s="150"/>
      <c r="AW38" s="150"/>
      <c r="AX38" s="150"/>
      <c r="AY38" s="150"/>
      <c r="AZ38" s="152"/>
    </row>
    <row r="39" spans="1:52" ht="15" hidden="1">
      <c r="A39" s="9">
        <v>43231</v>
      </c>
      <c r="B39" s="153" t="s">
        <v>143</v>
      </c>
      <c r="C39" s="153" t="s">
        <v>144</v>
      </c>
      <c r="D39" s="153" t="s">
        <v>158</v>
      </c>
      <c r="E39" s="153" t="s">
        <v>9</v>
      </c>
      <c r="F39" s="170">
        <v>1064</v>
      </c>
      <c r="G39" s="155">
        <f>+F39-I39-I40</f>
        <v>1064</v>
      </c>
      <c r="H39" s="2" t="s">
        <v>34</v>
      </c>
      <c r="I39" s="10">
        <f t="shared" ref="I39:I42" si="9">SUBTOTAL(9,J39:AS39)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70"/>
      <c r="AU39" s="149"/>
      <c r="AV39" s="149"/>
      <c r="AW39" s="149"/>
      <c r="AX39" s="149"/>
      <c r="AY39" s="149"/>
      <c r="AZ39" s="151"/>
    </row>
    <row r="40" spans="1:52" ht="15" hidden="1">
      <c r="A40" s="9">
        <v>43231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9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71"/>
      <c r="AU40" s="150"/>
      <c r="AV40" s="150"/>
      <c r="AW40" s="150"/>
      <c r="AX40" s="150"/>
      <c r="AY40" s="150"/>
      <c r="AZ40" s="152"/>
    </row>
    <row r="41" spans="1:52" ht="15" hidden="1">
      <c r="A41" s="9">
        <v>43231</v>
      </c>
      <c r="B41" s="153" t="s">
        <v>146</v>
      </c>
      <c r="C41" s="153" t="s">
        <v>144</v>
      </c>
      <c r="D41" s="153" t="s">
        <v>158</v>
      </c>
      <c r="E41" s="153" t="s">
        <v>9</v>
      </c>
      <c r="F41" s="170">
        <v>1064</v>
      </c>
      <c r="G41" s="155">
        <f>+F41-I41-I42</f>
        <v>1064</v>
      </c>
      <c r="H41" s="2" t="s">
        <v>34</v>
      </c>
      <c r="I41" s="10">
        <f t="shared" si="9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70"/>
      <c r="AU41" s="149"/>
      <c r="AV41" s="149"/>
      <c r="AW41" s="149"/>
      <c r="AX41" s="149"/>
      <c r="AY41" s="149"/>
      <c r="AZ41" s="151"/>
    </row>
    <row r="42" spans="1:52" ht="15" hidden="1">
      <c r="A42" s="9">
        <v>43231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71"/>
      <c r="AU42" s="150"/>
      <c r="AV42" s="150"/>
      <c r="AW42" s="150"/>
      <c r="AX42" s="150"/>
      <c r="AY42" s="150"/>
      <c r="AZ42" s="152"/>
    </row>
    <row r="43" spans="1:52" ht="15" hidden="1">
      <c r="A43" s="9">
        <v>43232</v>
      </c>
      <c r="B43" s="153" t="s">
        <v>143</v>
      </c>
      <c r="C43" s="153" t="s">
        <v>144</v>
      </c>
      <c r="D43" s="153" t="s">
        <v>158</v>
      </c>
      <c r="E43" s="153" t="s">
        <v>9</v>
      </c>
      <c r="F43" s="170">
        <v>1064</v>
      </c>
      <c r="G43" s="155">
        <f>+F43-I43-I44</f>
        <v>1064</v>
      </c>
      <c r="H43" s="2" t="s">
        <v>34</v>
      </c>
      <c r="I43" s="10">
        <f t="shared" ref="I43:I46" si="10">SUBTOTAL(9,J43:AS43)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70"/>
      <c r="AU43" s="149"/>
      <c r="AV43" s="149"/>
      <c r="AW43" s="149"/>
      <c r="AX43" s="149"/>
      <c r="AY43" s="149"/>
      <c r="AZ43" s="151"/>
    </row>
    <row r="44" spans="1:52" ht="15" hidden="1">
      <c r="A44" s="9">
        <v>43232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10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71"/>
      <c r="AU44" s="150"/>
      <c r="AV44" s="150"/>
      <c r="AW44" s="150"/>
      <c r="AX44" s="150"/>
      <c r="AY44" s="150"/>
      <c r="AZ44" s="152"/>
    </row>
    <row r="45" spans="1:52" ht="15" hidden="1">
      <c r="A45" s="9">
        <v>43232</v>
      </c>
      <c r="B45" s="153" t="s">
        <v>146</v>
      </c>
      <c r="C45" s="153" t="s">
        <v>144</v>
      </c>
      <c r="D45" s="153" t="s">
        <v>158</v>
      </c>
      <c r="E45" s="153" t="s">
        <v>9</v>
      </c>
      <c r="F45" s="170">
        <v>1064</v>
      </c>
      <c r="G45" s="155">
        <f>+F45-I45-I46</f>
        <v>1064</v>
      </c>
      <c r="H45" s="2" t="s">
        <v>34</v>
      </c>
      <c r="I45" s="10">
        <f t="shared" si="10"/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70"/>
      <c r="AU45" s="149"/>
      <c r="AV45" s="149"/>
      <c r="AW45" s="149"/>
      <c r="AX45" s="149"/>
      <c r="AY45" s="149"/>
      <c r="AZ45" s="151"/>
    </row>
    <row r="46" spans="1:52" ht="15" hidden="1">
      <c r="A46" s="9">
        <v>43232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10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71"/>
      <c r="AU46" s="150"/>
      <c r="AV46" s="150"/>
      <c r="AW46" s="150"/>
      <c r="AX46" s="150"/>
      <c r="AY46" s="150"/>
      <c r="AZ46" s="152"/>
    </row>
    <row r="47" spans="1:52" ht="15" hidden="1">
      <c r="A47" s="9">
        <v>43233</v>
      </c>
      <c r="B47" s="153" t="s">
        <v>143</v>
      </c>
      <c r="C47" s="153" t="s">
        <v>144</v>
      </c>
      <c r="D47" s="153" t="s">
        <v>158</v>
      </c>
      <c r="E47" s="153" t="s">
        <v>9</v>
      </c>
      <c r="F47" s="170">
        <v>840</v>
      </c>
      <c r="G47" s="155">
        <f>+F47-I47-I48</f>
        <v>840</v>
      </c>
      <c r="H47" s="2" t="s">
        <v>34</v>
      </c>
      <c r="I47" s="10">
        <f t="shared" ref="I47:I50" si="11">SUBTOTAL(9,J47:AS47)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70"/>
      <c r="AU47" s="149"/>
      <c r="AV47" s="149"/>
      <c r="AW47" s="149"/>
      <c r="AX47" s="149"/>
      <c r="AY47" s="149"/>
      <c r="AZ47" s="151"/>
    </row>
    <row r="48" spans="1:52" ht="15" hidden="1">
      <c r="A48" s="9">
        <v>43233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11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71"/>
      <c r="AU48" s="150"/>
      <c r="AV48" s="150"/>
      <c r="AW48" s="150"/>
      <c r="AX48" s="150"/>
      <c r="AY48" s="150"/>
      <c r="AZ48" s="152"/>
    </row>
    <row r="49" spans="1:52" ht="15" hidden="1">
      <c r="A49" s="9">
        <v>43233</v>
      </c>
      <c r="B49" s="153" t="s">
        <v>146</v>
      </c>
      <c r="C49" s="153" t="s">
        <v>144</v>
      </c>
      <c r="D49" s="153" t="s">
        <v>158</v>
      </c>
      <c r="E49" s="153" t="s">
        <v>9</v>
      </c>
      <c r="F49" s="170">
        <v>1064</v>
      </c>
      <c r="G49" s="155">
        <f>+F49-I49-I50</f>
        <v>1064</v>
      </c>
      <c r="H49" s="2" t="s">
        <v>34</v>
      </c>
      <c r="I49" s="10">
        <f t="shared" si="11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70"/>
      <c r="AU49" s="149"/>
      <c r="AV49" s="149"/>
      <c r="AW49" s="149"/>
      <c r="AX49" s="149"/>
      <c r="AY49" s="149"/>
      <c r="AZ49" s="151"/>
    </row>
    <row r="50" spans="1:52" ht="15" hidden="1">
      <c r="A50" s="9">
        <v>43233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11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71"/>
      <c r="AU50" s="150"/>
      <c r="AV50" s="150"/>
      <c r="AW50" s="150"/>
      <c r="AX50" s="150"/>
      <c r="AY50" s="150"/>
      <c r="AZ50" s="152"/>
    </row>
    <row r="51" spans="1:52" ht="15" hidden="1">
      <c r="A51" s="9">
        <v>43235</v>
      </c>
      <c r="B51" s="153" t="s">
        <v>143</v>
      </c>
      <c r="C51" s="153" t="s">
        <v>144</v>
      </c>
      <c r="D51" s="153" t="s">
        <v>158</v>
      </c>
      <c r="E51" s="153" t="s">
        <v>9</v>
      </c>
      <c r="F51" s="170">
        <v>1008</v>
      </c>
      <c r="G51" s="155">
        <f>+F51-I51-I52</f>
        <v>1008</v>
      </c>
      <c r="H51" s="2" t="s">
        <v>34</v>
      </c>
      <c r="I51" s="10">
        <f t="shared" ref="I51:I54" si="12">SUBTOTAL(9,J51:AS51)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70"/>
      <c r="AU51" s="149"/>
      <c r="AV51" s="149"/>
      <c r="AW51" s="149"/>
      <c r="AX51" s="149"/>
      <c r="AY51" s="149"/>
      <c r="AZ51" s="151"/>
    </row>
    <row r="52" spans="1:52" ht="15" hidden="1">
      <c r="A52" s="9">
        <v>43235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12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71"/>
      <c r="AU52" s="150"/>
      <c r="AV52" s="150"/>
      <c r="AW52" s="150"/>
      <c r="AX52" s="150"/>
      <c r="AY52" s="150"/>
      <c r="AZ52" s="152"/>
    </row>
    <row r="53" spans="1:52" ht="15" hidden="1">
      <c r="A53" s="9">
        <v>43235</v>
      </c>
      <c r="B53" s="153" t="s">
        <v>146</v>
      </c>
      <c r="C53" s="153" t="s">
        <v>144</v>
      </c>
      <c r="D53" s="153" t="s">
        <v>158</v>
      </c>
      <c r="E53" s="153" t="s">
        <v>9</v>
      </c>
      <c r="F53" s="170">
        <v>432</v>
      </c>
      <c r="G53" s="155">
        <f>+F53-I53-I54</f>
        <v>432</v>
      </c>
      <c r="H53" s="2" t="s">
        <v>34</v>
      </c>
      <c r="I53" s="10">
        <f t="shared" si="12"/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70"/>
      <c r="AU53" s="149"/>
      <c r="AV53" s="149"/>
      <c r="AW53" s="149"/>
      <c r="AX53" s="149"/>
      <c r="AY53" s="149"/>
      <c r="AZ53" s="151"/>
    </row>
    <row r="54" spans="1:52" ht="15" hidden="1">
      <c r="A54" s="9">
        <v>43235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12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71"/>
      <c r="AU54" s="150"/>
      <c r="AV54" s="150"/>
      <c r="AW54" s="150"/>
      <c r="AX54" s="150"/>
      <c r="AY54" s="150"/>
      <c r="AZ54" s="152"/>
    </row>
    <row r="55" spans="1:52" ht="15">
      <c r="A55" s="9">
        <v>43243</v>
      </c>
      <c r="B55" s="153" t="s">
        <v>143</v>
      </c>
      <c r="C55" s="153" t="s">
        <v>144</v>
      </c>
      <c r="D55" s="153" t="s">
        <v>158</v>
      </c>
      <c r="E55" s="153" t="s">
        <v>9</v>
      </c>
      <c r="F55" s="170">
        <v>1000</v>
      </c>
      <c r="G55" s="155">
        <f>+F55-I55-I56</f>
        <v>1000</v>
      </c>
      <c r="H55" s="2" t="s">
        <v>34</v>
      </c>
      <c r="I55" s="10">
        <f t="shared" ref="I55:I58" si="13">SUBTOTAL(9,J55:AS55)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70"/>
      <c r="AU55" s="149"/>
      <c r="AV55" s="149"/>
      <c r="AW55" s="149"/>
      <c r="AX55" s="149"/>
      <c r="AY55" s="149"/>
      <c r="AZ55" s="151"/>
    </row>
    <row r="56" spans="1:52" ht="15">
      <c r="A56" s="9">
        <v>43243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13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71"/>
      <c r="AU56" s="150"/>
      <c r="AV56" s="150"/>
      <c r="AW56" s="150"/>
      <c r="AX56" s="150"/>
      <c r="AY56" s="150"/>
      <c r="AZ56" s="152"/>
    </row>
    <row r="57" spans="1:52" ht="15">
      <c r="A57" s="9">
        <v>43243</v>
      </c>
      <c r="B57" s="153" t="s">
        <v>146</v>
      </c>
      <c r="C57" s="153" t="s">
        <v>144</v>
      </c>
      <c r="D57" s="153" t="s">
        <v>158</v>
      </c>
      <c r="E57" s="153" t="s">
        <v>9</v>
      </c>
      <c r="F57" s="170">
        <v>658</v>
      </c>
      <c r="G57" s="155">
        <f>+F57-I57-I58</f>
        <v>658</v>
      </c>
      <c r="H57" s="2" t="s">
        <v>34</v>
      </c>
      <c r="I57" s="10">
        <f t="shared" si="13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70"/>
      <c r="AU57" s="149"/>
      <c r="AV57" s="149"/>
      <c r="AW57" s="149"/>
      <c r="AX57" s="149"/>
      <c r="AY57" s="149"/>
      <c r="AZ57" s="151"/>
    </row>
    <row r="58" spans="1:52" ht="15">
      <c r="A58" s="9">
        <v>43243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13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71"/>
      <c r="AU58" s="150"/>
      <c r="AV58" s="150"/>
      <c r="AW58" s="150"/>
      <c r="AX58" s="150"/>
      <c r="AY58" s="150"/>
      <c r="AZ58" s="152"/>
    </row>
  </sheetData>
  <autoFilter ref="A2:AZ57">
    <filterColumn colId="0">
      <filters>
        <dateGroupItem year="2018" month="5" day="23" dateTimeGrouping="day"/>
      </filters>
    </filterColumn>
  </autoFilter>
  <mergeCells count="381">
    <mergeCell ref="AW55:AW56"/>
    <mergeCell ref="AX55:AX56"/>
    <mergeCell ref="AY55:AY56"/>
    <mergeCell ref="AZ55:AZ56"/>
    <mergeCell ref="B57:B58"/>
    <mergeCell ref="C57:C58"/>
    <mergeCell ref="D57:D58"/>
    <mergeCell ref="E57:E58"/>
    <mergeCell ref="F57:F58"/>
    <mergeCell ref="G57:G58"/>
    <mergeCell ref="AT57:AT58"/>
    <mergeCell ref="AU57:AU58"/>
    <mergeCell ref="AV57:AV58"/>
    <mergeCell ref="AW57:AW58"/>
    <mergeCell ref="AX57:AX58"/>
    <mergeCell ref="AY57:AY58"/>
    <mergeCell ref="AZ57:AZ58"/>
    <mergeCell ref="B55:B56"/>
    <mergeCell ref="C55:C56"/>
    <mergeCell ref="D55:D56"/>
    <mergeCell ref="E55:E56"/>
    <mergeCell ref="F55:F56"/>
    <mergeCell ref="G55:G56"/>
    <mergeCell ref="AT55:AT56"/>
    <mergeCell ref="AU55:AU56"/>
    <mergeCell ref="AV55:AV56"/>
    <mergeCell ref="AW47:AW48"/>
    <mergeCell ref="AX47:AX48"/>
    <mergeCell ref="AY47:AY48"/>
    <mergeCell ref="AZ47:AZ48"/>
    <mergeCell ref="B49:B50"/>
    <mergeCell ref="C49:C50"/>
    <mergeCell ref="D49:D50"/>
    <mergeCell ref="E49:E50"/>
    <mergeCell ref="F49:F50"/>
    <mergeCell ref="G49:G50"/>
    <mergeCell ref="AT49:AT50"/>
    <mergeCell ref="AU49:AU50"/>
    <mergeCell ref="AV49:AV50"/>
    <mergeCell ref="AW49:AW50"/>
    <mergeCell ref="AX49:AX50"/>
    <mergeCell ref="AY49:AY50"/>
    <mergeCell ref="AZ49:AZ50"/>
    <mergeCell ref="B47:B48"/>
    <mergeCell ref="C47:C48"/>
    <mergeCell ref="D47:D48"/>
    <mergeCell ref="E47:E48"/>
    <mergeCell ref="F47:F48"/>
    <mergeCell ref="G47:G48"/>
    <mergeCell ref="AT47:AT48"/>
    <mergeCell ref="AU47:AU48"/>
    <mergeCell ref="AV47:AV48"/>
    <mergeCell ref="AW33:AW34"/>
    <mergeCell ref="AX33:AX34"/>
    <mergeCell ref="AY33:AY34"/>
    <mergeCell ref="AZ33:AZ34"/>
    <mergeCell ref="B31:B32"/>
    <mergeCell ref="C31:C32"/>
    <mergeCell ref="D31:D32"/>
    <mergeCell ref="E31:E32"/>
    <mergeCell ref="F31:F32"/>
    <mergeCell ref="G31:G32"/>
    <mergeCell ref="AT31:AT32"/>
    <mergeCell ref="B33:B34"/>
    <mergeCell ref="C33:C34"/>
    <mergeCell ref="D33:D34"/>
    <mergeCell ref="E33:E34"/>
    <mergeCell ref="F33:F34"/>
    <mergeCell ref="G33:G34"/>
    <mergeCell ref="AT33:AT34"/>
    <mergeCell ref="AU33:AU34"/>
    <mergeCell ref="AV33:AV34"/>
    <mergeCell ref="AZ31:AZ32"/>
    <mergeCell ref="B29:B30"/>
    <mergeCell ref="C29:C30"/>
    <mergeCell ref="D29:D30"/>
    <mergeCell ref="E29:E30"/>
    <mergeCell ref="F29:F30"/>
    <mergeCell ref="G29:G30"/>
    <mergeCell ref="AT29:AT30"/>
    <mergeCell ref="AU29:AU30"/>
    <mergeCell ref="AV29:AV30"/>
    <mergeCell ref="AU31:AU32"/>
    <mergeCell ref="AV31:AV32"/>
    <mergeCell ref="AX27:AX28"/>
    <mergeCell ref="AY27:AY28"/>
    <mergeCell ref="AW29:AW30"/>
    <mergeCell ref="AX29:AX30"/>
    <mergeCell ref="AY29:AY30"/>
    <mergeCell ref="AV27:AV28"/>
    <mergeCell ref="AU27:AU28"/>
    <mergeCell ref="AW31:AW32"/>
    <mergeCell ref="AX31:AX32"/>
    <mergeCell ref="AY31:AY32"/>
    <mergeCell ref="AW19:AW20"/>
    <mergeCell ref="AX19:AX20"/>
    <mergeCell ref="AY19:AY20"/>
    <mergeCell ref="AZ19:AZ20"/>
    <mergeCell ref="AW21:AW22"/>
    <mergeCell ref="AX21:AX22"/>
    <mergeCell ref="AY21:AY22"/>
    <mergeCell ref="AZ21:AZ22"/>
    <mergeCell ref="AW23:AW24"/>
    <mergeCell ref="AX23:AX24"/>
    <mergeCell ref="AY23:AY24"/>
    <mergeCell ref="AZ23:AZ24"/>
    <mergeCell ref="B11:B12"/>
    <mergeCell ref="AX15:AX16"/>
    <mergeCell ref="AY15:AY16"/>
    <mergeCell ref="AZ15:AZ16"/>
    <mergeCell ref="B15:B16"/>
    <mergeCell ref="C15:C16"/>
    <mergeCell ref="D15:D16"/>
    <mergeCell ref="D13:D14"/>
    <mergeCell ref="E13:E14"/>
    <mergeCell ref="F13:F14"/>
    <mergeCell ref="G13:G14"/>
    <mergeCell ref="AT13:AT14"/>
    <mergeCell ref="AU13:AU14"/>
    <mergeCell ref="AV13:AV14"/>
    <mergeCell ref="AW13:AW14"/>
    <mergeCell ref="AX13:AX14"/>
    <mergeCell ref="B13:B14"/>
    <mergeCell ref="C11:C12"/>
    <mergeCell ref="D11:D12"/>
    <mergeCell ref="E11:E12"/>
    <mergeCell ref="F11:F12"/>
    <mergeCell ref="E15:E16"/>
    <mergeCell ref="F15:F16"/>
    <mergeCell ref="AX11:AX12"/>
    <mergeCell ref="AW5:AW6"/>
    <mergeCell ref="AX5:AX6"/>
    <mergeCell ref="AY5:AY6"/>
    <mergeCell ref="AZ5:AZ6"/>
    <mergeCell ref="AW7:AW8"/>
    <mergeCell ref="AX7:AX8"/>
    <mergeCell ref="AY7:AY8"/>
    <mergeCell ref="AZ7:AZ8"/>
    <mergeCell ref="AW9:AW10"/>
    <mergeCell ref="AX9:AX10"/>
    <mergeCell ref="AY9:AY10"/>
    <mergeCell ref="AZ9:AZ10"/>
    <mergeCell ref="AZ1:AZ2"/>
    <mergeCell ref="AV1:AV2"/>
    <mergeCell ref="AU1:AU2"/>
    <mergeCell ref="AW1:AW2"/>
    <mergeCell ref="AX1:AX2"/>
    <mergeCell ref="AY1:AY2"/>
    <mergeCell ref="AW3:AW4"/>
    <mergeCell ref="AX3:AX4"/>
    <mergeCell ref="AY3:AY4"/>
    <mergeCell ref="AZ3:AZ4"/>
    <mergeCell ref="A1:A2"/>
    <mergeCell ref="B1:B2"/>
    <mergeCell ref="C1:C2"/>
    <mergeCell ref="D1:D2"/>
    <mergeCell ref="E1:E2"/>
    <mergeCell ref="J1:AS1"/>
    <mergeCell ref="AT1:AT2"/>
    <mergeCell ref="I1:I2"/>
    <mergeCell ref="F1:F2"/>
    <mergeCell ref="G1:G2"/>
    <mergeCell ref="H1:H2"/>
    <mergeCell ref="B3:B4"/>
    <mergeCell ref="C3:C4"/>
    <mergeCell ref="D3:D4"/>
    <mergeCell ref="E3:E4"/>
    <mergeCell ref="F3:F4"/>
    <mergeCell ref="G3:G4"/>
    <mergeCell ref="AT3:AT4"/>
    <mergeCell ref="AU3:AU4"/>
    <mergeCell ref="AV3:AV4"/>
    <mergeCell ref="AU7:AU8"/>
    <mergeCell ref="AV7:AV8"/>
    <mergeCell ref="B5:B6"/>
    <mergeCell ref="C5:C6"/>
    <mergeCell ref="D5:D6"/>
    <mergeCell ref="E5:E6"/>
    <mergeCell ref="F5:F6"/>
    <mergeCell ref="G5:G6"/>
    <mergeCell ref="AT5:AT6"/>
    <mergeCell ref="AU5:AU6"/>
    <mergeCell ref="AV5:AV6"/>
    <mergeCell ref="B7:B8"/>
    <mergeCell ref="C7:C8"/>
    <mergeCell ref="D7:D8"/>
    <mergeCell ref="E7:E8"/>
    <mergeCell ref="F7:F8"/>
    <mergeCell ref="G7:G8"/>
    <mergeCell ref="AT7:AT8"/>
    <mergeCell ref="B17:B18"/>
    <mergeCell ref="C17:C18"/>
    <mergeCell ref="D17:D18"/>
    <mergeCell ref="E17:E18"/>
    <mergeCell ref="F17:F18"/>
    <mergeCell ref="G17:G18"/>
    <mergeCell ref="AT17:AT18"/>
    <mergeCell ref="AU19:AU20"/>
    <mergeCell ref="AV19:AV20"/>
    <mergeCell ref="B19:B20"/>
    <mergeCell ref="C19:C20"/>
    <mergeCell ref="D19:D20"/>
    <mergeCell ref="E19:E20"/>
    <mergeCell ref="F19:F20"/>
    <mergeCell ref="G19:G20"/>
    <mergeCell ref="AT19:AT20"/>
    <mergeCell ref="AU17:AU18"/>
    <mergeCell ref="AV17:AV18"/>
    <mergeCell ref="B9:B10"/>
    <mergeCell ref="C9:C10"/>
    <mergeCell ref="D9:D10"/>
    <mergeCell ref="E9:E10"/>
    <mergeCell ref="F9:F10"/>
    <mergeCell ref="G9:G10"/>
    <mergeCell ref="AT9:AT10"/>
    <mergeCell ref="AU9:AU10"/>
    <mergeCell ref="AV9:AV10"/>
    <mergeCell ref="AY11:AY12"/>
    <mergeCell ref="AZ11:AZ12"/>
    <mergeCell ref="C13:C14"/>
    <mergeCell ref="AY13:AY14"/>
    <mergeCell ref="AZ13:AZ14"/>
    <mergeCell ref="G11:G12"/>
    <mergeCell ref="AT11:AT12"/>
    <mergeCell ref="AU11:AU12"/>
    <mergeCell ref="AV11:AV12"/>
    <mergeCell ref="AW11:AW12"/>
    <mergeCell ref="AZ17:AZ18"/>
    <mergeCell ref="G15:G16"/>
    <mergeCell ref="AT15:AT16"/>
    <mergeCell ref="AU15:AU16"/>
    <mergeCell ref="AV15:AV16"/>
    <mergeCell ref="AW15:AW16"/>
    <mergeCell ref="AW17:AW18"/>
    <mergeCell ref="AX17:AX18"/>
    <mergeCell ref="AY17:AY18"/>
    <mergeCell ref="AV23:AV24"/>
    <mergeCell ref="AZ29:AZ30"/>
    <mergeCell ref="B21:B22"/>
    <mergeCell ref="C21:C22"/>
    <mergeCell ref="D21:D22"/>
    <mergeCell ref="E21:E22"/>
    <mergeCell ref="F21:F22"/>
    <mergeCell ref="G21:G22"/>
    <mergeCell ref="AT21:AT22"/>
    <mergeCell ref="AU21:AU22"/>
    <mergeCell ref="AU23:AU24"/>
    <mergeCell ref="AV21:AV22"/>
    <mergeCell ref="AW25:AW26"/>
    <mergeCell ref="AX25:AX26"/>
    <mergeCell ref="AY25:AY26"/>
    <mergeCell ref="B27:B28"/>
    <mergeCell ref="C27:C28"/>
    <mergeCell ref="D27:D28"/>
    <mergeCell ref="E27:E28"/>
    <mergeCell ref="F27:F28"/>
    <mergeCell ref="AZ27:AZ28"/>
    <mergeCell ref="AT27:AT28"/>
    <mergeCell ref="AZ25:AZ26"/>
    <mergeCell ref="AW27:AW28"/>
    <mergeCell ref="B23:B24"/>
    <mergeCell ref="C23:C24"/>
    <mergeCell ref="D23:D24"/>
    <mergeCell ref="E23:E24"/>
    <mergeCell ref="F23:F24"/>
    <mergeCell ref="G23:G24"/>
    <mergeCell ref="AT23:AT24"/>
    <mergeCell ref="B25:B26"/>
    <mergeCell ref="C25:C26"/>
    <mergeCell ref="D25:D26"/>
    <mergeCell ref="E25:E26"/>
    <mergeCell ref="F25:F26"/>
    <mergeCell ref="G25:G26"/>
    <mergeCell ref="AT25:AT26"/>
    <mergeCell ref="AU25:AU26"/>
    <mergeCell ref="AV25:AV26"/>
    <mergeCell ref="AZ35:AZ36"/>
    <mergeCell ref="B37:B38"/>
    <mergeCell ref="C37:C38"/>
    <mergeCell ref="D37:D38"/>
    <mergeCell ref="E37:E38"/>
    <mergeCell ref="F37:F38"/>
    <mergeCell ref="G37:G38"/>
    <mergeCell ref="AT37:AT38"/>
    <mergeCell ref="AU37:AU38"/>
    <mergeCell ref="AV37:AV38"/>
    <mergeCell ref="AW37:AW38"/>
    <mergeCell ref="AX37:AX38"/>
    <mergeCell ref="AY37:AY38"/>
    <mergeCell ref="AZ37:AZ38"/>
    <mergeCell ref="B35:B36"/>
    <mergeCell ref="C35:C36"/>
    <mergeCell ref="D35:D36"/>
    <mergeCell ref="G35:G36"/>
    <mergeCell ref="AT35:AT36"/>
    <mergeCell ref="AU35:AU36"/>
    <mergeCell ref="AV35:AV36"/>
    <mergeCell ref="G27:G28"/>
    <mergeCell ref="E39:E40"/>
    <mergeCell ref="F39:F40"/>
    <mergeCell ref="G39:G40"/>
    <mergeCell ref="AT39:AT40"/>
    <mergeCell ref="AU39:AU40"/>
    <mergeCell ref="AV39:AV40"/>
    <mergeCell ref="AW35:AW36"/>
    <mergeCell ref="AX35:AX36"/>
    <mergeCell ref="AY35:AY36"/>
    <mergeCell ref="E35:E36"/>
    <mergeCell ref="F35:F36"/>
    <mergeCell ref="G43:G44"/>
    <mergeCell ref="AT43:AT44"/>
    <mergeCell ref="AU43:AU44"/>
    <mergeCell ref="AV43:AV44"/>
    <mergeCell ref="AW39:AW40"/>
    <mergeCell ref="AX39:AX40"/>
    <mergeCell ref="AY39:AY40"/>
    <mergeCell ref="AZ39:AZ40"/>
    <mergeCell ref="B41:B42"/>
    <mergeCell ref="C41:C42"/>
    <mergeCell ref="D41:D42"/>
    <mergeCell ref="E41:E42"/>
    <mergeCell ref="F41:F42"/>
    <mergeCell ref="G41:G42"/>
    <mergeCell ref="AT41:AT42"/>
    <mergeCell ref="AU41:AU42"/>
    <mergeCell ref="AV41:AV42"/>
    <mergeCell ref="AW41:AW42"/>
    <mergeCell ref="AX41:AX42"/>
    <mergeCell ref="AY41:AY42"/>
    <mergeCell ref="AZ41:AZ42"/>
    <mergeCell ref="B39:B40"/>
    <mergeCell ref="C39:C40"/>
    <mergeCell ref="D39:D40"/>
    <mergeCell ref="AU51:AU52"/>
    <mergeCell ref="AV51:AV52"/>
    <mergeCell ref="AW43:AW44"/>
    <mergeCell ref="AX43:AX44"/>
    <mergeCell ref="AY43:AY44"/>
    <mergeCell ref="AZ43:AZ44"/>
    <mergeCell ref="B45:B46"/>
    <mergeCell ref="C45:C46"/>
    <mergeCell ref="D45:D46"/>
    <mergeCell ref="E45:E46"/>
    <mergeCell ref="F45:F46"/>
    <mergeCell ref="G45:G46"/>
    <mergeCell ref="AT45:AT46"/>
    <mergeCell ref="AU45:AU46"/>
    <mergeCell ref="AV45:AV46"/>
    <mergeCell ref="AW45:AW46"/>
    <mergeCell ref="AX45:AX46"/>
    <mergeCell ref="AY45:AY46"/>
    <mergeCell ref="AZ45:AZ46"/>
    <mergeCell ref="B43:B44"/>
    <mergeCell ref="C43:C44"/>
    <mergeCell ref="D43:D44"/>
    <mergeCell ref="E43:E44"/>
    <mergeCell ref="F43:F44"/>
    <mergeCell ref="AW51:AW52"/>
    <mergeCell ref="AX51:AX52"/>
    <mergeCell ref="AY51:AY52"/>
    <mergeCell ref="AZ51:AZ52"/>
    <mergeCell ref="B53:B54"/>
    <mergeCell ref="C53:C54"/>
    <mergeCell ref="D53:D54"/>
    <mergeCell ref="E53:E54"/>
    <mergeCell ref="F53:F54"/>
    <mergeCell ref="G53:G54"/>
    <mergeCell ref="AT53:AT54"/>
    <mergeCell ref="AU53:AU54"/>
    <mergeCell ref="AV53:AV54"/>
    <mergeCell ref="AW53:AW54"/>
    <mergeCell ref="AX53:AX54"/>
    <mergeCell ref="AY53:AY54"/>
    <mergeCell ref="AZ53:AZ54"/>
    <mergeCell ref="B51:B52"/>
    <mergeCell ref="C51:C52"/>
    <mergeCell ref="D51:D52"/>
    <mergeCell ref="E51:E52"/>
    <mergeCell ref="F51:F52"/>
    <mergeCell ref="G51:G52"/>
    <mergeCell ref="AT51:AT5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AZ62"/>
  <sheetViews>
    <sheetView workbookViewId="0">
      <selection sqref="A1:A2"/>
    </sheetView>
  </sheetViews>
  <sheetFormatPr defaultRowHeight="14.5"/>
  <cols>
    <col min="1" max="1" width="9.5" bestFit="1" customWidth="1"/>
  </cols>
  <sheetData>
    <row r="1" spans="1:52" ht="21">
      <c r="A1" s="177" t="s">
        <v>118</v>
      </c>
      <c r="B1" s="177" t="s">
        <v>119</v>
      </c>
      <c r="C1" s="177" t="s">
        <v>120</v>
      </c>
      <c r="D1" s="177" t="s">
        <v>121</v>
      </c>
      <c r="E1" s="173" t="s">
        <v>122</v>
      </c>
      <c r="F1" s="179" t="s">
        <v>123</v>
      </c>
      <c r="G1" s="172" t="s">
        <v>124</v>
      </c>
      <c r="H1" s="173"/>
      <c r="I1" s="174" t="s">
        <v>125</v>
      </c>
      <c r="J1" s="176" t="s">
        <v>126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 t="s">
        <v>127</v>
      </c>
      <c r="AU1" s="176" t="s">
        <v>128</v>
      </c>
      <c r="AV1" s="176" t="s">
        <v>129</v>
      </c>
      <c r="AW1" s="176"/>
      <c r="AX1" s="176"/>
      <c r="AY1" s="176"/>
      <c r="AZ1" s="176" t="s">
        <v>130</v>
      </c>
    </row>
    <row r="2" spans="1:52" ht="35">
      <c r="A2" s="178"/>
      <c r="B2" s="178"/>
      <c r="C2" s="178"/>
      <c r="D2" s="178"/>
      <c r="E2" s="173"/>
      <c r="F2" s="180"/>
      <c r="G2" s="172"/>
      <c r="H2" s="173"/>
      <c r="I2" s="175"/>
      <c r="J2" s="1" t="s">
        <v>147</v>
      </c>
      <c r="K2" s="1" t="s">
        <v>156</v>
      </c>
      <c r="L2" s="1" t="s">
        <v>151</v>
      </c>
      <c r="M2" s="1" t="s">
        <v>160</v>
      </c>
      <c r="N2" s="1" t="s">
        <v>132</v>
      </c>
      <c r="O2" s="1" t="s">
        <v>131</v>
      </c>
      <c r="P2" s="1" t="s">
        <v>543</v>
      </c>
      <c r="Q2" s="1" t="s">
        <v>555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76"/>
      <c r="AU2" s="176"/>
      <c r="AV2" s="176"/>
      <c r="AW2" s="176"/>
      <c r="AX2" s="176"/>
      <c r="AY2" s="176"/>
      <c r="AZ2" s="176"/>
    </row>
    <row r="3" spans="1:52" ht="21" hidden="1" customHeight="1">
      <c r="A3" s="9">
        <v>43222</v>
      </c>
      <c r="B3" s="153" t="s">
        <v>143</v>
      </c>
      <c r="C3" s="153" t="s">
        <v>144</v>
      </c>
      <c r="D3" s="153" t="s">
        <v>161</v>
      </c>
      <c r="E3" s="153" t="s">
        <v>9</v>
      </c>
      <c r="F3" s="170">
        <v>800</v>
      </c>
      <c r="G3" s="155">
        <f>+F3-I3-I4</f>
        <v>800</v>
      </c>
      <c r="H3" s="2" t="s">
        <v>34</v>
      </c>
      <c r="I3" s="10">
        <f t="shared" ref="I3:I6" si="0">SUBTOTAL(9,J3:Q3)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70"/>
      <c r="AU3" s="149"/>
      <c r="AV3" s="149"/>
      <c r="AW3" s="149"/>
      <c r="AX3" s="149"/>
      <c r="AY3" s="149"/>
      <c r="AZ3" s="151"/>
    </row>
    <row r="4" spans="1:52" ht="21" hidden="1" customHeight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71"/>
      <c r="AU4" s="150"/>
      <c r="AV4" s="150"/>
      <c r="AW4" s="150"/>
      <c r="AX4" s="150"/>
      <c r="AY4" s="150"/>
      <c r="AZ4" s="152"/>
    </row>
    <row r="5" spans="1:52" ht="21" hidden="1" customHeight="1">
      <c r="A5" s="9">
        <v>43222</v>
      </c>
      <c r="B5" s="153" t="s">
        <v>143</v>
      </c>
      <c r="C5" s="153" t="s">
        <v>144</v>
      </c>
      <c r="D5" s="153" t="s">
        <v>161</v>
      </c>
      <c r="E5" s="153" t="s">
        <v>9</v>
      </c>
      <c r="F5" s="170">
        <v>848</v>
      </c>
      <c r="G5" s="155">
        <f>+F5-I5-I6</f>
        <v>848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70"/>
      <c r="AU5" s="149"/>
      <c r="AV5" s="149"/>
      <c r="AW5" s="149"/>
      <c r="AX5" s="149"/>
      <c r="AY5" s="149"/>
      <c r="AZ5" s="151"/>
    </row>
    <row r="6" spans="1:52" ht="21" hidden="1" customHeight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0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71"/>
      <c r="AU6" s="150"/>
      <c r="AV6" s="150"/>
      <c r="AW6" s="150"/>
      <c r="AX6" s="150"/>
      <c r="AY6" s="150"/>
      <c r="AZ6" s="152"/>
    </row>
    <row r="7" spans="1:52" ht="21" hidden="1" customHeight="1">
      <c r="A7" s="9">
        <v>43223</v>
      </c>
      <c r="B7" s="153" t="s">
        <v>143</v>
      </c>
      <c r="C7" s="153" t="s">
        <v>144</v>
      </c>
      <c r="D7" s="153" t="s">
        <v>161</v>
      </c>
      <c r="E7" s="153" t="s">
        <v>9</v>
      </c>
      <c r="F7" s="170">
        <v>1064</v>
      </c>
      <c r="G7" s="155">
        <f>+F7-I7-I8</f>
        <v>1064</v>
      </c>
      <c r="H7" s="2" t="s">
        <v>34</v>
      </c>
      <c r="I7" s="10">
        <f t="shared" ref="I7:I10" si="1">SUBTOTAL(9,J7:Q7)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70"/>
      <c r="AU7" s="149"/>
      <c r="AV7" s="149"/>
      <c r="AW7" s="149"/>
      <c r="AX7" s="149"/>
      <c r="AY7" s="149"/>
      <c r="AZ7" s="151"/>
    </row>
    <row r="8" spans="1:52" ht="21" hidden="1" customHeight="1">
      <c r="A8" s="9">
        <v>43223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71"/>
      <c r="AU8" s="150"/>
      <c r="AV8" s="150"/>
      <c r="AW8" s="150"/>
      <c r="AX8" s="150"/>
      <c r="AY8" s="150"/>
      <c r="AZ8" s="152"/>
    </row>
    <row r="9" spans="1:52" ht="21" hidden="1" customHeight="1">
      <c r="A9" s="9">
        <v>43223</v>
      </c>
      <c r="B9" s="153" t="s">
        <v>143</v>
      </c>
      <c r="C9" s="153" t="s">
        <v>144</v>
      </c>
      <c r="D9" s="153" t="s">
        <v>161</v>
      </c>
      <c r="E9" s="153" t="s">
        <v>9</v>
      </c>
      <c r="F9" s="170">
        <v>1064</v>
      </c>
      <c r="G9" s="155">
        <f>+F9-I9-I10</f>
        <v>1064</v>
      </c>
      <c r="H9" s="2" t="s">
        <v>34</v>
      </c>
      <c r="I9" s="10">
        <f t="shared" si="1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70"/>
      <c r="AU9" s="149"/>
      <c r="AV9" s="149"/>
      <c r="AW9" s="149"/>
      <c r="AX9" s="149"/>
      <c r="AY9" s="149"/>
      <c r="AZ9" s="151"/>
    </row>
    <row r="10" spans="1:52" ht="21" hidden="1" customHeight="1">
      <c r="A10" s="9">
        <v>43223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1"/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71"/>
      <c r="AU10" s="150"/>
      <c r="AV10" s="150"/>
      <c r="AW10" s="150"/>
      <c r="AX10" s="150"/>
      <c r="AY10" s="150"/>
      <c r="AZ10" s="152"/>
    </row>
    <row r="11" spans="1:52" ht="21" hidden="1" customHeight="1">
      <c r="A11" s="9">
        <v>43224</v>
      </c>
      <c r="B11" s="153" t="s">
        <v>143</v>
      </c>
      <c r="C11" s="153" t="s">
        <v>144</v>
      </c>
      <c r="D11" s="153" t="s">
        <v>161</v>
      </c>
      <c r="E11" s="153" t="s">
        <v>9</v>
      </c>
      <c r="F11" s="170">
        <v>1032</v>
      </c>
      <c r="G11" s="155">
        <f>+F11-I11-I12</f>
        <v>1032</v>
      </c>
      <c r="H11" s="2" t="s">
        <v>34</v>
      </c>
      <c r="I11" s="10">
        <f t="shared" ref="I11:I14" si="2">SUBTOTAL(9,J11:Q11)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70"/>
      <c r="AU11" s="149"/>
      <c r="AV11" s="149"/>
      <c r="AW11" s="149"/>
      <c r="AX11" s="149"/>
      <c r="AY11" s="149"/>
      <c r="AZ11" s="151"/>
    </row>
    <row r="12" spans="1:52" ht="21" hidden="1" customHeight="1">
      <c r="A12" s="9">
        <v>43224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2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71"/>
      <c r="AU12" s="150"/>
      <c r="AV12" s="150"/>
      <c r="AW12" s="150"/>
      <c r="AX12" s="150"/>
      <c r="AY12" s="150"/>
      <c r="AZ12" s="152"/>
    </row>
    <row r="13" spans="1:52" ht="21" hidden="1" customHeight="1">
      <c r="A13" s="9">
        <v>43224</v>
      </c>
      <c r="B13" s="153" t="s">
        <v>143</v>
      </c>
      <c r="C13" s="153" t="s">
        <v>144</v>
      </c>
      <c r="D13" s="153" t="s">
        <v>161</v>
      </c>
      <c r="E13" s="153" t="s">
        <v>9</v>
      </c>
      <c r="F13" s="170">
        <v>1064</v>
      </c>
      <c r="G13" s="155">
        <f>+F13-I13-I14</f>
        <v>1064</v>
      </c>
      <c r="H13" s="2" t="s">
        <v>34</v>
      </c>
      <c r="I13" s="10">
        <f t="shared" si="2"/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70"/>
      <c r="AU13" s="149"/>
      <c r="AV13" s="149"/>
      <c r="AW13" s="149"/>
      <c r="AX13" s="149"/>
      <c r="AY13" s="149"/>
      <c r="AZ13" s="151"/>
    </row>
    <row r="14" spans="1:52" ht="21" hidden="1" customHeight="1">
      <c r="A14" s="9">
        <v>43224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2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71"/>
      <c r="AU14" s="150"/>
      <c r="AV14" s="150"/>
      <c r="AW14" s="150"/>
      <c r="AX14" s="150"/>
      <c r="AY14" s="150"/>
      <c r="AZ14" s="152"/>
    </row>
    <row r="15" spans="1:52" ht="21" hidden="1" customHeight="1">
      <c r="A15" s="9">
        <v>43225</v>
      </c>
      <c r="B15" s="153" t="s">
        <v>143</v>
      </c>
      <c r="C15" s="153" t="s">
        <v>144</v>
      </c>
      <c r="D15" s="153" t="s">
        <v>161</v>
      </c>
      <c r="E15" s="153" t="s">
        <v>9</v>
      </c>
      <c r="F15" s="170">
        <v>1064</v>
      </c>
      <c r="G15" s="155">
        <f>+F15-I15-I16</f>
        <v>1064</v>
      </c>
      <c r="H15" s="2" t="s">
        <v>34</v>
      </c>
      <c r="I15" s="10">
        <f t="shared" ref="I15:I18" si="3">SUBTOTAL(9,J15:Q15)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70"/>
      <c r="AU15" s="149"/>
      <c r="AV15" s="149"/>
      <c r="AW15" s="149"/>
      <c r="AX15" s="149"/>
      <c r="AY15" s="149"/>
      <c r="AZ15" s="151"/>
    </row>
    <row r="16" spans="1:52" ht="21" hidden="1" customHeight="1">
      <c r="A16" s="9">
        <v>43225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3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71"/>
      <c r="AU16" s="150"/>
      <c r="AV16" s="150"/>
      <c r="AW16" s="150"/>
      <c r="AX16" s="150"/>
      <c r="AY16" s="150"/>
      <c r="AZ16" s="152"/>
    </row>
    <row r="17" spans="1:52" ht="21" hidden="1" customHeight="1">
      <c r="A17" s="9">
        <v>43225</v>
      </c>
      <c r="B17" s="153" t="s">
        <v>143</v>
      </c>
      <c r="C17" s="153" t="s">
        <v>144</v>
      </c>
      <c r="D17" s="153" t="s">
        <v>161</v>
      </c>
      <c r="E17" s="153" t="s">
        <v>9</v>
      </c>
      <c r="F17" s="170">
        <v>1064</v>
      </c>
      <c r="G17" s="155">
        <f>+F17-I17-I18</f>
        <v>1064</v>
      </c>
      <c r="H17" s="2" t="s">
        <v>34</v>
      </c>
      <c r="I17" s="10">
        <f t="shared" si="3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70"/>
      <c r="AU17" s="149"/>
      <c r="AV17" s="149"/>
      <c r="AW17" s="149"/>
      <c r="AX17" s="149"/>
      <c r="AY17" s="149"/>
      <c r="AZ17" s="151"/>
    </row>
    <row r="18" spans="1:52" ht="21" hidden="1" customHeight="1">
      <c r="A18" s="9">
        <v>43225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3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71"/>
      <c r="AU18" s="150"/>
      <c r="AV18" s="150"/>
      <c r="AW18" s="150"/>
      <c r="AX18" s="150"/>
      <c r="AY18" s="150"/>
      <c r="AZ18" s="152"/>
    </row>
    <row r="19" spans="1:52" ht="21" hidden="1" customHeight="1">
      <c r="A19" s="9">
        <v>43226</v>
      </c>
      <c r="B19" s="153" t="s">
        <v>143</v>
      </c>
      <c r="C19" s="153" t="s">
        <v>144</v>
      </c>
      <c r="D19" s="153" t="s">
        <v>161</v>
      </c>
      <c r="E19" s="153" t="s">
        <v>9</v>
      </c>
      <c r="F19" s="170">
        <v>1064</v>
      </c>
      <c r="G19" s="155">
        <f>+F19-I19-I20</f>
        <v>1064</v>
      </c>
      <c r="H19" s="2" t="s">
        <v>34</v>
      </c>
      <c r="I19" s="10">
        <f t="shared" ref="I19:I22" si="4">SUBTOTAL(9,J19:Q19)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70"/>
      <c r="AU19" s="149"/>
      <c r="AV19" s="149"/>
      <c r="AW19" s="149"/>
      <c r="AX19" s="149"/>
      <c r="AY19" s="149"/>
      <c r="AZ19" s="151"/>
    </row>
    <row r="20" spans="1:52" ht="21" hidden="1" customHeight="1">
      <c r="A20" s="9">
        <v>43226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4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71"/>
      <c r="AU20" s="150"/>
      <c r="AV20" s="150"/>
      <c r="AW20" s="150"/>
      <c r="AX20" s="150"/>
      <c r="AY20" s="150"/>
      <c r="AZ20" s="152"/>
    </row>
    <row r="21" spans="1:52" ht="21" hidden="1" customHeight="1">
      <c r="A21" s="9">
        <v>43226</v>
      </c>
      <c r="B21" s="153" t="s">
        <v>143</v>
      </c>
      <c r="C21" s="153" t="s">
        <v>144</v>
      </c>
      <c r="D21" s="153" t="s">
        <v>161</v>
      </c>
      <c r="E21" s="153" t="s">
        <v>9</v>
      </c>
      <c r="F21" s="170">
        <v>1064</v>
      </c>
      <c r="G21" s="155">
        <f>+F21-I21-I22</f>
        <v>1064</v>
      </c>
      <c r="H21" s="2" t="s">
        <v>34</v>
      </c>
      <c r="I21" s="10">
        <f t="shared" si="4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70"/>
      <c r="AU21" s="149"/>
      <c r="AV21" s="149"/>
      <c r="AW21" s="149"/>
      <c r="AX21" s="149"/>
      <c r="AY21" s="149"/>
      <c r="AZ21" s="151"/>
    </row>
    <row r="22" spans="1:52" ht="21" hidden="1" customHeight="1">
      <c r="A22" s="9">
        <v>43226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4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71"/>
      <c r="AU22" s="150"/>
      <c r="AV22" s="150"/>
      <c r="AW22" s="150"/>
      <c r="AX22" s="150"/>
      <c r="AY22" s="150"/>
      <c r="AZ22" s="152"/>
    </row>
    <row r="23" spans="1:52" ht="21" hidden="1" customHeight="1">
      <c r="A23" s="9">
        <v>43227</v>
      </c>
      <c r="B23" s="153" t="s">
        <v>143</v>
      </c>
      <c r="C23" s="153" t="s">
        <v>144</v>
      </c>
      <c r="D23" s="153" t="s">
        <v>161</v>
      </c>
      <c r="E23" s="153" t="s">
        <v>9</v>
      </c>
      <c r="F23" s="170">
        <v>1064</v>
      </c>
      <c r="G23" s="155">
        <f>+F23-I23-I24</f>
        <v>1064</v>
      </c>
      <c r="H23" s="2" t="s">
        <v>34</v>
      </c>
      <c r="I23" s="10">
        <f t="shared" ref="I23:I26" si="5">SUBTOTAL(9,J23:Q23)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70"/>
      <c r="AU23" s="149"/>
      <c r="AV23" s="149"/>
      <c r="AW23" s="149"/>
      <c r="AX23" s="149"/>
      <c r="AY23" s="149"/>
      <c r="AZ23" s="151"/>
    </row>
    <row r="24" spans="1:52" ht="21" hidden="1" customHeight="1">
      <c r="A24" s="9">
        <v>43227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5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71"/>
      <c r="AU24" s="150"/>
      <c r="AV24" s="150"/>
      <c r="AW24" s="150"/>
      <c r="AX24" s="150"/>
      <c r="AY24" s="150"/>
      <c r="AZ24" s="152"/>
    </row>
    <row r="25" spans="1:52" ht="21" hidden="1" customHeight="1">
      <c r="A25" s="9">
        <v>43227</v>
      </c>
      <c r="B25" s="153" t="s">
        <v>143</v>
      </c>
      <c r="C25" s="153" t="s">
        <v>144</v>
      </c>
      <c r="D25" s="153" t="s">
        <v>161</v>
      </c>
      <c r="E25" s="153" t="s">
        <v>9</v>
      </c>
      <c r="F25" s="170">
        <v>1064</v>
      </c>
      <c r="G25" s="155">
        <f>+F25-I25-I26</f>
        <v>1064</v>
      </c>
      <c r="H25" s="2" t="s">
        <v>34</v>
      </c>
      <c r="I25" s="10">
        <f t="shared" si="5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70"/>
      <c r="AU25" s="149"/>
      <c r="AV25" s="149"/>
      <c r="AW25" s="149"/>
      <c r="AX25" s="149"/>
      <c r="AY25" s="149"/>
      <c r="AZ25" s="151"/>
    </row>
    <row r="26" spans="1:52" ht="21" hidden="1" customHeight="1">
      <c r="A26" s="9">
        <v>43227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5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71"/>
      <c r="AU26" s="150"/>
      <c r="AV26" s="150"/>
      <c r="AW26" s="150"/>
      <c r="AX26" s="150"/>
      <c r="AY26" s="150"/>
      <c r="AZ26" s="152"/>
    </row>
    <row r="27" spans="1:52" ht="21" hidden="1" customHeight="1">
      <c r="A27" s="9">
        <v>43228</v>
      </c>
      <c r="B27" s="153" t="s">
        <v>143</v>
      </c>
      <c r="C27" s="153" t="s">
        <v>144</v>
      </c>
      <c r="D27" s="153" t="s">
        <v>161</v>
      </c>
      <c r="E27" s="153" t="s">
        <v>9</v>
      </c>
      <c r="F27" s="170">
        <v>1064</v>
      </c>
      <c r="G27" s="155">
        <f>+F27-I27-I28</f>
        <v>1064</v>
      </c>
      <c r="H27" s="2" t="s">
        <v>34</v>
      </c>
      <c r="I27" s="10">
        <f t="shared" ref="I27:I30" si="6">SUBTOTAL(9,J27:Q27)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70"/>
      <c r="AU27" s="149"/>
      <c r="AV27" s="149"/>
      <c r="AW27" s="149"/>
      <c r="AX27" s="149"/>
      <c r="AY27" s="149"/>
      <c r="AZ27" s="151"/>
    </row>
    <row r="28" spans="1:52" ht="21" hidden="1" customHeight="1">
      <c r="A28" s="9">
        <v>43228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71"/>
      <c r="AU28" s="150"/>
      <c r="AV28" s="150"/>
      <c r="AW28" s="150"/>
      <c r="AX28" s="150"/>
      <c r="AY28" s="150"/>
      <c r="AZ28" s="152"/>
    </row>
    <row r="29" spans="1:52" ht="21" hidden="1" customHeight="1">
      <c r="A29" s="9">
        <v>43228</v>
      </c>
      <c r="B29" s="153" t="s">
        <v>143</v>
      </c>
      <c r="C29" s="153" t="s">
        <v>144</v>
      </c>
      <c r="D29" s="153" t="s">
        <v>161</v>
      </c>
      <c r="E29" s="153" t="s">
        <v>9</v>
      </c>
      <c r="F29" s="170">
        <v>1064</v>
      </c>
      <c r="G29" s="155">
        <f>+F29-I29-I30</f>
        <v>1064</v>
      </c>
      <c r="H29" s="2" t="s">
        <v>34</v>
      </c>
      <c r="I29" s="10">
        <f t="shared" si="6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70"/>
      <c r="AU29" s="149"/>
      <c r="AV29" s="149"/>
      <c r="AW29" s="149"/>
      <c r="AX29" s="149"/>
      <c r="AY29" s="149"/>
      <c r="AZ29" s="151"/>
    </row>
    <row r="30" spans="1:52" ht="21" hidden="1" customHeight="1">
      <c r="A30" s="9">
        <v>43228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6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71"/>
      <c r="AU30" s="150"/>
      <c r="AV30" s="150"/>
      <c r="AW30" s="150"/>
      <c r="AX30" s="150"/>
      <c r="AY30" s="150"/>
      <c r="AZ30" s="152"/>
    </row>
    <row r="31" spans="1:52" ht="21" hidden="1" customHeight="1">
      <c r="A31" s="9">
        <v>43229</v>
      </c>
      <c r="B31" s="153" t="s">
        <v>143</v>
      </c>
      <c r="C31" s="153" t="s">
        <v>144</v>
      </c>
      <c r="D31" s="153" t="s">
        <v>161</v>
      </c>
      <c r="E31" s="153" t="s">
        <v>9</v>
      </c>
      <c r="F31" s="170">
        <v>1064</v>
      </c>
      <c r="G31" s="155">
        <f>+F31-I31-I32</f>
        <v>1064</v>
      </c>
      <c r="H31" s="2" t="s">
        <v>34</v>
      </c>
      <c r="I31" s="10">
        <f t="shared" ref="I31:I34" si="7">SUBTOTAL(9,J31:Q31)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70"/>
      <c r="AU31" s="149"/>
      <c r="AV31" s="149"/>
      <c r="AW31" s="149"/>
      <c r="AX31" s="149"/>
      <c r="AY31" s="149"/>
      <c r="AZ31" s="151"/>
    </row>
    <row r="32" spans="1:52" ht="21" hidden="1" customHeight="1">
      <c r="A32" s="9">
        <v>43229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7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71"/>
      <c r="AU32" s="150"/>
      <c r="AV32" s="150"/>
      <c r="AW32" s="150"/>
      <c r="AX32" s="150"/>
      <c r="AY32" s="150"/>
      <c r="AZ32" s="152"/>
    </row>
    <row r="33" spans="1:52" ht="21" hidden="1" customHeight="1">
      <c r="A33" s="9">
        <v>43229</v>
      </c>
      <c r="B33" s="153" t="s">
        <v>143</v>
      </c>
      <c r="C33" s="153" t="s">
        <v>144</v>
      </c>
      <c r="D33" s="153" t="s">
        <v>161</v>
      </c>
      <c r="E33" s="153" t="s">
        <v>9</v>
      </c>
      <c r="F33" s="170">
        <v>1064</v>
      </c>
      <c r="G33" s="155">
        <f>+F33-I33-I34</f>
        <v>1064</v>
      </c>
      <c r="H33" s="2" t="s">
        <v>34</v>
      </c>
      <c r="I33" s="10">
        <f t="shared" si="7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70"/>
      <c r="AU33" s="149"/>
      <c r="AV33" s="149"/>
      <c r="AW33" s="149"/>
      <c r="AX33" s="149"/>
      <c r="AY33" s="149"/>
      <c r="AZ33" s="151"/>
    </row>
    <row r="34" spans="1:52" ht="21" hidden="1" customHeight="1">
      <c r="A34" s="9">
        <v>43229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7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71"/>
      <c r="AU34" s="150"/>
      <c r="AV34" s="150"/>
      <c r="AW34" s="150"/>
      <c r="AX34" s="150"/>
      <c r="AY34" s="150"/>
      <c r="AZ34" s="152"/>
    </row>
    <row r="35" spans="1:52" ht="21" hidden="1" customHeight="1">
      <c r="A35" s="9">
        <v>43230</v>
      </c>
      <c r="B35" s="153" t="s">
        <v>143</v>
      </c>
      <c r="C35" s="153" t="s">
        <v>144</v>
      </c>
      <c r="D35" s="153" t="s">
        <v>161</v>
      </c>
      <c r="E35" s="153" t="s">
        <v>9</v>
      </c>
      <c r="F35" s="170">
        <v>1064</v>
      </c>
      <c r="G35" s="155">
        <f>+F35-I35-I36</f>
        <v>1064</v>
      </c>
      <c r="H35" s="2" t="s">
        <v>34</v>
      </c>
      <c r="I35" s="10">
        <f t="shared" ref="I35:I38" si="8">SUBTOTAL(9,J35:Q35)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70"/>
      <c r="AU35" s="149"/>
      <c r="AV35" s="149"/>
      <c r="AW35" s="149"/>
      <c r="AX35" s="149"/>
      <c r="AY35" s="149"/>
      <c r="AZ35" s="151"/>
    </row>
    <row r="36" spans="1:52" ht="21" hidden="1" customHeight="1">
      <c r="A36" s="9">
        <v>43230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8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71"/>
      <c r="AU36" s="150"/>
      <c r="AV36" s="150"/>
      <c r="AW36" s="150"/>
      <c r="AX36" s="150"/>
      <c r="AY36" s="150"/>
      <c r="AZ36" s="152"/>
    </row>
    <row r="37" spans="1:52" ht="21" hidden="1" customHeight="1">
      <c r="A37" s="9">
        <v>43230</v>
      </c>
      <c r="B37" s="153" t="s">
        <v>143</v>
      </c>
      <c r="C37" s="153" t="s">
        <v>144</v>
      </c>
      <c r="D37" s="153" t="s">
        <v>161</v>
      </c>
      <c r="E37" s="153" t="s">
        <v>9</v>
      </c>
      <c r="F37" s="170">
        <v>1064</v>
      </c>
      <c r="G37" s="155">
        <f>+F37-I37-I38</f>
        <v>1064</v>
      </c>
      <c r="H37" s="2" t="s">
        <v>34</v>
      </c>
      <c r="I37" s="10">
        <f t="shared" si="8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70"/>
      <c r="AU37" s="149"/>
      <c r="AV37" s="149"/>
      <c r="AW37" s="149"/>
      <c r="AX37" s="149"/>
      <c r="AY37" s="149"/>
      <c r="AZ37" s="151"/>
    </row>
    <row r="38" spans="1:52" ht="21" hidden="1" customHeight="1">
      <c r="A38" s="9">
        <v>43230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8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71"/>
      <c r="AU38" s="150"/>
      <c r="AV38" s="150"/>
      <c r="AW38" s="150"/>
      <c r="AX38" s="150"/>
      <c r="AY38" s="150"/>
      <c r="AZ38" s="152"/>
    </row>
    <row r="39" spans="1:52" ht="21" hidden="1" customHeight="1">
      <c r="A39" s="9">
        <v>43231</v>
      </c>
      <c r="B39" s="153" t="s">
        <v>143</v>
      </c>
      <c r="C39" s="153" t="s">
        <v>144</v>
      </c>
      <c r="D39" s="153" t="s">
        <v>161</v>
      </c>
      <c r="E39" s="153" t="s">
        <v>9</v>
      </c>
      <c r="F39" s="170">
        <v>1064</v>
      </c>
      <c r="G39" s="155">
        <f>+F39-I39-I40</f>
        <v>1064</v>
      </c>
      <c r="H39" s="2" t="s">
        <v>34</v>
      </c>
      <c r="I39" s="10">
        <f t="shared" ref="I39:I42" si="9">SUBTOTAL(9,J39:Q39)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70"/>
      <c r="AU39" s="149"/>
      <c r="AV39" s="149"/>
      <c r="AW39" s="149"/>
      <c r="AX39" s="149"/>
      <c r="AY39" s="149"/>
      <c r="AZ39" s="151"/>
    </row>
    <row r="40" spans="1:52" ht="21" hidden="1" customHeight="1">
      <c r="A40" s="9">
        <v>43231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9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71"/>
      <c r="AU40" s="150"/>
      <c r="AV40" s="150"/>
      <c r="AW40" s="150"/>
      <c r="AX40" s="150"/>
      <c r="AY40" s="150"/>
      <c r="AZ40" s="152"/>
    </row>
    <row r="41" spans="1:52" ht="21" hidden="1" customHeight="1">
      <c r="A41" s="9">
        <v>43231</v>
      </c>
      <c r="B41" s="153" t="s">
        <v>143</v>
      </c>
      <c r="C41" s="153" t="s">
        <v>144</v>
      </c>
      <c r="D41" s="153" t="s">
        <v>161</v>
      </c>
      <c r="E41" s="153" t="s">
        <v>9</v>
      </c>
      <c r="F41" s="170">
        <v>1064</v>
      </c>
      <c r="G41" s="155">
        <f>+F41-I41-I42</f>
        <v>1064</v>
      </c>
      <c r="H41" s="2" t="s">
        <v>34</v>
      </c>
      <c r="I41" s="10">
        <f t="shared" si="9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70"/>
      <c r="AU41" s="149"/>
      <c r="AV41" s="149"/>
      <c r="AW41" s="149"/>
      <c r="AX41" s="149"/>
      <c r="AY41" s="149"/>
      <c r="AZ41" s="151"/>
    </row>
    <row r="42" spans="1:52" ht="21" hidden="1" customHeight="1">
      <c r="A42" s="9">
        <v>43231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71"/>
      <c r="AU42" s="150"/>
      <c r="AV42" s="150"/>
      <c r="AW42" s="150"/>
      <c r="AX42" s="150"/>
      <c r="AY42" s="150"/>
      <c r="AZ42" s="152"/>
    </row>
    <row r="43" spans="1:52" ht="21" hidden="1" customHeight="1">
      <c r="A43" s="9">
        <v>43232</v>
      </c>
      <c r="B43" s="153" t="s">
        <v>143</v>
      </c>
      <c r="C43" s="153" t="s">
        <v>144</v>
      </c>
      <c r="D43" s="153" t="s">
        <v>161</v>
      </c>
      <c r="E43" s="153" t="s">
        <v>9</v>
      </c>
      <c r="F43" s="170">
        <v>1064</v>
      </c>
      <c r="G43" s="155">
        <f>+F43-I43-I44</f>
        <v>1064</v>
      </c>
      <c r="H43" s="2" t="s">
        <v>34</v>
      </c>
      <c r="I43" s="10">
        <f t="shared" ref="I43:I46" si="10">SUBTOTAL(9,J43:Q43)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70"/>
      <c r="AU43" s="149"/>
      <c r="AV43" s="149"/>
      <c r="AW43" s="149"/>
      <c r="AX43" s="149"/>
      <c r="AY43" s="149"/>
      <c r="AZ43" s="151"/>
    </row>
    <row r="44" spans="1:52" ht="21" hidden="1" customHeight="1">
      <c r="A44" s="9">
        <v>43232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10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71"/>
      <c r="AU44" s="150"/>
      <c r="AV44" s="150"/>
      <c r="AW44" s="150"/>
      <c r="AX44" s="150"/>
      <c r="AY44" s="150"/>
      <c r="AZ44" s="152"/>
    </row>
    <row r="45" spans="1:52" ht="21" hidden="1" customHeight="1">
      <c r="A45" s="9">
        <v>43232</v>
      </c>
      <c r="B45" s="153" t="s">
        <v>143</v>
      </c>
      <c r="C45" s="153" t="s">
        <v>144</v>
      </c>
      <c r="D45" s="153" t="s">
        <v>161</v>
      </c>
      <c r="E45" s="153" t="s">
        <v>9</v>
      </c>
      <c r="F45" s="170">
        <v>1064</v>
      </c>
      <c r="G45" s="155">
        <f>+F45-I45-I46</f>
        <v>1064</v>
      </c>
      <c r="H45" s="2" t="s">
        <v>34</v>
      </c>
      <c r="I45" s="10">
        <f t="shared" si="10"/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70"/>
      <c r="AU45" s="149"/>
      <c r="AV45" s="149"/>
      <c r="AW45" s="149"/>
      <c r="AX45" s="149"/>
      <c r="AY45" s="149"/>
      <c r="AZ45" s="151"/>
    </row>
    <row r="46" spans="1:52" ht="21" hidden="1" customHeight="1">
      <c r="A46" s="9">
        <v>43232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10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71"/>
      <c r="AU46" s="150"/>
      <c r="AV46" s="150"/>
      <c r="AW46" s="150"/>
      <c r="AX46" s="150"/>
      <c r="AY46" s="150"/>
      <c r="AZ46" s="152"/>
    </row>
    <row r="47" spans="1:52" ht="21" hidden="1" customHeight="1">
      <c r="A47" s="9">
        <v>43233</v>
      </c>
      <c r="B47" s="153" t="s">
        <v>143</v>
      </c>
      <c r="C47" s="153" t="s">
        <v>144</v>
      </c>
      <c r="D47" s="153" t="s">
        <v>161</v>
      </c>
      <c r="E47" s="153" t="s">
        <v>9</v>
      </c>
      <c r="F47" s="170">
        <v>1064</v>
      </c>
      <c r="G47" s="155">
        <f>+F47-I47-I48</f>
        <v>1064</v>
      </c>
      <c r="H47" s="2" t="s">
        <v>34</v>
      </c>
      <c r="I47" s="10">
        <f t="shared" ref="I47:I50" si="11">SUBTOTAL(9,J47:Q47)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70"/>
      <c r="AU47" s="149"/>
      <c r="AV47" s="149"/>
      <c r="AW47" s="149"/>
      <c r="AX47" s="149"/>
      <c r="AY47" s="149"/>
      <c r="AZ47" s="151"/>
    </row>
    <row r="48" spans="1:52" ht="21" hidden="1" customHeight="1">
      <c r="A48" s="9">
        <v>43233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11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71"/>
      <c r="AU48" s="150"/>
      <c r="AV48" s="150"/>
      <c r="AW48" s="150"/>
      <c r="AX48" s="150"/>
      <c r="AY48" s="150"/>
      <c r="AZ48" s="152"/>
    </row>
    <row r="49" spans="1:52" ht="21" hidden="1" customHeight="1">
      <c r="A49" s="9">
        <v>43233</v>
      </c>
      <c r="B49" s="153" t="s">
        <v>143</v>
      </c>
      <c r="C49" s="153" t="s">
        <v>144</v>
      </c>
      <c r="D49" s="153" t="s">
        <v>161</v>
      </c>
      <c r="E49" s="153" t="s">
        <v>9</v>
      </c>
      <c r="F49" s="170">
        <v>1064</v>
      </c>
      <c r="G49" s="155">
        <f>+F49-I49-I50</f>
        <v>1064</v>
      </c>
      <c r="H49" s="2" t="s">
        <v>34</v>
      </c>
      <c r="I49" s="10">
        <f t="shared" si="11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70"/>
      <c r="AU49" s="149"/>
      <c r="AV49" s="149"/>
      <c r="AW49" s="149"/>
      <c r="AX49" s="149"/>
      <c r="AY49" s="149"/>
      <c r="AZ49" s="151"/>
    </row>
    <row r="50" spans="1:52" ht="21" hidden="1" customHeight="1">
      <c r="A50" s="9">
        <v>43233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11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71"/>
      <c r="AU50" s="150"/>
      <c r="AV50" s="150"/>
      <c r="AW50" s="150"/>
      <c r="AX50" s="150"/>
      <c r="AY50" s="150"/>
      <c r="AZ50" s="152"/>
    </row>
    <row r="51" spans="1:52" ht="21" hidden="1" customHeight="1">
      <c r="A51" s="9">
        <v>43234</v>
      </c>
      <c r="B51" s="153" t="s">
        <v>143</v>
      </c>
      <c r="C51" s="153" t="s">
        <v>144</v>
      </c>
      <c r="D51" s="153" t="s">
        <v>161</v>
      </c>
      <c r="E51" s="153" t="s">
        <v>9</v>
      </c>
      <c r="F51" s="170">
        <v>840</v>
      </c>
      <c r="G51" s="155">
        <f>+F51-I51-I52</f>
        <v>840</v>
      </c>
      <c r="H51" s="2" t="s">
        <v>34</v>
      </c>
      <c r="I51" s="10">
        <f t="shared" ref="I51:I54" si="12">SUBTOTAL(9,J51:Q51)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70"/>
      <c r="AU51" s="149"/>
      <c r="AV51" s="149"/>
      <c r="AW51" s="149"/>
      <c r="AX51" s="149"/>
      <c r="AY51" s="149"/>
      <c r="AZ51" s="151"/>
    </row>
    <row r="52" spans="1:52" ht="21" hidden="1" customHeight="1">
      <c r="A52" s="9">
        <v>43234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12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71"/>
      <c r="AU52" s="150"/>
      <c r="AV52" s="150"/>
      <c r="AW52" s="150"/>
      <c r="AX52" s="150"/>
      <c r="AY52" s="150"/>
      <c r="AZ52" s="152"/>
    </row>
    <row r="53" spans="1:52" ht="21" hidden="1" customHeight="1">
      <c r="A53" s="9">
        <v>43234</v>
      </c>
      <c r="B53" s="153" t="s">
        <v>143</v>
      </c>
      <c r="C53" s="153" t="s">
        <v>144</v>
      </c>
      <c r="D53" s="153" t="s">
        <v>161</v>
      </c>
      <c r="E53" s="153" t="s">
        <v>9</v>
      </c>
      <c r="F53" s="170">
        <v>1064</v>
      </c>
      <c r="G53" s="155">
        <f>+F53-I53-I54</f>
        <v>1064</v>
      </c>
      <c r="H53" s="2" t="s">
        <v>34</v>
      </c>
      <c r="I53" s="10">
        <f t="shared" si="12"/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70"/>
      <c r="AU53" s="149"/>
      <c r="AV53" s="149"/>
      <c r="AW53" s="149"/>
      <c r="AX53" s="149"/>
      <c r="AY53" s="149"/>
      <c r="AZ53" s="151"/>
    </row>
    <row r="54" spans="1:52" ht="21" hidden="1" customHeight="1">
      <c r="A54" s="9">
        <v>43234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12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71"/>
      <c r="AU54" s="150"/>
      <c r="AV54" s="150"/>
      <c r="AW54" s="150"/>
      <c r="AX54" s="150"/>
      <c r="AY54" s="150"/>
      <c r="AZ54" s="152"/>
    </row>
    <row r="55" spans="1:52" ht="21" hidden="1" customHeight="1">
      <c r="A55" s="9">
        <v>43235</v>
      </c>
      <c r="B55" s="153" t="s">
        <v>143</v>
      </c>
      <c r="C55" s="153" t="s">
        <v>144</v>
      </c>
      <c r="D55" s="153" t="s">
        <v>161</v>
      </c>
      <c r="E55" s="153" t="s">
        <v>9</v>
      </c>
      <c r="F55" s="170">
        <v>1008</v>
      </c>
      <c r="G55" s="155">
        <f>+F55-I55-I56</f>
        <v>1008</v>
      </c>
      <c r="H55" s="2" t="s">
        <v>34</v>
      </c>
      <c r="I55" s="10">
        <f t="shared" ref="I55:I58" si="13">SUBTOTAL(9,J55:Q55)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70"/>
      <c r="AU55" s="149"/>
      <c r="AV55" s="149"/>
      <c r="AW55" s="149"/>
      <c r="AX55" s="149"/>
      <c r="AY55" s="149"/>
      <c r="AZ55" s="151"/>
    </row>
    <row r="56" spans="1:52" ht="21" hidden="1" customHeight="1">
      <c r="A56" s="9">
        <v>43235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13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71"/>
      <c r="AU56" s="150"/>
      <c r="AV56" s="150"/>
      <c r="AW56" s="150"/>
      <c r="AX56" s="150"/>
      <c r="AY56" s="150"/>
      <c r="AZ56" s="152"/>
    </row>
    <row r="57" spans="1:52" ht="21" hidden="1" customHeight="1">
      <c r="A57" s="9">
        <v>43235</v>
      </c>
      <c r="B57" s="153" t="s">
        <v>143</v>
      </c>
      <c r="C57" s="153" t="s">
        <v>144</v>
      </c>
      <c r="D57" s="153" t="s">
        <v>161</v>
      </c>
      <c r="E57" s="153" t="s">
        <v>9</v>
      </c>
      <c r="F57" s="170">
        <v>432</v>
      </c>
      <c r="G57" s="155">
        <f>+F57-I57-I58</f>
        <v>432</v>
      </c>
      <c r="H57" s="2" t="s">
        <v>34</v>
      </c>
      <c r="I57" s="10">
        <f t="shared" si="13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70"/>
      <c r="AU57" s="149"/>
      <c r="AV57" s="149"/>
      <c r="AW57" s="149"/>
      <c r="AX57" s="149"/>
      <c r="AY57" s="149"/>
      <c r="AZ57" s="151"/>
    </row>
    <row r="58" spans="1:52" ht="21" hidden="1" customHeight="1">
      <c r="A58" s="9">
        <v>43235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13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71"/>
      <c r="AU58" s="150"/>
      <c r="AV58" s="150"/>
      <c r="AW58" s="150"/>
      <c r="AX58" s="150"/>
      <c r="AY58" s="150"/>
      <c r="AZ58" s="152"/>
    </row>
    <row r="59" spans="1:52" ht="21" customHeight="1">
      <c r="A59" s="9">
        <v>43243</v>
      </c>
      <c r="B59" s="153" t="s">
        <v>143</v>
      </c>
      <c r="C59" s="153" t="s">
        <v>144</v>
      </c>
      <c r="D59" s="153" t="s">
        <v>161</v>
      </c>
      <c r="E59" s="153" t="s">
        <v>9</v>
      </c>
      <c r="F59" s="170">
        <v>1000</v>
      </c>
      <c r="G59" s="155">
        <f>+F59-I59-I60</f>
        <v>1000</v>
      </c>
      <c r="H59" s="2" t="s">
        <v>34</v>
      </c>
      <c r="I59" s="10">
        <f t="shared" ref="I59:I62" si="14">SUBTOTAL(9,J59:Q59)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70"/>
      <c r="AU59" s="149"/>
      <c r="AV59" s="149"/>
      <c r="AW59" s="149"/>
      <c r="AX59" s="149"/>
      <c r="AY59" s="149"/>
      <c r="AZ59" s="151"/>
    </row>
    <row r="60" spans="1:52" ht="21" customHeight="1">
      <c r="A60" s="9">
        <v>43243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14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71"/>
      <c r="AU60" s="150"/>
      <c r="AV60" s="150"/>
      <c r="AW60" s="150"/>
      <c r="AX60" s="150"/>
      <c r="AY60" s="150"/>
      <c r="AZ60" s="152"/>
    </row>
    <row r="61" spans="1:52" ht="21" customHeight="1">
      <c r="A61" s="9">
        <v>43243</v>
      </c>
      <c r="B61" s="153" t="s">
        <v>143</v>
      </c>
      <c r="C61" s="153" t="s">
        <v>144</v>
      </c>
      <c r="D61" s="153" t="s">
        <v>161</v>
      </c>
      <c r="E61" s="153" t="s">
        <v>9</v>
      </c>
      <c r="F61" s="170">
        <v>726</v>
      </c>
      <c r="G61" s="155">
        <f>+F61-I61-I62</f>
        <v>726</v>
      </c>
      <c r="H61" s="2" t="s">
        <v>34</v>
      </c>
      <c r="I61" s="10">
        <f t="shared" si="14"/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70"/>
      <c r="AU61" s="149"/>
      <c r="AV61" s="149"/>
      <c r="AW61" s="149"/>
      <c r="AX61" s="149"/>
      <c r="AY61" s="149"/>
      <c r="AZ61" s="151"/>
    </row>
    <row r="62" spans="1:52" ht="21" customHeight="1">
      <c r="A62" s="9">
        <v>43243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14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71"/>
      <c r="AU62" s="150"/>
      <c r="AV62" s="150"/>
      <c r="AW62" s="150"/>
      <c r="AX62" s="150"/>
      <c r="AY62" s="150"/>
      <c r="AZ62" s="152"/>
    </row>
  </sheetData>
  <autoFilter ref="A2:AZ61">
    <filterColumn colId="0">
      <filters>
        <dateGroupItem year="2018" month="5" day="23" dateTimeGrouping="day"/>
      </filters>
    </filterColumn>
  </autoFilter>
  <mergeCells count="407">
    <mergeCell ref="AW59:AW60"/>
    <mergeCell ref="AX59:AX60"/>
    <mergeCell ref="AY59:AY60"/>
    <mergeCell ref="AZ59:AZ60"/>
    <mergeCell ref="B61:B62"/>
    <mergeCell ref="C61:C62"/>
    <mergeCell ref="D61:D62"/>
    <mergeCell ref="E61:E62"/>
    <mergeCell ref="F61:F62"/>
    <mergeCell ref="G61:G62"/>
    <mergeCell ref="AT61:AT62"/>
    <mergeCell ref="AU61:AU62"/>
    <mergeCell ref="AV61:AV62"/>
    <mergeCell ref="AW61:AW62"/>
    <mergeCell ref="AX61:AX62"/>
    <mergeCell ref="AY61:AY62"/>
    <mergeCell ref="AZ61:AZ62"/>
    <mergeCell ref="B59:B60"/>
    <mergeCell ref="C59:C60"/>
    <mergeCell ref="D59:D60"/>
    <mergeCell ref="E59:E60"/>
    <mergeCell ref="F59:F60"/>
    <mergeCell ref="G59:G60"/>
    <mergeCell ref="AT59:AT60"/>
    <mergeCell ref="AU59:AU60"/>
    <mergeCell ref="AV59:AV60"/>
    <mergeCell ref="AW47:AW48"/>
    <mergeCell ref="AX47:AX48"/>
    <mergeCell ref="AY47:AY48"/>
    <mergeCell ref="AZ47:AZ48"/>
    <mergeCell ref="B49:B50"/>
    <mergeCell ref="C49:C50"/>
    <mergeCell ref="D49:D50"/>
    <mergeCell ref="E49:E50"/>
    <mergeCell ref="F49:F50"/>
    <mergeCell ref="G49:G50"/>
    <mergeCell ref="AT49:AT50"/>
    <mergeCell ref="AU49:AU50"/>
    <mergeCell ref="AV49:AV50"/>
    <mergeCell ref="AW49:AW50"/>
    <mergeCell ref="AX49:AX50"/>
    <mergeCell ref="AY49:AY50"/>
    <mergeCell ref="AZ49:AZ50"/>
    <mergeCell ref="B47:B48"/>
    <mergeCell ref="C47:C48"/>
    <mergeCell ref="D47:D48"/>
    <mergeCell ref="E47:E48"/>
    <mergeCell ref="F47:F48"/>
    <mergeCell ref="AY31:AY32"/>
    <mergeCell ref="AZ31:AZ32"/>
    <mergeCell ref="AU47:AU48"/>
    <mergeCell ref="AV47:AV48"/>
    <mergeCell ref="AW33:AW34"/>
    <mergeCell ref="AX33:AX34"/>
    <mergeCell ref="AY33:AY34"/>
    <mergeCell ref="AZ33:AZ34"/>
    <mergeCell ref="AU33:AU34"/>
    <mergeCell ref="AV33:AV34"/>
    <mergeCell ref="AW31:AW32"/>
    <mergeCell ref="AX31:AX32"/>
    <mergeCell ref="AU31:AU32"/>
    <mergeCell ref="AV31:AV32"/>
    <mergeCell ref="AW35:AW36"/>
    <mergeCell ref="AX35:AX36"/>
    <mergeCell ref="AY35:AY36"/>
    <mergeCell ref="AZ35:AZ36"/>
    <mergeCell ref="AW37:AW38"/>
    <mergeCell ref="AX37:AX38"/>
    <mergeCell ref="AY37:AY38"/>
    <mergeCell ref="AZ37:AZ38"/>
    <mergeCell ref="AW39:AW40"/>
    <mergeCell ref="AX39:AX40"/>
    <mergeCell ref="B31:B32"/>
    <mergeCell ref="C31:C32"/>
    <mergeCell ref="D31:D32"/>
    <mergeCell ref="E31:E32"/>
    <mergeCell ref="F31:F32"/>
    <mergeCell ref="G31:G32"/>
    <mergeCell ref="AT31:AT32"/>
    <mergeCell ref="B33:B34"/>
    <mergeCell ref="C33:C34"/>
    <mergeCell ref="D33:D34"/>
    <mergeCell ref="E33:E34"/>
    <mergeCell ref="F33:F34"/>
    <mergeCell ref="G33:G34"/>
    <mergeCell ref="AT33:AT34"/>
    <mergeCell ref="AY27:AY28"/>
    <mergeCell ref="AZ27:AZ28"/>
    <mergeCell ref="B29:B30"/>
    <mergeCell ref="C29:C30"/>
    <mergeCell ref="D29:D30"/>
    <mergeCell ref="E29:E30"/>
    <mergeCell ref="F29:F30"/>
    <mergeCell ref="G29:G30"/>
    <mergeCell ref="AT29:AT30"/>
    <mergeCell ref="AU29:AU30"/>
    <mergeCell ref="AV29:AV30"/>
    <mergeCell ref="AW29:AW30"/>
    <mergeCell ref="AX29:AX30"/>
    <mergeCell ref="AY29:AY30"/>
    <mergeCell ref="AZ29:AZ30"/>
    <mergeCell ref="E27:E28"/>
    <mergeCell ref="F27:F28"/>
    <mergeCell ref="G27:G28"/>
    <mergeCell ref="AT27:AT28"/>
    <mergeCell ref="AU27:AU28"/>
    <mergeCell ref="AW27:AW28"/>
    <mergeCell ref="AX27:AX28"/>
    <mergeCell ref="C27:C28"/>
    <mergeCell ref="D27:D28"/>
    <mergeCell ref="AV19:AV20"/>
    <mergeCell ref="AW19:AW20"/>
    <mergeCell ref="AX19:AX20"/>
    <mergeCell ref="AW25:AW26"/>
    <mergeCell ref="AX25:AX26"/>
    <mergeCell ref="AY19:AY20"/>
    <mergeCell ref="AZ19:AZ20"/>
    <mergeCell ref="B21:B22"/>
    <mergeCell ref="C21:C22"/>
    <mergeCell ref="D21:D22"/>
    <mergeCell ref="E21:E22"/>
    <mergeCell ref="F21:F22"/>
    <mergeCell ref="G21:G22"/>
    <mergeCell ref="AT21:AT22"/>
    <mergeCell ref="AU21:AU22"/>
    <mergeCell ref="AV21:AV22"/>
    <mergeCell ref="AW21:AW22"/>
    <mergeCell ref="AX21:AX22"/>
    <mergeCell ref="AY21:AY22"/>
    <mergeCell ref="AZ21:AZ22"/>
    <mergeCell ref="AY25:AY26"/>
    <mergeCell ref="AZ25:AZ26"/>
    <mergeCell ref="AU25:AU26"/>
    <mergeCell ref="AV25:AV26"/>
    <mergeCell ref="AX15:AX16"/>
    <mergeCell ref="AY15:AY16"/>
    <mergeCell ref="AZ15:AZ16"/>
    <mergeCell ref="B17:B18"/>
    <mergeCell ref="C17:C18"/>
    <mergeCell ref="D17:D18"/>
    <mergeCell ref="E17:E18"/>
    <mergeCell ref="F17:F18"/>
    <mergeCell ref="G17:G18"/>
    <mergeCell ref="AT17:AT18"/>
    <mergeCell ref="AU17:AU18"/>
    <mergeCell ref="AV17:AV18"/>
    <mergeCell ref="AW17:AW18"/>
    <mergeCell ref="AX17:AX18"/>
    <mergeCell ref="AY17:AY18"/>
    <mergeCell ref="AZ17:AZ18"/>
    <mergeCell ref="G15:G16"/>
    <mergeCell ref="AT15:AT16"/>
    <mergeCell ref="AU15:AU16"/>
    <mergeCell ref="AV15:AV16"/>
    <mergeCell ref="AW15:AW16"/>
    <mergeCell ref="B15:B16"/>
    <mergeCell ref="C15:C16"/>
    <mergeCell ref="D15:D16"/>
    <mergeCell ref="AV13:AV14"/>
    <mergeCell ref="AW13:AW14"/>
    <mergeCell ref="AX13:AX14"/>
    <mergeCell ref="AY13:AY14"/>
    <mergeCell ref="AZ13:AZ14"/>
    <mergeCell ref="G11:G12"/>
    <mergeCell ref="AT11:AT12"/>
    <mergeCell ref="AU11:AU12"/>
    <mergeCell ref="AV11:AV12"/>
    <mergeCell ref="AW11:AW12"/>
    <mergeCell ref="AX11:AX12"/>
    <mergeCell ref="AY11:AY12"/>
    <mergeCell ref="AZ11:AZ12"/>
    <mergeCell ref="AZ1:AZ2"/>
    <mergeCell ref="AV1:AV2"/>
    <mergeCell ref="AW1:AW2"/>
    <mergeCell ref="C11:C12"/>
    <mergeCell ref="D11:D12"/>
    <mergeCell ref="E11:E12"/>
    <mergeCell ref="F11:F12"/>
    <mergeCell ref="F1:F2"/>
    <mergeCell ref="H1:H2"/>
    <mergeCell ref="I1:I2"/>
    <mergeCell ref="AU1:AU2"/>
    <mergeCell ref="J1:AS1"/>
    <mergeCell ref="AT1:AT2"/>
    <mergeCell ref="G1:G2"/>
    <mergeCell ref="AU3:AU4"/>
    <mergeCell ref="AT3:AT4"/>
    <mergeCell ref="F3:F4"/>
    <mergeCell ref="G3:G4"/>
    <mergeCell ref="AZ3:AZ4"/>
    <mergeCell ref="AY5:AY6"/>
    <mergeCell ref="AZ5:AZ6"/>
    <mergeCell ref="E7:E8"/>
    <mergeCell ref="F7:F8"/>
    <mergeCell ref="G7:G8"/>
    <mergeCell ref="A1:A2"/>
    <mergeCell ref="B1:B2"/>
    <mergeCell ref="C1:C2"/>
    <mergeCell ref="D1:D2"/>
    <mergeCell ref="E1:E2"/>
    <mergeCell ref="AX1:AX2"/>
    <mergeCell ref="AY1:AY2"/>
    <mergeCell ref="AU7:AU8"/>
    <mergeCell ref="AV7:AV8"/>
    <mergeCell ref="AV3:AV4"/>
    <mergeCell ref="AW3:AW4"/>
    <mergeCell ref="AX3:AX4"/>
    <mergeCell ref="AY3:AY4"/>
    <mergeCell ref="B5:B6"/>
    <mergeCell ref="C5:C6"/>
    <mergeCell ref="D5:D6"/>
    <mergeCell ref="E5:E6"/>
    <mergeCell ref="F5:F6"/>
    <mergeCell ref="G5:G6"/>
    <mergeCell ref="AT5:AT6"/>
    <mergeCell ref="AU5:AU6"/>
    <mergeCell ref="AV5:AV6"/>
    <mergeCell ref="AW5:AW6"/>
    <mergeCell ref="AX5:AX6"/>
    <mergeCell ref="B3:B4"/>
    <mergeCell ref="C3:C4"/>
    <mergeCell ref="D3:D4"/>
    <mergeCell ref="E3:E4"/>
    <mergeCell ref="AW7:AW8"/>
    <mergeCell ref="AX7:AX8"/>
    <mergeCell ref="AY7:AY8"/>
    <mergeCell ref="AZ7:AZ8"/>
    <mergeCell ref="B9:B10"/>
    <mergeCell ref="C9:C10"/>
    <mergeCell ref="D9:D10"/>
    <mergeCell ref="E9:E10"/>
    <mergeCell ref="F9:F10"/>
    <mergeCell ref="G9:G10"/>
    <mergeCell ref="AT9:AT10"/>
    <mergeCell ref="AU9:AU10"/>
    <mergeCell ref="AV9:AV10"/>
    <mergeCell ref="AW9:AW10"/>
    <mergeCell ref="AX9:AX10"/>
    <mergeCell ref="AY9:AY10"/>
    <mergeCell ref="AZ9:AZ10"/>
    <mergeCell ref="B7:B8"/>
    <mergeCell ref="C7:C8"/>
    <mergeCell ref="D7:D8"/>
    <mergeCell ref="AT7:AT8"/>
    <mergeCell ref="B19:B20"/>
    <mergeCell ref="C19:C20"/>
    <mergeCell ref="D19:D20"/>
    <mergeCell ref="E19:E20"/>
    <mergeCell ref="F19:F20"/>
    <mergeCell ref="G19:G20"/>
    <mergeCell ref="AT19:AT20"/>
    <mergeCell ref="AU19:AU20"/>
    <mergeCell ref="E15:E16"/>
    <mergeCell ref="F15:F16"/>
    <mergeCell ref="B13:B14"/>
    <mergeCell ref="C13:C14"/>
    <mergeCell ref="D13:D14"/>
    <mergeCell ref="E13:E14"/>
    <mergeCell ref="F13:F14"/>
    <mergeCell ref="G13:G14"/>
    <mergeCell ref="AT13:AT14"/>
    <mergeCell ref="AU13:AU14"/>
    <mergeCell ref="B11:B12"/>
    <mergeCell ref="AU23:AU24"/>
    <mergeCell ref="AV23:AV24"/>
    <mergeCell ref="AW23:AW24"/>
    <mergeCell ref="AX23:AX24"/>
    <mergeCell ref="AY23:AY24"/>
    <mergeCell ref="AZ23:AZ24"/>
    <mergeCell ref="AU35:AU36"/>
    <mergeCell ref="AV35:AV36"/>
    <mergeCell ref="B23:B24"/>
    <mergeCell ref="C23:C24"/>
    <mergeCell ref="D23:D24"/>
    <mergeCell ref="E23:E24"/>
    <mergeCell ref="F23:F24"/>
    <mergeCell ref="G23:G24"/>
    <mergeCell ref="AT23:AT24"/>
    <mergeCell ref="B25:B26"/>
    <mergeCell ref="C25:C26"/>
    <mergeCell ref="D25:D26"/>
    <mergeCell ref="E25:E26"/>
    <mergeCell ref="F25:F26"/>
    <mergeCell ref="G25:G26"/>
    <mergeCell ref="AT25:AT26"/>
    <mergeCell ref="AV27:AV28"/>
    <mergeCell ref="B27:B28"/>
    <mergeCell ref="B37:B38"/>
    <mergeCell ref="C37:C38"/>
    <mergeCell ref="D37:D38"/>
    <mergeCell ref="E37:E38"/>
    <mergeCell ref="F37:F38"/>
    <mergeCell ref="G37:G38"/>
    <mergeCell ref="AT37:AT38"/>
    <mergeCell ref="AU37:AU38"/>
    <mergeCell ref="AV37:AV38"/>
    <mergeCell ref="B35:B36"/>
    <mergeCell ref="C35:C36"/>
    <mergeCell ref="D35:D36"/>
    <mergeCell ref="E35:E36"/>
    <mergeCell ref="F35:F36"/>
    <mergeCell ref="G35:G36"/>
    <mergeCell ref="AT35:AT36"/>
    <mergeCell ref="AZ39:AZ40"/>
    <mergeCell ref="B41:B42"/>
    <mergeCell ref="C41:C42"/>
    <mergeCell ref="D41:D42"/>
    <mergeCell ref="E41:E42"/>
    <mergeCell ref="F41:F42"/>
    <mergeCell ref="G41:G42"/>
    <mergeCell ref="AT41:AT42"/>
    <mergeCell ref="AU41:AU42"/>
    <mergeCell ref="AV41:AV42"/>
    <mergeCell ref="AW41:AW42"/>
    <mergeCell ref="AX41:AX42"/>
    <mergeCell ref="AY41:AY42"/>
    <mergeCell ref="AZ41:AZ42"/>
    <mergeCell ref="B39:B40"/>
    <mergeCell ref="C39:C40"/>
    <mergeCell ref="D39:D40"/>
    <mergeCell ref="E39:E40"/>
    <mergeCell ref="F39:F40"/>
    <mergeCell ref="G39:G40"/>
    <mergeCell ref="AT39:AT40"/>
    <mergeCell ref="AU39:AU40"/>
    <mergeCell ref="AV39:AV40"/>
    <mergeCell ref="E43:E44"/>
    <mergeCell ref="F43:F44"/>
    <mergeCell ref="G43:G44"/>
    <mergeCell ref="AT43:AT44"/>
    <mergeCell ref="AU43:AU44"/>
    <mergeCell ref="AV43:AV44"/>
    <mergeCell ref="AY39:AY40"/>
    <mergeCell ref="G51:G52"/>
    <mergeCell ref="AT51:AT52"/>
    <mergeCell ref="AU51:AU52"/>
    <mergeCell ref="AV51:AV52"/>
    <mergeCell ref="AW43:AW44"/>
    <mergeCell ref="AX43:AX44"/>
    <mergeCell ref="AY43:AY44"/>
    <mergeCell ref="G47:G48"/>
    <mergeCell ref="AT47:AT48"/>
    <mergeCell ref="AZ43:AZ44"/>
    <mergeCell ref="B45:B46"/>
    <mergeCell ref="C45:C46"/>
    <mergeCell ref="D45:D46"/>
    <mergeCell ref="E45:E46"/>
    <mergeCell ref="F45:F46"/>
    <mergeCell ref="G45:G46"/>
    <mergeCell ref="AT45:AT46"/>
    <mergeCell ref="AU45:AU46"/>
    <mergeCell ref="AV45:AV46"/>
    <mergeCell ref="AW45:AW46"/>
    <mergeCell ref="AX45:AX46"/>
    <mergeCell ref="AY45:AY46"/>
    <mergeCell ref="AZ45:AZ46"/>
    <mergeCell ref="B43:B44"/>
    <mergeCell ref="C43:C44"/>
    <mergeCell ref="D43:D44"/>
    <mergeCell ref="AU55:AU56"/>
    <mergeCell ref="AV55:AV56"/>
    <mergeCell ref="AW51:AW52"/>
    <mergeCell ref="AX51:AX52"/>
    <mergeCell ref="AY51:AY52"/>
    <mergeCell ref="AZ51:AZ52"/>
    <mergeCell ref="B53:B54"/>
    <mergeCell ref="C53:C54"/>
    <mergeCell ref="D53:D54"/>
    <mergeCell ref="E53:E54"/>
    <mergeCell ref="F53:F54"/>
    <mergeCell ref="G53:G54"/>
    <mergeCell ref="AT53:AT54"/>
    <mergeCell ref="AU53:AU54"/>
    <mergeCell ref="AV53:AV54"/>
    <mergeCell ref="AW53:AW54"/>
    <mergeCell ref="AX53:AX54"/>
    <mergeCell ref="AY53:AY54"/>
    <mergeCell ref="AZ53:AZ54"/>
    <mergeCell ref="B51:B52"/>
    <mergeCell ref="C51:C52"/>
    <mergeCell ref="D51:D52"/>
    <mergeCell ref="E51:E52"/>
    <mergeCell ref="F51:F52"/>
    <mergeCell ref="AW55:AW56"/>
    <mergeCell ref="AX55:AX56"/>
    <mergeCell ref="AY55:AY56"/>
    <mergeCell ref="AZ55:AZ56"/>
    <mergeCell ref="B57:B58"/>
    <mergeCell ref="C57:C58"/>
    <mergeCell ref="D57:D58"/>
    <mergeCell ref="E57:E58"/>
    <mergeCell ref="F57:F58"/>
    <mergeCell ref="G57:G58"/>
    <mergeCell ref="AT57:AT58"/>
    <mergeCell ref="AU57:AU58"/>
    <mergeCell ref="AV57:AV58"/>
    <mergeCell ref="AW57:AW58"/>
    <mergeCell ref="AX57:AX58"/>
    <mergeCell ref="AY57:AY58"/>
    <mergeCell ref="AZ57:AZ58"/>
    <mergeCell ref="B55:B56"/>
    <mergeCell ref="C55:C56"/>
    <mergeCell ref="D55:D56"/>
    <mergeCell ref="E55:E56"/>
    <mergeCell ref="F55:F56"/>
    <mergeCell ref="G55:G56"/>
    <mergeCell ref="AT55:AT5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AZ60"/>
  <sheetViews>
    <sheetView workbookViewId="0">
      <selection sqref="A1:A2"/>
    </sheetView>
  </sheetViews>
  <sheetFormatPr defaultRowHeight="14.5"/>
  <cols>
    <col min="1" max="1" width="9.5" bestFit="1" customWidth="1"/>
  </cols>
  <sheetData>
    <row r="1" spans="1:52" ht="21">
      <c r="A1" s="177" t="s">
        <v>118</v>
      </c>
      <c r="B1" s="177" t="s">
        <v>119</v>
      </c>
      <c r="C1" s="177" t="s">
        <v>120</v>
      </c>
      <c r="D1" s="177" t="s">
        <v>121</v>
      </c>
      <c r="E1" s="173" t="s">
        <v>122</v>
      </c>
      <c r="F1" s="179" t="s">
        <v>123</v>
      </c>
      <c r="G1" s="172" t="s">
        <v>124</v>
      </c>
      <c r="H1" s="173"/>
      <c r="I1" s="174" t="s">
        <v>125</v>
      </c>
      <c r="J1" s="176" t="s">
        <v>126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 t="s">
        <v>127</v>
      </c>
      <c r="AU1" s="176" t="s">
        <v>128</v>
      </c>
      <c r="AV1" s="176" t="s">
        <v>129</v>
      </c>
      <c r="AW1" s="176"/>
      <c r="AX1" s="176"/>
      <c r="AY1" s="176"/>
      <c r="AZ1" s="176" t="s">
        <v>130</v>
      </c>
    </row>
    <row r="2" spans="1:52" ht="35">
      <c r="A2" s="178"/>
      <c r="B2" s="178"/>
      <c r="C2" s="178"/>
      <c r="D2" s="178"/>
      <c r="E2" s="173"/>
      <c r="F2" s="180"/>
      <c r="G2" s="172"/>
      <c r="H2" s="173"/>
      <c r="I2" s="175"/>
      <c r="J2" s="1" t="s">
        <v>147</v>
      </c>
      <c r="K2" s="1" t="s">
        <v>156</v>
      </c>
      <c r="L2" s="1" t="s">
        <v>151</v>
      </c>
      <c r="M2" s="1" t="s">
        <v>160</v>
      </c>
      <c r="N2" s="1" t="s">
        <v>132</v>
      </c>
      <c r="O2" s="1" t="s">
        <v>131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76"/>
      <c r="AU2" s="176"/>
      <c r="AV2" s="176"/>
      <c r="AW2" s="176"/>
      <c r="AX2" s="176"/>
      <c r="AY2" s="176"/>
      <c r="AZ2" s="176"/>
    </row>
    <row r="3" spans="1:52" s="16" customFormat="1" ht="14.25" hidden="1" customHeight="1">
      <c r="A3" s="9">
        <v>43222</v>
      </c>
      <c r="B3" s="153" t="s">
        <v>143</v>
      </c>
      <c r="C3" s="153" t="s">
        <v>144</v>
      </c>
      <c r="D3" s="153" t="s">
        <v>162</v>
      </c>
      <c r="E3" s="153" t="s">
        <v>9</v>
      </c>
      <c r="F3" s="170">
        <v>728</v>
      </c>
      <c r="G3" s="183">
        <f>+F3-I3-I4</f>
        <v>728</v>
      </c>
      <c r="H3" s="2" t="s">
        <v>34</v>
      </c>
      <c r="I3" s="15">
        <f t="shared" ref="I3:I6" si="0">SUBTOTAL(9,J3:AS3)</f>
        <v>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70"/>
      <c r="AU3" s="181"/>
      <c r="AV3" s="181"/>
      <c r="AW3" s="181"/>
      <c r="AX3" s="181"/>
      <c r="AY3" s="181"/>
      <c r="AZ3" s="151"/>
    </row>
    <row r="4" spans="1:52" s="16" customFormat="1" ht="15" hidden="1">
      <c r="A4" s="9">
        <v>43222</v>
      </c>
      <c r="B4" s="154"/>
      <c r="C4" s="154"/>
      <c r="D4" s="154"/>
      <c r="E4" s="154"/>
      <c r="F4" s="171"/>
      <c r="G4" s="184"/>
      <c r="H4" s="2" t="s">
        <v>35</v>
      </c>
      <c r="I4" s="17">
        <f t="shared" si="0"/>
        <v>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1"/>
      <c r="AU4" s="182"/>
      <c r="AV4" s="182"/>
      <c r="AW4" s="182"/>
      <c r="AX4" s="182"/>
      <c r="AY4" s="182"/>
      <c r="AZ4" s="152"/>
    </row>
    <row r="5" spans="1:52" s="16" customFormat="1" ht="14.25" hidden="1" customHeight="1">
      <c r="A5" s="9">
        <v>43222</v>
      </c>
      <c r="B5" s="153" t="s">
        <v>146</v>
      </c>
      <c r="C5" s="153" t="s">
        <v>144</v>
      </c>
      <c r="D5" s="153" t="s">
        <v>162</v>
      </c>
      <c r="E5" s="153" t="s">
        <v>9</v>
      </c>
      <c r="F5" s="170">
        <v>728</v>
      </c>
      <c r="G5" s="183">
        <f>+F5-I5-I6</f>
        <v>728</v>
      </c>
      <c r="H5" s="2" t="s">
        <v>34</v>
      </c>
      <c r="I5" s="15">
        <f t="shared" si="0"/>
        <v>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70"/>
      <c r="AU5" s="181"/>
      <c r="AV5" s="181"/>
      <c r="AW5" s="181"/>
      <c r="AX5" s="181"/>
      <c r="AY5" s="181"/>
      <c r="AZ5" s="151"/>
    </row>
    <row r="6" spans="1:52" s="16" customFormat="1" ht="15" hidden="1">
      <c r="A6" s="9">
        <v>43222</v>
      </c>
      <c r="B6" s="154"/>
      <c r="C6" s="154"/>
      <c r="D6" s="154"/>
      <c r="E6" s="154"/>
      <c r="F6" s="171"/>
      <c r="G6" s="184"/>
      <c r="H6" s="2" t="s">
        <v>35</v>
      </c>
      <c r="I6" s="17">
        <f t="shared" si="0"/>
        <v>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1"/>
      <c r="AU6" s="182"/>
      <c r="AV6" s="182"/>
      <c r="AW6" s="182"/>
      <c r="AX6" s="182"/>
      <c r="AY6" s="182"/>
      <c r="AZ6" s="152"/>
    </row>
    <row r="7" spans="1:52" s="16" customFormat="1" ht="14.25" hidden="1" customHeight="1">
      <c r="A7" s="9">
        <v>43223</v>
      </c>
      <c r="B7" s="153" t="s">
        <v>143</v>
      </c>
      <c r="C7" s="153" t="s">
        <v>144</v>
      </c>
      <c r="D7" s="153" t="s">
        <v>162</v>
      </c>
      <c r="E7" s="153" t="s">
        <v>9</v>
      </c>
      <c r="F7" s="170">
        <v>728</v>
      </c>
      <c r="G7" s="183">
        <f>+F7-I7-I8</f>
        <v>728</v>
      </c>
      <c r="H7" s="2" t="s">
        <v>34</v>
      </c>
      <c r="I7" s="15">
        <f t="shared" ref="I7:I10" si="1">SUBTOTAL(9,J7:AS7)</f>
        <v>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70"/>
      <c r="AU7" s="181"/>
      <c r="AV7" s="181"/>
      <c r="AW7" s="181"/>
      <c r="AX7" s="181"/>
      <c r="AY7" s="181"/>
      <c r="AZ7" s="151"/>
    </row>
    <row r="8" spans="1:52" s="16" customFormat="1" ht="15" hidden="1">
      <c r="A8" s="9">
        <v>43223</v>
      </c>
      <c r="B8" s="154"/>
      <c r="C8" s="154"/>
      <c r="D8" s="154"/>
      <c r="E8" s="154"/>
      <c r="F8" s="171"/>
      <c r="G8" s="184"/>
      <c r="H8" s="2" t="s">
        <v>35</v>
      </c>
      <c r="I8" s="17">
        <f t="shared" si="1"/>
        <v>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1"/>
      <c r="AU8" s="182"/>
      <c r="AV8" s="182"/>
      <c r="AW8" s="182"/>
      <c r="AX8" s="182"/>
      <c r="AY8" s="182"/>
      <c r="AZ8" s="152"/>
    </row>
    <row r="9" spans="1:52" s="16" customFormat="1" ht="14.25" hidden="1" customHeight="1">
      <c r="A9" s="9">
        <v>43223</v>
      </c>
      <c r="B9" s="153" t="s">
        <v>146</v>
      </c>
      <c r="C9" s="153" t="s">
        <v>144</v>
      </c>
      <c r="D9" s="153" t="s">
        <v>162</v>
      </c>
      <c r="E9" s="153" t="s">
        <v>9</v>
      </c>
      <c r="F9" s="170">
        <v>728</v>
      </c>
      <c r="G9" s="183">
        <f>+F9-I9-I10</f>
        <v>728</v>
      </c>
      <c r="H9" s="2" t="s">
        <v>34</v>
      </c>
      <c r="I9" s="15">
        <f t="shared" si="1"/>
        <v>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70"/>
      <c r="AU9" s="181"/>
      <c r="AV9" s="181"/>
      <c r="AW9" s="181"/>
      <c r="AX9" s="181"/>
      <c r="AY9" s="181"/>
      <c r="AZ9" s="151"/>
    </row>
    <row r="10" spans="1:52" s="16" customFormat="1" ht="15" hidden="1">
      <c r="A10" s="9">
        <v>43223</v>
      </c>
      <c r="B10" s="154"/>
      <c r="C10" s="154"/>
      <c r="D10" s="154"/>
      <c r="E10" s="154"/>
      <c r="F10" s="171"/>
      <c r="G10" s="184"/>
      <c r="H10" s="2" t="s">
        <v>35</v>
      </c>
      <c r="I10" s="17">
        <f t="shared" si="1"/>
        <v>0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1"/>
      <c r="AU10" s="182"/>
      <c r="AV10" s="182"/>
      <c r="AW10" s="182"/>
      <c r="AX10" s="182"/>
      <c r="AY10" s="182"/>
      <c r="AZ10" s="152"/>
    </row>
    <row r="11" spans="1:52" s="16" customFormat="1" ht="14.25" hidden="1" customHeight="1">
      <c r="A11" s="9">
        <v>43224</v>
      </c>
      <c r="B11" s="153" t="s">
        <v>143</v>
      </c>
      <c r="C11" s="153" t="s">
        <v>144</v>
      </c>
      <c r="D11" s="153" t="s">
        <v>162</v>
      </c>
      <c r="E11" s="153" t="s">
        <v>9</v>
      </c>
      <c r="F11" s="170">
        <v>728</v>
      </c>
      <c r="G11" s="183">
        <f>+F11-I11-I12</f>
        <v>728</v>
      </c>
      <c r="H11" s="2" t="s">
        <v>34</v>
      </c>
      <c r="I11" s="15">
        <f t="shared" ref="I11:I14" si="2">SUBTOTAL(9,J11:AS11)</f>
        <v>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70"/>
      <c r="AU11" s="181"/>
      <c r="AV11" s="181"/>
      <c r="AW11" s="181"/>
      <c r="AX11" s="181"/>
      <c r="AY11" s="181"/>
      <c r="AZ11" s="151"/>
    </row>
    <row r="12" spans="1:52" s="16" customFormat="1" ht="15" hidden="1">
      <c r="A12" s="9">
        <v>43224</v>
      </c>
      <c r="B12" s="154"/>
      <c r="C12" s="154"/>
      <c r="D12" s="154"/>
      <c r="E12" s="154"/>
      <c r="F12" s="171"/>
      <c r="G12" s="184"/>
      <c r="H12" s="2" t="s">
        <v>35</v>
      </c>
      <c r="I12" s="17">
        <f t="shared" si="2"/>
        <v>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1"/>
      <c r="AU12" s="182"/>
      <c r="AV12" s="182"/>
      <c r="AW12" s="182"/>
      <c r="AX12" s="182"/>
      <c r="AY12" s="182"/>
      <c r="AZ12" s="152"/>
    </row>
    <row r="13" spans="1:52" s="16" customFormat="1" ht="14.25" hidden="1" customHeight="1">
      <c r="A13" s="9">
        <v>43224</v>
      </c>
      <c r="B13" s="153" t="s">
        <v>146</v>
      </c>
      <c r="C13" s="153" t="s">
        <v>144</v>
      </c>
      <c r="D13" s="153" t="s">
        <v>162</v>
      </c>
      <c r="E13" s="153" t="s">
        <v>9</v>
      </c>
      <c r="F13" s="170">
        <v>728</v>
      </c>
      <c r="G13" s="183">
        <f>+F13-I13-I14</f>
        <v>728</v>
      </c>
      <c r="H13" s="2" t="s">
        <v>34</v>
      </c>
      <c r="I13" s="15">
        <f t="shared" si="2"/>
        <v>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70"/>
      <c r="AU13" s="181"/>
      <c r="AV13" s="181"/>
      <c r="AW13" s="181"/>
      <c r="AX13" s="181"/>
      <c r="AY13" s="181"/>
      <c r="AZ13" s="151"/>
    </row>
    <row r="14" spans="1:52" s="16" customFormat="1" ht="15" hidden="1">
      <c r="A14" s="9">
        <v>43224</v>
      </c>
      <c r="B14" s="154"/>
      <c r="C14" s="154"/>
      <c r="D14" s="154"/>
      <c r="E14" s="154"/>
      <c r="F14" s="171"/>
      <c r="G14" s="184"/>
      <c r="H14" s="2" t="s">
        <v>35</v>
      </c>
      <c r="I14" s="17">
        <f t="shared" si="2"/>
        <v>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1"/>
      <c r="AU14" s="182"/>
      <c r="AV14" s="182"/>
      <c r="AW14" s="182"/>
      <c r="AX14" s="182"/>
      <c r="AY14" s="182"/>
      <c r="AZ14" s="152"/>
    </row>
    <row r="15" spans="1:52" s="16" customFormat="1" ht="14.25" hidden="1" customHeight="1">
      <c r="A15" s="9">
        <v>43225</v>
      </c>
      <c r="B15" s="153" t="s">
        <v>143</v>
      </c>
      <c r="C15" s="153" t="s">
        <v>144</v>
      </c>
      <c r="D15" s="153" t="s">
        <v>162</v>
      </c>
      <c r="E15" s="153" t="s">
        <v>9</v>
      </c>
      <c r="F15" s="170">
        <v>728</v>
      </c>
      <c r="G15" s="183">
        <f>+F15-I15-I16</f>
        <v>728</v>
      </c>
      <c r="H15" s="2" t="s">
        <v>34</v>
      </c>
      <c r="I15" s="15">
        <f t="shared" ref="I15:I18" si="3">SUBTOTAL(9,J15:AS15)</f>
        <v>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70"/>
      <c r="AU15" s="181"/>
      <c r="AV15" s="181"/>
      <c r="AW15" s="181"/>
      <c r="AX15" s="181"/>
      <c r="AY15" s="181"/>
      <c r="AZ15" s="151"/>
    </row>
    <row r="16" spans="1:52" s="16" customFormat="1" ht="15" hidden="1">
      <c r="A16" s="9">
        <v>43225</v>
      </c>
      <c r="B16" s="154"/>
      <c r="C16" s="154"/>
      <c r="D16" s="154"/>
      <c r="E16" s="154"/>
      <c r="F16" s="171"/>
      <c r="G16" s="184"/>
      <c r="H16" s="2" t="s">
        <v>35</v>
      </c>
      <c r="I16" s="17">
        <f t="shared" si="3"/>
        <v>0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1"/>
      <c r="AU16" s="182"/>
      <c r="AV16" s="182"/>
      <c r="AW16" s="182"/>
      <c r="AX16" s="182"/>
      <c r="AY16" s="182"/>
      <c r="AZ16" s="152"/>
    </row>
    <row r="17" spans="1:52" s="16" customFormat="1" ht="14.25" hidden="1" customHeight="1">
      <c r="A17" s="9">
        <v>43225</v>
      </c>
      <c r="B17" s="153" t="s">
        <v>146</v>
      </c>
      <c r="C17" s="153" t="s">
        <v>144</v>
      </c>
      <c r="D17" s="153" t="s">
        <v>162</v>
      </c>
      <c r="E17" s="153" t="s">
        <v>9</v>
      </c>
      <c r="F17" s="170">
        <v>728</v>
      </c>
      <c r="G17" s="183">
        <f>+F17-I17-I18</f>
        <v>728</v>
      </c>
      <c r="H17" s="2" t="s">
        <v>34</v>
      </c>
      <c r="I17" s="15">
        <f t="shared" si="3"/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70"/>
      <c r="AU17" s="181"/>
      <c r="AV17" s="181"/>
      <c r="AW17" s="181"/>
      <c r="AX17" s="181"/>
      <c r="AY17" s="181"/>
      <c r="AZ17" s="151"/>
    </row>
    <row r="18" spans="1:52" s="16" customFormat="1" ht="15" hidden="1">
      <c r="A18" s="9">
        <v>43225</v>
      </c>
      <c r="B18" s="154"/>
      <c r="C18" s="154"/>
      <c r="D18" s="154"/>
      <c r="E18" s="154"/>
      <c r="F18" s="171"/>
      <c r="G18" s="184"/>
      <c r="H18" s="2" t="s">
        <v>35</v>
      </c>
      <c r="I18" s="17">
        <f t="shared" si="3"/>
        <v>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1"/>
      <c r="AU18" s="182"/>
      <c r="AV18" s="182"/>
      <c r="AW18" s="182"/>
      <c r="AX18" s="182"/>
      <c r="AY18" s="182"/>
      <c r="AZ18" s="152"/>
    </row>
    <row r="19" spans="1:52" s="16" customFormat="1" ht="14.25" hidden="1" customHeight="1">
      <c r="A19" s="9">
        <v>43226</v>
      </c>
      <c r="B19" s="153" t="s">
        <v>143</v>
      </c>
      <c r="C19" s="153" t="s">
        <v>144</v>
      </c>
      <c r="D19" s="153" t="s">
        <v>162</v>
      </c>
      <c r="E19" s="153" t="s">
        <v>9</v>
      </c>
      <c r="F19" s="170">
        <v>728</v>
      </c>
      <c r="G19" s="183">
        <f>+F19-I19-I20</f>
        <v>728</v>
      </c>
      <c r="H19" s="2" t="s">
        <v>34</v>
      </c>
      <c r="I19" s="15">
        <f t="shared" ref="I19:I22" si="4">SUBTOTAL(9,J19:AS19)</f>
        <v>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70"/>
      <c r="AU19" s="181"/>
      <c r="AV19" s="181"/>
      <c r="AW19" s="181"/>
      <c r="AX19" s="181"/>
      <c r="AY19" s="181"/>
      <c r="AZ19" s="151"/>
    </row>
    <row r="20" spans="1:52" s="16" customFormat="1" ht="15" hidden="1">
      <c r="A20" s="9">
        <v>43226</v>
      </c>
      <c r="B20" s="154"/>
      <c r="C20" s="154"/>
      <c r="D20" s="154"/>
      <c r="E20" s="154"/>
      <c r="F20" s="171"/>
      <c r="G20" s="184"/>
      <c r="H20" s="2" t="s">
        <v>35</v>
      </c>
      <c r="I20" s="17">
        <f t="shared" si="4"/>
        <v>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1"/>
      <c r="AU20" s="182"/>
      <c r="AV20" s="182"/>
      <c r="AW20" s="182"/>
      <c r="AX20" s="182"/>
      <c r="AY20" s="182"/>
      <c r="AZ20" s="152"/>
    </row>
    <row r="21" spans="1:52" s="16" customFormat="1" ht="14.25" hidden="1" customHeight="1">
      <c r="A21" s="9">
        <v>43226</v>
      </c>
      <c r="B21" s="153" t="s">
        <v>146</v>
      </c>
      <c r="C21" s="153" t="s">
        <v>144</v>
      </c>
      <c r="D21" s="153" t="s">
        <v>162</v>
      </c>
      <c r="E21" s="153" t="s">
        <v>9</v>
      </c>
      <c r="F21" s="170">
        <v>728</v>
      </c>
      <c r="G21" s="183">
        <f>+F21-I21-I22</f>
        <v>728</v>
      </c>
      <c r="H21" s="2" t="s">
        <v>34</v>
      </c>
      <c r="I21" s="15">
        <f t="shared" si="4"/>
        <v>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70"/>
      <c r="AU21" s="181"/>
      <c r="AV21" s="181"/>
      <c r="AW21" s="181"/>
      <c r="AX21" s="181"/>
      <c r="AY21" s="181"/>
      <c r="AZ21" s="151"/>
    </row>
    <row r="22" spans="1:52" s="16" customFormat="1" ht="15" hidden="1">
      <c r="A22" s="9">
        <v>43226</v>
      </c>
      <c r="B22" s="154"/>
      <c r="C22" s="154"/>
      <c r="D22" s="154"/>
      <c r="E22" s="154"/>
      <c r="F22" s="171"/>
      <c r="G22" s="184"/>
      <c r="H22" s="2" t="s">
        <v>35</v>
      </c>
      <c r="I22" s="17">
        <f t="shared" si="4"/>
        <v>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1"/>
      <c r="AU22" s="182"/>
      <c r="AV22" s="182"/>
      <c r="AW22" s="182"/>
      <c r="AX22" s="182"/>
      <c r="AY22" s="182"/>
      <c r="AZ22" s="152"/>
    </row>
    <row r="23" spans="1:52" s="16" customFormat="1" ht="14.25" hidden="1" customHeight="1">
      <c r="A23" s="9">
        <v>43227</v>
      </c>
      <c r="B23" s="153" t="s">
        <v>143</v>
      </c>
      <c r="C23" s="153" t="s">
        <v>144</v>
      </c>
      <c r="D23" s="153" t="s">
        <v>162</v>
      </c>
      <c r="E23" s="153" t="s">
        <v>9</v>
      </c>
      <c r="F23" s="170">
        <v>728</v>
      </c>
      <c r="G23" s="183">
        <f>+F23-I23-I24</f>
        <v>728</v>
      </c>
      <c r="H23" s="2" t="s">
        <v>34</v>
      </c>
      <c r="I23" s="15">
        <f t="shared" ref="I23:I26" si="5">SUBTOTAL(9,J23:AS23)</f>
        <v>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70"/>
      <c r="AU23" s="181"/>
      <c r="AV23" s="181"/>
      <c r="AW23" s="181"/>
      <c r="AX23" s="181"/>
      <c r="AY23" s="181"/>
      <c r="AZ23" s="151"/>
    </row>
    <row r="24" spans="1:52" s="16" customFormat="1" ht="15" hidden="1">
      <c r="A24" s="9">
        <v>43227</v>
      </c>
      <c r="B24" s="154"/>
      <c r="C24" s="154"/>
      <c r="D24" s="154"/>
      <c r="E24" s="154"/>
      <c r="F24" s="171"/>
      <c r="G24" s="184"/>
      <c r="H24" s="2" t="s">
        <v>35</v>
      </c>
      <c r="I24" s="17">
        <f t="shared" si="5"/>
        <v>0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1"/>
      <c r="AU24" s="182"/>
      <c r="AV24" s="182"/>
      <c r="AW24" s="182"/>
      <c r="AX24" s="182"/>
      <c r="AY24" s="182"/>
      <c r="AZ24" s="152"/>
    </row>
    <row r="25" spans="1:52" s="16" customFormat="1" ht="14.25" hidden="1" customHeight="1">
      <c r="A25" s="9">
        <v>43227</v>
      </c>
      <c r="B25" s="153" t="s">
        <v>146</v>
      </c>
      <c r="C25" s="153" t="s">
        <v>144</v>
      </c>
      <c r="D25" s="153" t="s">
        <v>162</v>
      </c>
      <c r="E25" s="153" t="s">
        <v>9</v>
      </c>
      <c r="F25" s="170">
        <v>728</v>
      </c>
      <c r="G25" s="183">
        <f>+F25-I25-I26</f>
        <v>728</v>
      </c>
      <c r="H25" s="2" t="s">
        <v>34</v>
      </c>
      <c r="I25" s="15">
        <f t="shared" si="5"/>
        <v>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70"/>
      <c r="AU25" s="181"/>
      <c r="AV25" s="181"/>
      <c r="AW25" s="181"/>
      <c r="AX25" s="181"/>
      <c r="AY25" s="181"/>
      <c r="AZ25" s="151"/>
    </row>
    <row r="26" spans="1:52" s="16" customFormat="1" ht="15" hidden="1">
      <c r="A26" s="9">
        <v>43227</v>
      </c>
      <c r="B26" s="154"/>
      <c r="C26" s="154"/>
      <c r="D26" s="154"/>
      <c r="E26" s="154"/>
      <c r="F26" s="171"/>
      <c r="G26" s="184"/>
      <c r="H26" s="2" t="s">
        <v>35</v>
      </c>
      <c r="I26" s="17">
        <f t="shared" si="5"/>
        <v>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1"/>
      <c r="AU26" s="182"/>
      <c r="AV26" s="182"/>
      <c r="AW26" s="182"/>
      <c r="AX26" s="182"/>
      <c r="AY26" s="182"/>
      <c r="AZ26" s="152"/>
    </row>
    <row r="27" spans="1:52" s="16" customFormat="1" ht="14.25" hidden="1" customHeight="1">
      <c r="A27" s="9">
        <v>43228</v>
      </c>
      <c r="B27" s="153" t="s">
        <v>143</v>
      </c>
      <c r="C27" s="153" t="s">
        <v>144</v>
      </c>
      <c r="D27" s="153" t="s">
        <v>162</v>
      </c>
      <c r="E27" s="153" t="s">
        <v>9</v>
      </c>
      <c r="F27" s="170">
        <v>728</v>
      </c>
      <c r="G27" s="183">
        <f>+F27-I27-I28</f>
        <v>728</v>
      </c>
      <c r="H27" s="2" t="s">
        <v>34</v>
      </c>
      <c r="I27" s="15">
        <f t="shared" ref="I27:I30" si="6">SUBTOTAL(9,J27:AS27)</f>
        <v>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70"/>
      <c r="AU27" s="181"/>
      <c r="AV27" s="181"/>
      <c r="AW27" s="181"/>
      <c r="AX27" s="181"/>
      <c r="AY27" s="181"/>
      <c r="AZ27" s="151"/>
    </row>
    <row r="28" spans="1:52" s="16" customFormat="1" ht="15" hidden="1">
      <c r="A28" s="9">
        <v>43228</v>
      </c>
      <c r="B28" s="154"/>
      <c r="C28" s="154"/>
      <c r="D28" s="154"/>
      <c r="E28" s="154"/>
      <c r="F28" s="171"/>
      <c r="G28" s="184"/>
      <c r="H28" s="2" t="s">
        <v>35</v>
      </c>
      <c r="I28" s="17">
        <f t="shared" si="6"/>
        <v>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1"/>
      <c r="AU28" s="182"/>
      <c r="AV28" s="182"/>
      <c r="AW28" s="182"/>
      <c r="AX28" s="182"/>
      <c r="AY28" s="182"/>
      <c r="AZ28" s="152"/>
    </row>
    <row r="29" spans="1:52" s="16" customFormat="1" ht="14.25" hidden="1" customHeight="1">
      <c r="A29" s="9">
        <v>43228</v>
      </c>
      <c r="B29" s="153" t="s">
        <v>146</v>
      </c>
      <c r="C29" s="153" t="s">
        <v>144</v>
      </c>
      <c r="D29" s="153" t="s">
        <v>162</v>
      </c>
      <c r="E29" s="153" t="s">
        <v>9</v>
      </c>
      <c r="F29" s="170">
        <v>728</v>
      </c>
      <c r="G29" s="183">
        <f>+F29-I29-I30</f>
        <v>728</v>
      </c>
      <c r="H29" s="2" t="s">
        <v>34</v>
      </c>
      <c r="I29" s="15">
        <f t="shared" si="6"/>
        <v>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70"/>
      <c r="AU29" s="181"/>
      <c r="AV29" s="181"/>
      <c r="AW29" s="181"/>
      <c r="AX29" s="181"/>
      <c r="AY29" s="181"/>
      <c r="AZ29" s="151"/>
    </row>
    <row r="30" spans="1:52" s="16" customFormat="1" ht="15" hidden="1">
      <c r="A30" s="9">
        <v>43228</v>
      </c>
      <c r="B30" s="154"/>
      <c r="C30" s="154"/>
      <c r="D30" s="154"/>
      <c r="E30" s="154"/>
      <c r="F30" s="171"/>
      <c r="G30" s="184"/>
      <c r="H30" s="2" t="s">
        <v>35</v>
      </c>
      <c r="I30" s="17">
        <f t="shared" si="6"/>
        <v>0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1"/>
      <c r="AU30" s="182"/>
      <c r="AV30" s="182"/>
      <c r="AW30" s="182"/>
      <c r="AX30" s="182"/>
      <c r="AY30" s="182"/>
      <c r="AZ30" s="152"/>
    </row>
    <row r="31" spans="1:52" s="16" customFormat="1" ht="14.25" hidden="1" customHeight="1">
      <c r="A31" s="9">
        <v>43229</v>
      </c>
      <c r="B31" s="153" t="s">
        <v>143</v>
      </c>
      <c r="C31" s="153" t="s">
        <v>144</v>
      </c>
      <c r="D31" s="153" t="s">
        <v>162</v>
      </c>
      <c r="E31" s="153" t="s">
        <v>9</v>
      </c>
      <c r="F31" s="170">
        <v>728</v>
      </c>
      <c r="G31" s="183">
        <f>+F31-I31-I32</f>
        <v>728</v>
      </c>
      <c r="H31" s="2" t="s">
        <v>34</v>
      </c>
      <c r="I31" s="15">
        <f t="shared" ref="I31:I34" si="7">SUBTOTAL(9,J31:AS31)</f>
        <v>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70"/>
      <c r="AU31" s="181"/>
      <c r="AV31" s="181"/>
      <c r="AW31" s="181"/>
      <c r="AX31" s="181"/>
      <c r="AY31" s="181"/>
      <c r="AZ31" s="151"/>
    </row>
    <row r="32" spans="1:52" s="16" customFormat="1" ht="15" hidden="1">
      <c r="A32" s="9">
        <v>43229</v>
      </c>
      <c r="B32" s="154"/>
      <c r="C32" s="154"/>
      <c r="D32" s="154"/>
      <c r="E32" s="154"/>
      <c r="F32" s="171"/>
      <c r="G32" s="184"/>
      <c r="H32" s="2" t="s">
        <v>35</v>
      </c>
      <c r="I32" s="17">
        <f t="shared" si="7"/>
        <v>0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1"/>
      <c r="AU32" s="182"/>
      <c r="AV32" s="182"/>
      <c r="AW32" s="182"/>
      <c r="AX32" s="182"/>
      <c r="AY32" s="182"/>
      <c r="AZ32" s="152"/>
    </row>
    <row r="33" spans="1:52" s="16" customFormat="1" ht="14.25" hidden="1" customHeight="1">
      <c r="A33" s="9">
        <v>43229</v>
      </c>
      <c r="B33" s="153" t="s">
        <v>146</v>
      </c>
      <c r="C33" s="153" t="s">
        <v>144</v>
      </c>
      <c r="D33" s="153" t="s">
        <v>162</v>
      </c>
      <c r="E33" s="153" t="s">
        <v>9</v>
      </c>
      <c r="F33" s="170">
        <v>728</v>
      </c>
      <c r="G33" s="183">
        <f>+F33-I33-I34</f>
        <v>728</v>
      </c>
      <c r="H33" s="2" t="s">
        <v>34</v>
      </c>
      <c r="I33" s="15">
        <f t="shared" si="7"/>
        <v>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70"/>
      <c r="AU33" s="181"/>
      <c r="AV33" s="181"/>
      <c r="AW33" s="181"/>
      <c r="AX33" s="181"/>
      <c r="AY33" s="181"/>
      <c r="AZ33" s="151"/>
    </row>
    <row r="34" spans="1:52" s="16" customFormat="1" ht="15" hidden="1">
      <c r="A34" s="9">
        <v>43229</v>
      </c>
      <c r="B34" s="154"/>
      <c r="C34" s="154"/>
      <c r="D34" s="154"/>
      <c r="E34" s="154"/>
      <c r="F34" s="171"/>
      <c r="G34" s="184"/>
      <c r="H34" s="2" t="s">
        <v>35</v>
      </c>
      <c r="I34" s="17">
        <f t="shared" si="7"/>
        <v>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1"/>
      <c r="AU34" s="182"/>
      <c r="AV34" s="182"/>
      <c r="AW34" s="182"/>
      <c r="AX34" s="182"/>
      <c r="AY34" s="182"/>
      <c r="AZ34" s="152"/>
    </row>
    <row r="35" spans="1:52" s="16" customFormat="1" ht="14.25" hidden="1" customHeight="1">
      <c r="A35" s="9">
        <v>43230</v>
      </c>
      <c r="B35" s="153" t="s">
        <v>143</v>
      </c>
      <c r="C35" s="153" t="s">
        <v>144</v>
      </c>
      <c r="D35" s="153" t="s">
        <v>162</v>
      </c>
      <c r="E35" s="153" t="s">
        <v>9</v>
      </c>
      <c r="F35" s="170">
        <v>728</v>
      </c>
      <c r="G35" s="183">
        <f>+F35-I35-I36</f>
        <v>728</v>
      </c>
      <c r="H35" s="2" t="s">
        <v>34</v>
      </c>
      <c r="I35" s="15">
        <f t="shared" ref="I35:I38" si="8">SUBTOTAL(9,J35:AS35)</f>
        <v>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70"/>
      <c r="AU35" s="181"/>
      <c r="AV35" s="181"/>
      <c r="AW35" s="181"/>
      <c r="AX35" s="181"/>
      <c r="AY35" s="181"/>
      <c r="AZ35" s="151"/>
    </row>
    <row r="36" spans="1:52" s="16" customFormat="1" ht="15" hidden="1">
      <c r="A36" s="9">
        <v>43230</v>
      </c>
      <c r="B36" s="154"/>
      <c r="C36" s="154"/>
      <c r="D36" s="154"/>
      <c r="E36" s="154"/>
      <c r="F36" s="171"/>
      <c r="G36" s="184"/>
      <c r="H36" s="2" t="s">
        <v>35</v>
      </c>
      <c r="I36" s="17">
        <f t="shared" si="8"/>
        <v>0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1"/>
      <c r="AU36" s="182"/>
      <c r="AV36" s="182"/>
      <c r="AW36" s="182"/>
      <c r="AX36" s="182"/>
      <c r="AY36" s="182"/>
      <c r="AZ36" s="152"/>
    </row>
    <row r="37" spans="1:52" s="16" customFormat="1" ht="14.25" hidden="1" customHeight="1">
      <c r="A37" s="9">
        <v>43230</v>
      </c>
      <c r="B37" s="153" t="s">
        <v>146</v>
      </c>
      <c r="C37" s="153" t="s">
        <v>144</v>
      </c>
      <c r="D37" s="153" t="s">
        <v>162</v>
      </c>
      <c r="E37" s="153" t="s">
        <v>9</v>
      </c>
      <c r="F37" s="170">
        <v>728</v>
      </c>
      <c r="G37" s="183">
        <f>+F37-I37-I38</f>
        <v>728</v>
      </c>
      <c r="H37" s="2" t="s">
        <v>34</v>
      </c>
      <c r="I37" s="15">
        <f t="shared" si="8"/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70"/>
      <c r="AU37" s="181"/>
      <c r="AV37" s="181"/>
      <c r="AW37" s="181"/>
      <c r="AX37" s="181"/>
      <c r="AY37" s="181"/>
      <c r="AZ37" s="151"/>
    </row>
    <row r="38" spans="1:52" s="16" customFormat="1" ht="15" hidden="1">
      <c r="A38" s="9">
        <v>43230</v>
      </c>
      <c r="B38" s="154"/>
      <c r="C38" s="154"/>
      <c r="D38" s="154"/>
      <c r="E38" s="154"/>
      <c r="F38" s="171"/>
      <c r="G38" s="184"/>
      <c r="H38" s="2" t="s">
        <v>35</v>
      </c>
      <c r="I38" s="17">
        <f t="shared" si="8"/>
        <v>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1"/>
      <c r="AU38" s="182"/>
      <c r="AV38" s="182"/>
      <c r="AW38" s="182"/>
      <c r="AX38" s="182"/>
      <c r="AY38" s="182"/>
      <c r="AZ38" s="152"/>
    </row>
    <row r="39" spans="1:52" s="16" customFormat="1" ht="14.25" hidden="1" customHeight="1">
      <c r="A39" s="9">
        <v>43231</v>
      </c>
      <c r="B39" s="153" t="s">
        <v>143</v>
      </c>
      <c r="C39" s="153" t="s">
        <v>144</v>
      </c>
      <c r="D39" s="153" t="s">
        <v>162</v>
      </c>
      <c r="E39" s="153" t="s">
        <v>9</v>
      </c>
      <c r="F39" s="170">
        <v>728</v>
      </c>
      <c r="G39" s="183">
        <f>+F39-I39-I40</f>
        <v>728</v>
      </c>
      <c r="H39" s="2" t="s">
        <v>34</v>
      </c>
      <c r="I39" s="15">
        <f t="shared" ref="I39:I42" si="9">SUBTOTAL(9,J39:AS39)</f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70"/>
      <c r="AU39" s="181"/>
      <c r="AV39" s="181"/>
      <c r="AW39" s="181"/>
      <c r="AX39" s="181"/>
      <c r="AY39" s="181"/>
      <c r="AZ39" s="151"/>
    </row>
    <row r="40" spans="1:52" s="16" customFormat="1" ht="15" hidden="1">
      <c r="A40" s="9">
        <v>43231</v>
      </c>
      <c r="B40" s="154"/>
      <c r="C40" s="154"/>
      <c r="D40" s="154"/>
      <c r="E40" s="154"/>
      <c r="F40" s="171"/>
      <c r="G40" s="184"/>
      <c r="H40" s="2" t="s">
        <v>35</v>
      </c>
      <c r="I40" s="17">
        <f t="shared" si="9"/>
        <v>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1"/>
      <c r="AU40" s="182"/>
      <c r="AV40" s="182"/>
      <c r="AW40" s="182"/>
      <c r="AX40" s="182"/>
      <c r="AY40" s="182"/>
      <c r="AZ40" s="152"/>
    </row>
    <row r="41" spans="1:52" s="16" customFormat="1" ht="14.25" hidden="1" customHeight="1">
      <c r="A41" s="9">
        <v>43231</v>
      </c>
      <c r="B41" s="153" t="s">
        <v>146</v>
      </c>
      <c r="C41" s="153" t="s">
        <v>144</v>
      </c>
      <c r="D41" s="153" t="s">
        <v>162</v>
      </c>
      <c r="E41" s="153" t="s">
        <v>9</v>
      </c>
      <c r="F41" s="170">
        <v>728</v>
      </c>
      <c r="G41" s="183">
        <f>+F41-I41-I42</f>
        <v>728</v>
      </c>
      <c r="H41" s="2" t="s">
        <v>34</v>
      </c>
      <c r="I41" s="15">
        <f t="shared" si="9"/>
        <v>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70"/>
      <c r="AU41" s="181"/>
      <c r="AV41" s="181"/>
      <c r="AW41" s="181"/>
      <c r="AX41" s="181"/>
      <c r="AY41" s="181"/>
      <c r="AZ41" s="151"/>
    </row>
    <row r="42" spans="1:52" s="16" customFormat="1" ht="15" hidden="1">
      <c r="A42" s="9">
        <v>43231</v>
      </c>
      <c r="B42" s="154"/>
      <c r="C42" s="154"/>
      <c r="D42" s="154"/>
      <c r="E42" s="154"/>
      <c r="F42" s="171"/>
      <c r="G42" s="184"/>
      <c r="H42" s="2" t="s">
        <v>35</v>
      </c>
      <c r="I42" s="17">
        <f t="shared" si="9"/>
        <v>0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1"/>
      <c r="AU42" s="182"/>
      <c r="AV42" s="182"/>
      <c r="AW42" s="182"/>
      <c r="AX42" s="182"/>
      <c r="AY42" s="182"/>
      <c r="AZ42" s="152"/>
    </row>
    <row r="43" spans="1:52" s="16" customFormat="1" ht="14.25" hidden="1" customHeight="1">
      <c r="A43" s="9">
        <v>43232</v>
      </c>
      <c r="B43" s="153" t="s">
        <v>143</v>
      </c>
      <c r="C43" s="153" t="s">
        <v>144</v>
      </c>
      <c r="D43" s="153" t="s">
        <v>162</v>
      </c>
      <c r="E43" s="153" t="s">
        <v>9</v>
      </c>
      <c r="F43" s="170">
        <v>728</v>
      </c>
      <c r="G43" s="183">
        <f>+F43-I43-I44</f>
        <v>728</v>
      </c>
      <c r="H43" s="2" t="s">
        <v>34</v>
      </c>
      <c r="I43" s="15">
        <f t="shared" ref="I43:I46" si="10">SUBTOTAL(9,J43:AS43)</f>
        <v>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70"/>
      <c r="AU43" s="181"/>
      <c r="AV43" s="181"/>
      <c r="AW43" s="181"/>
      <c r="AX43" s="181"/>
      <c r="AY43" s="181"/>
      <c r="AZ43" s="151"/>
    </row>
    <row r="44" spans="1:52" s="16" customFormat="1" ht="15" hidden="1">
      <c r="A44" s="9">
        <v>43232</v>
      </c>
      <c r="B44" s="154"/>
      <c r="C44" s="154"/>
      <c r="D44" s="154"/>
      <c r="E44" s="154"/>
      <c r="F44" s="171"/>
      <c r="G44" s="184"/>
      <c r="H44" s="2" t="s">
        <v>35</v>
      </c>
      <c r="I44" s="17">
        <f t="shared" si="10"/>
        <v>0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1"/>
      <c r="AU44" s="182"/>
      <c r="AV44" s="182"/>
      <c r="AW44" s="182"/>
      <c r="AX44" s="182"/>
      <c r="AY44" s="182"/>
      <c r="AZ44" s="152"/>
    </row>
    <row r="45" spans="1:52" s="16" customFormat="1" ht="14.25" hidden="1" customHeight="1">
      <c r="A45" s="9">
        <v>43232</v>
      </c>
      <c r="B45" s="153" t="s">
        <v>146</v>
      </c>
      <c r="C45" s="153" t="s">
        <v>144</v>
      </c>
      <c r="D45" s="153" t="s">
        <v>162</v>
      </c>
      <c r="E45" s="153" t="s">
        <v>9</v>
      </c>
      <c r="F45" s="170">
        <v>728</v>
      </c>
      <c r="G45" s="183">
        <f>+F45-I45-I46</f>
        <v>728</v>
      </c>
      <c r="H45" s="2" t="s">
        <v>34</v>
      </c>
      <c r="I45" s="15">
        <f t="shared" si="10"/>
        <v>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70"/>
      <c r="AU45" s="181"/>
      <c r="AV45" s="181"/>
      <c r="AW45" s="181"/>
      <c r="AX45" s="181"/>
      <c r="AY45" s="181"/>
      <c r="AZ45" s="151"/>
    </row>
    <row r="46" spans="1:52" s="16" customFormat="1" ht="15" hidden="1">
      <c r="A46" s="9">
        <v>43232</v>
      </c>
      <c r="B46" s="154"/>
      <c r="C46" s="154"/>
      <c r="D46" s="154"/>
      <c r="E46" s="154"/>
      <c r="F46" s="171"/>
      <c r="G46" s="184"/>
      <c r="H46" s="2" t="s">
        <v>35</v>
      </c>
      <c r="I46" s="17">
        <f t="shared" si="10"/>
        <v>0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1"/>
      <c r="AU46" s="182"/>
      <c r="AV46" s="182"/>
      <c r="AW46" s="182"/>
      <c r="AX46" s="182"/>
      <c r="AY46" s="182"/>
      <c r="AZ46" s="152"/>
    </row>
    <row r="47" spans="1:52" s="16" customFormat="1" ht="14.25" hidden="1" customHeight="1">
      <c r="A47" s="9">
        <v>43233</v>
      </c>
      <c r="B47" s="153" t="s">
        <v>143</v>
      </c>
      <c r="C47" s="153" t="s">
        <v>144</v>
      </c>
      <c r="D47" s="153" t="s">
        <v>162</v>
      </c>
      <c r="E47" s="153" t="s">
        <v>9</v>
      </c>
      <c r="F47" s="170">
        <v>728</v>
      </c>
      <c r="G47" s="183">
        <f>+F47-I47-I48</f>
        <v>728</v>
      </c>
      <c r="H47" s="2" t="s">
        <v>34</v>
      </c>
      <c r="I47" s="15">
        <f t="shared" ref="I47:I50" si="11">SUBTOTAL(9,J47:AS47)</f>
        <v>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70"/>
      <c r="AU47" s="181"/>
      <c r="AV47" s="181"/>
      <c r="AW47" s="181"/>
      <c r="AX47" s="181"/>
      <c r="AY47" s="181"/>
      <c r="AZ47" s="151"/>
    </row>
    <row r="48" spans="1:52" s="16" customFormat="1" ht="15" hidden="1">
      <c r="A48" s="9">
        <v>43233</v>
      </c>
      <c r="B48" s="154"/>
      <c r="C48" s="154"/>
      <c r="D48" s="154"/>
      <c r="E48" s="154"/>
      <c r="F48" s="171"/>
      <c r="G48" s="184"/>
      <c r="H48" s="2" t="s">
        <v>35</v>
      </c>
      <c r="I48" s="17">
        <f t="shared" si="11"/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1"/>
      <c r="AU48" s="182"/>
      <c r="AV48" s="182"/>
      <c r="AW48" s="182"/>
      <c r="AX48" s="182"/>
      <c r="AY48" s="182"/>
      <c r="AZ48" s="152"/>
    </row>
    <row r="49" spans="1:52" s="16" customFormat="1" ht="14.25" hidden="1" customHeight="1">
      <c r="A49" s="9">
        <v>43233</v>
      </c>
      <c r="B49" s="153" t="s">
        <v>146</v>
      </c>
      <c r="C49" s="153" t="s">
        <v>144</v>
      </c>
      <c r="D49" s="153" t="s">
        <v>162</v>
      </c>
      <c r="E49" s="153" t="s">
        <v>9</v>
      </c>
      <c r="F49" s="170">
        <v>728</v>
      </c>
      <c r="G49" s="183">
        <f>+F49-I49-I50</f>
        <v>728</v>
      </c>
      <c r="H49" s="2" t="s">
        <v>34</v>
      </c>
      <c r="I49" s="15">
        <f t="shared" si="11"/>
        <v>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70"/>
      <c r="AU49" s="181"/>
      <c r="AV49" s="181"/>
      <c r="AW49" s="181"/>
      <c r="AX49" s="181"/>
      <c r="AY49" s="181"/>
      <c r="AZ49" s="151"/>
    </row>
    <row r="50" spans="1:52" s="16" customFormat="1" ht="15" hidden="1">
      <c r="A50" s="9">
        <v>43233</v>
      </c>
      <c r="B50" s="154"/>
      <c r="C50" s="154"/>
      <c r="D50" s="154"/>
      <c r="E50" s="154"/>
      <c r="F50" s="171"/>
      <c r="G50" s="184"/>
      <c r="H50" s="2" t="s">
        <v>35</v>
      </c>
      <c r="I50" s="17">
        <f t="shared" si="11"/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1"/>
      <c r="AU50" s="182"/>
      <c r="AV50" s="182"/>
      <c r="AW50" s="182"/>
      <c r="AX50" s="182"/>
      <c r="AY50" s="182"/>
      <c r="AZ50" s="152"/>
    </row>
    <row r="51" spans="1:52" s="16" customFormat="1" ht="14.25" hidden="1" customHeight="1">
      <c r="A51" s="9">
        <v>43234</v>
      </c>
      <c r="B51" s="153" t="s">
        <v>143</v>
      </c>
      <c r="C51" s="153" t="s">
        <v>144</v>
      </c>
      <c r="D51" s="153" t="s">
        <v>162</v>
      </c>
      <c r="E51" s="153" t="s">
        <v>9</v>
      </c>
      <c r="F51" s="170">
        <v>648</v>
      </c>
      <c r="G51" s="183">
        <f>+F51-I51-I52</f>
        <v>648</v>
      </c>
      <c r="H51" s="2" t="s">
        <v>34</v>
      </c>
      <c r="I51" s="15">
        <f t="shared" ref="I51:I54" si="12">SUBTOTAL(9,J51:AS51)</f>
        <v>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70"/>
      <c r="AU51" s="181"/>
      <c r="AV51" s="181"/>
      <c r="AW51" s="181"/>
      <c r="AX51" s="181"/>
      <c r="AY51" s="181"/>
      <c r="AZ51" s="151"/>
    </row>
    <row r="52" spans="1:52" s="16" customFormat="1" ht="15" hidden="1">
      <c r="A52" s="9">
        <v>43234</v>
      </c>
      <c r="B52" s="154"/>
      <c r="C52" s="154"/>
      <c r="D52" s="154"/>
      <c r="E52" s="154"/>
      <c r="F52" s="171"/>
      <c r="G52" s="184"/>
      <c r="H52" s="2" t="s">
        <v>35</v>
      </c>
      <c r="I52" s="17">
        <f t="shared" si="12"/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1"/>
      <c r="AU52" s="182"/>
      <c r="AV52" s="182"/>
      <c r="AW52" s="182"/>
      <c r="AX52" s="182"/>
      <c r="AY52" s="182"/>
      <c r="AZ52" s="152"/>
    </row>
    <row r="53" spans="1:52" s="16" customFormat="1" ht="14.25" hidden="1" customHeight="1">
      <c r="A53" s="9">
        <v>43234</v>
      </c>
      <c r="B53" s="153" t="s">
        <v>146</v>
      </c>
      <c r="C53" s="153" t="s">
        <v>144</v>
      </c>
      <c r="D53" s="153" t="s">
        <v>162</v>
      </c>
      <c r="E53" s="153" t="s">
        <v>9</v>
      </c>
      <c r="F53" s="170">
        <v>728</v>
      </c>
      <c r="G53" s="183">
        <f>+F53-I53-I54</f>
        <v>728</v>
      </c>
      <c r="H53" s="2" t="s">
        <v>34</v>
      </c>
      <c r="I53" s="15">
        <f t="shared" si="12"/>
        <v>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70"/>
      <c r="AU53" s="181"/>
      <c r="AV53" s="181"/>
      <c r="AW53" s="181"/>
      <c r="AX53" s="181"/>
      <c r="AY53" s="181"/>
      <c r="AZ53" s="151"/>
    </row>
    <row r="54" spans="1:52" s="16" customFormat="1" ht="15" hidden="1">
      <c r="A54" s="9">
        <v>43234</v>
      </c>
      <c r="B54" s="154"/>
      <c r="C54" s="154"/>
      <c r="D54" s="154"/>
      <c r="E54" s="154"/>
      <c r="F54" s="171"/>
      <c r="G54" s="184"/>
      <c r="H54" s="2" t="s">
        <v>35</v>
      </c>
      <c r="I54" s="17">
        <f t="shared" si="12"/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1"/>
      <c r="AU54" s="182"/>
      <c r="AV54" s="182"/>
      <c r="AW54" s="182"/>
      <c r="AX54" s="182"/>
      <c r="AY54" s="182"/>
      <c r="AZ54" s="152"/>
    </row>
    <row r="55" spans="1:52" s="16" customFormat="1" ht="14.25" hidden="1" customHeight="1">
      <c r="A55" s="9">
        <v>43235</v>
      </c>
      <c r="B55" s="153" t="s">
        <v>146</v>
      </c>
      <c r="C55" s="153" t="s">
        <v>144</v>
      </c>
      <c r="D55" s="153" t="s">
        <v>162</v>
      </c>
      <c r="E55" s="153" t="s">
        <v>9</v>
      </c>
      <c r="F55" s="170">
        <v>728</v>
      </c>
      <c r="G55" s="183">
        <f>+F55-I55-I56</f>
        <v>728</v>
      </c>
      <c r="H55" s="2" t="s">
        <v>34</v>
      </c>
      <c r="I55" s="15">
        <f t="shared" ref="I55:I58" si="13">SUBTOTAL(9,J55:AS55)</f>
        <v>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70"/>
      <c r="AU55" s="181"/>
      <c r="AV55" s="181"/>
      <c r="AW55" s="181"/>
      <c r="AX55" s="181"/>
      <c r="AY55" s="181"/>
      <c r="AZ55" s="151"/>
    </row>
    <row r="56" spans="1:52" s="16" customFormat="1" ht="15" hidden="1">
      <c r="A56" s="9">
        <v>43235</v>
      </c>
      <c r="B56" s="154"/>
      <c r="C56" s="154"/>
      <c r="D56" s="154"/>
      <c r="E56" s="154"/>
      <c r="F56" s="171"/>
      <c r="G56" s="184"/>
      <c r="H56" s="2" t="s">
        <v>35</v>
      </c>
      <c r="I56" s="17">
        <f t="shared" si="13"/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1"/>
      <c r="AU56" s="182"/>
      <c r="AV56" s="182"/>
      <c r="AW56" s="182"/>
      <c r="AX56" s="182"/>
      <c r="AY56" s="182"/>
      <c r="AZ56" s="152"/>
    </row>
    <row r="57" spans="1:52" s="16" customFormat="1" ht="14.25" customHeight="1">
      <c r="A57" s="9">
        <v>43243</v>
      </c>
      <c r="B57" s="153" t="s">
        <v>143</v>
      </c>
      <c r="C57" s="153" t="s">
        <v>144</v>
      </c>
      <c r="D57" s="153" t="s">
        <v>162</v>
      </c>
      <c r="E57" s="153" t="s">
        <v>9</v>
      </c>
      <c r="F57" s="170">
        <v>728</v>
      </c>
      <c r="G57" s="183">
        <f>+F57-I57-I58</f>
        <v>728</v>
      </c>
      <c r="H57" s="2" t="s">
        <v>34</v>
      </c>
      <c r="I57" s="15">
        <f t="shared" si="13"/>
        <v>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70"/>
      <c r="AU57" s="181"/>
      <c r="AV57" s="181"/>
      <c r="AW57" s="181"/>
      <c r="AX57" s="181"/>
      <c r="AY57" s="181"/>
      <c r="AZ57" s="151"/>
    </row>
    <row r="58" spans="1:52" s="16" customFormat="1" ht="15">
      <c r="A58" s="9">
        <v>43243</v>
      </c>
      <c r="B58" s="154"/>
      <c r="C58" s="154"/>
      <c r="D58" s="154"/>
      <c r="E58" s="154"/>
      <c r="F58" s="171"/>
      <c r="G58" s="184"/>
      <c r="H58" s="2" t="s">
        <v>35</v>
      </c>
      <c r="I58" s="17">
        <f t="shared" si="13"/>
        <v>0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1"/>
      <c r="AU58" s="182"/>
      <c r="AV58" s="182"/>
      <c r="AW58" s="182"/>
      <c r="AX58" s="182"/>
      <c r="AY58" s="182"/>
      <c r="AZ58" s="152"/>
    </row>
    <row r="59" spans="1:52" s="16" customFormat="1" ht="14.25" customHeight="1">
      <c r="A59" s="9">
        <v>43243</v>
      </c>
      <c r="B59" s="153" t="s">
        <v>146</v>
      </c>
      <c r="C59" s="153" t="s">
        <v>144</v>
      </c>
      <c r="D59" s="153" t="s">
        <v>162</v>
      </c>
      <c r="E59" s="153" t="s">
        <v>9</v>
      </c>
      <c r="F59" s="170">
        <v>703</v>
      </c>
      <c r="G59" s="183">
        <f>+F59-I59-I60</f>
        <v>703</v>
      </c>
      <c r="H59" s="2" t="s">
        <v>34</v>
      </c>
      <c r="I59" s="15">
        <f t="shared" ref="I59:I60" si="14">SUBTOTAL(9,J59:AS59)</f>
        <v>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70"/>
      <c r="AU59" s="181"/>
      <c r="AV59" s="181"/>
      <c r="AW59" s="181"/>
      <c r="AX59" s="181"/>
      <c r="AY59" s="181"/>
      <c r="AZ59" s="151"/>
    </row>
    <row r="60" spans="1:52" s="16" customFormat="1" ht="15">
      <c r="A60" s="9">
        <v>43243</v>
      </c>
      <c r="B60" s="154"/>
      <c r="C60" s="154"/>
      <c r="D60" s="154"/>
      <c r="E60" s="154"/>
      <c r="F60" s="171"/>
      <c r="G60" s="184"/>
      <c r="H60" s="2" t="s">
        <v>35</v>
      </c>
      <c r="I60" s="17">
        <f t="shared" si="14"/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1"/>
      <c r="AU60" s="182"/>
      <c r="AV60" s="182"/>
      <c r="AW60" s="182"/>
      <c r="AX60" s="182"/>
      <c r="AY60" s="182"/>
      <c r="AZ60" s="152"/>
    </row>
  </sheetData>
  <autoFilter ref="A2:AZ59">
    <filterColumn colId="0">
      <filters>
        <dateGroupItem year="2018" month="5" day="23" dateTimeGrouping="day"/>
      </filters>
    </filterColumn>
  </autoFilter>
  <mergeCells count="394">
    <mergeCell ref="AX57:AX58"/>
    <mergeCell ref="AY57:AY58"/>
    <mergeCell ref="AZ57:AZ58"/>
    <mergeCell ref="B59:B60"/>
    <mergeCell ref="C59:C60"/>
    <mergeCell ref="D59:D60"/>
    <mergeCell ref="E59:E60"/>
    <mergeCell ref="F59:F60"/>
    <mergeCell ref="G59:G60"/>
    <mergeCell ref="AT59:AT60"/>
    <mergeCell ref="AU59:AU60"/>
    <mergeCell ref="AV59:AV60"/>
    <mergeCell ref="AW59:AW60"/>
    <mergeCell ref="AX59:AX60"/>
    <mergeCell ref="AY59:AY60"/>
    <mergeCell ref="AZ59:AZ60"/>
    <mergeCell ref="B57:B58"/>
    <mergeCell ref="C57:C58"/>
    <mergeCell ref="D57:D58"/>
    <mergeCell ref="E57:E58"/>
    <mergeCell ref="F57:F58"/>
    <mergeCell ref="G57:G58"/>
    <mergeCell ref="AT57:AT58"/>
    <mergeCell ref="AU57:AU58"/>
    <mergeCell ref="AV57:AV58"/>
    <mergeCell ref="B47:B48"/>
    <mergeCell ref="AW47:AW48"/>
    <mergeCell ref="AV47:AV48"/>
    <mergeCell ref="AU47:AU48"/>
    <mergeCell ref="AT47:AT48"/>
    <mergeCell ref="G47:G48"/>
    <mergeCell ref="F47:F48"/>
    <mergeCell ref="E47:E48"/>
    <mergeCell ref="D47:D48"/>
    <mergeCell ref="C47:C48"/>
    <mergeCell ref="AU51:AU52"/>
    <mergeCell ref="AV51:AV52"/>
    <mergeCell ref="AW51:AW52"/>
    <mergeCell ref="AW55:AW56"/>
    <mergeCell ref="AW57:AW58"/>
    <mergeCell ref="AZ33:AZ34"/>
    <mergeCell ref="B31:B32"/>
    <mergeCell ref="C31:C32"/>
    <mergeCell ref="D31:D32"/>
    <mergeCell ref="E31:E32"/>
    <mergeCell ref="F31:F32"/>
    <mergeCell ref="G31:G32"/>
    <mergeCell ref="AT31:AT32"/>
    <mergeCell ref="AZ49:AZ50"/>
    <mergeCell ref="AY49:AY50"/>
    <mergeCell ref="AX49:AX50"/>
    <mergeCell ref="AW49:AW50"/>
    <mergeCell ref="AV49:AV50"/>
    <mergeCell ref="AU49:AU50"/>
    <mergeCell ref="AT49:AT50"/>
    <mergeCell ref="G49:G50"/>
    <mergeCell ref="F49:F50"/>
    <mergeCell ref="E49:E50"/>
    <mergeCell ref="D49:D50"/>
    <mergeCell ref="C49:C50"/>
    <mergeCell ref="B49:B50"/>
    <mergeCell ref="AZ47:AZ48"/>
    <mergeCell ref="AY47:AY48"/>
    <mergeCell ref="AX47:AX48"/>
    <mergeCell ref="B29:B30"/>
    <mergeCell ref="C29:C30"/>
    <mergeCell ref="D29:D30"/>
    <mergeCell ref="AW27:AW28"/>
    <mergeCell ref="AX27:AX28"/>
    <mergeCell ref="B33:B34"/>
    <mergeCell ref="C33:C34"/>
    <mergeCell ref="D33:D34"/>
    <mergeCell ref="E33:E34"/>
    <mergeCell ref="F33:F34"/>
    <mergeCell ref="G33:G34"/>
    <mergeCell ref="AT33:AT34"/>
    <mergeCell ref="AU33:AU34"/>
    <mergeCell ref="AV33:AV34"/>
    <mergeCell ref="E27:E28"/>
    <mergeCell ref="F27:F28"/>
    <mergeCell ref="AW31:AW32"/>
    <mergeCell ref="AX31:AX32"/>
    <mergeCell ref="AW33:AW34"/>
    <mergeCell ref="AX33:AX34"/>
    <mergeCell ref="AV27:AV28"/>
    <mergeCell ref="AZ31:AZ32"/>
    <mergeCell ref="F29:F30"/>
    <mergeCell ref="G29:G30"/>
    <mergeCell ref="AT29:AT30"/>
    <mergeCell ref="AU29:AU30"/>
    <mergeCell ref="AV29:AV30"/>
    <mergeCell ref="AW29:AW30"/>
    <mergeCell ref="AX29:AX30"/>
    <mergeCell ref="AY29:AY30"/>
    <mergeCell ref="AZ29:AZ30"/>
    <mergeCell ref="AU31:AU32"/>
    <mergeCell ref="AV31:AV32"/>
    <mergeCell ref="AZ15:AZ16"/>
    <mergeCell ref="B17:B18"/>
    <mergeCell ref="C17:C18"/>
    <mergeCell ref="D17:D18"/>
    <mergeCell ref="E17:E18"/>
    <mergeCell ref="F17:F18"/>
    <mergeCell ref="G17:G18"/>
    <mergeCell ref="AT17:AT18"/>
    <mergeCell ref="AU17:AU18"/>
    <mergeCell ref="AV17:AV18"/>
    <mergeCell ref="AW17:AW18"/>
    <mergeCell ref="AX17:AX18"/>
    <mergeCell ref="AY17:AY18"/>
    <mergeCell ref="AZ17:AZ18"/>
    <mergeCell ref="G15:G16"/>
    <mergeCell ref="AT15:AT16"/>
    <mergeCell ref="AU15:AU16"/>
    <mergeCell ref="AV15:AV16"/>
    <mergeCell ref="AW15:AW16"/>
    <mergeCell ref="B15:B16"/>
    <mergeCell ref="AZ11:AZ12"/>
    <mergeCell ref="B13:B14"/>
    <mergeCell ref="C13:C14"/>
    <mergeCell ref="D13:D14"/>
    <mergeCell ref="E13:E14"/>
    <mergeCell ref="F13:F14"/>
    <mergeCell ref="G13:G14"/>
    <mergeCell ref="AT13:AT14"/>
    <mergeCell ref="AU13:AU14"/>
    <mergeCell ref="AV13:AV14"/>
    <mergeCell ref="AW13:AW14"/>
    <mergeCell ref="AX13:AX14"/>
    <mergeCell ref="AY13:AY14"/>
    <mergeCell ref="AZ13:AZ14"/>
    <mergeCell ref="G11:G12"/>
    <mergeCell ref="AT11:AT12"/>
    <mergeCell ref="AU11:AU12"/>
    <mergeCell ref="AV11:AV12"/>
    <mergeCell ref="AW11:AW12"/>
    <mergeCell ref="B11:B12"/>
    <mergeCell ref="F11:F12"/>
    <mergeCell ref="C11:C12"/>
    <mergeCell ref="D11:D12"/>
    <mergeCell ref="E11:E12"/>
    <mergeCell ref="A1:A2"/>
    <mergeCell ref="B1:B2"/>
    <mergeCell ref="C1:C2"/>
    <mergeCell ref="D1:D2"/>
    <mergeCell ref="E1:E2"/>
    <mergeCell ref="E15:E16"/>
    <mergeCell ref="F15:F16"/>
    <mergeCell ref="D3:D4"/>
    <mergeCell ref="E3:E4"/>
    <mergeCell ref="F3:F4"/>
    <mergeCell ref="C15:C16"/>
    <mergeCell ref="D15:D16"/>
    <mergeCell ref="G1:G2"/>
    <mergeCell ref="H1:H2"/>
    <mergeCell ref="I1:I2"/>
    <mergeCell ref="B5:B6"/>
    <mergeCell ref="C5:C6"/>
    <mergeCell ref="D5:D6"/>
    <mergeCell ref="E5:E6"/>
    <mergeCell ref="F5:F6"/>
    <mergeCell ref="G5:G6"/>
    <mergeCell ref="B3:B4"/>
    <mergeCell ref="C3:C4"/>
    <mergeCell ref="G3:G4"/>
    <mergeCell ref="F1:F2"/>
    <mergeCell ref="AZ1:AZ2"/>
    <mergeCell ref="AV1:AV2"/>
    <mergeCell ref="AW1:AW2"/>
    <mergeCell ref="AX1:AX2"/>
    <mergeCell ref="AU1:AU2"/>
    <mergeCell ref="J1:AS1"/>
    <mergeCell ref="AT1:AT2"/>
    <mergeCell ref="AZ3:AZ4"/>
    <mergeCell ref="AT5:AT6"/>
    <mergeCell ref="AU5:AU6"/>
    <mergeCell ref="AV5:AV6"/>
    <mergeCell ref="AW5:AW6"/>
    <mergeCell ref="AX5:AX6"/>
    <mergeCell ref="AY5:AY6"/>
    <mergeCell ref="AZ5:AZ6"/>
    <mergeCell ref="AY1:AY2"/>
    <mergeCell ref="AU3:AU4"/>
    <mergeCell ref="AV3:AV4"/>
    <mergeCell ref="AW3:AW4"/>
    <mergeCell ref="AX3:AX4"/>
    <mergeCell ref="AY3:AY4"/>
    <mergeCell ref="AT3:AT4"/>
    <mergeCell ref="AZ7:AZ8"/>
    <mergeCell ref="B9:B10"/>
    <mergeCell ref="C9:C10"/>
    <mergeCell ref="D9:D10"/>
    <mergeCell ref="E9:E10"/>
    <mergeCell ref="F9:F10"/>
    <mergeCell ref="G9:G10"/>
    <mergeCell ref="AT9:AT10"/>
    <mergeCell ref="AU9:AU10"/>
    <mergeCell ref="AV9:AV10"/>
    <mergeCell ref="AW9:AW10"/>
    <mergeCell ref="AX9:AX10"/>
    <mergeCell ref="AY9:AY10"/>
    <mergeCell ref="AZ9:AZ10"/>
    <mergeCell ref="B7:B8"/>
    <mergeCell ref="C7:C8"/>
    <mergeCell ref="D7:D8"/>
    <mergeCell ref="E7:E8"/>
    <mergeCell ref="AU7:AU8"/>
    <mergeCell ref="AV7:AV8"/>
    <mergeCell ref="AW7:AW8"/>
    <mergeCell ref="F7:F8"/>
    <mergeCell ref="G7:G8"/>
    <mergeCell ref="AT7:AT8"/>
    <mergeCell ref="AZ19:AZ20"/>
    <mergeCell ref="B21:B22"/>
    <mergeCell ref="C21:C22"/>
    <mergeCell ref="D21:D22"/>
    <mergeCell ref="E21:E22"/>
    <mergeCell ref="F21:F22"/>
    <mergeCell ref="G21:G22"/>
    <mergeCell ref="AT21:AT22"/>
    <mergeCell ref="AU21:AU22"/>
    <mergeCell ref="AV21:AV22"/>
    <mergeCell ref="AW21:AW22"/>
    <mergeCell ref="AX21:AX22"/>
    <mergeCell ref="AY21:AY22"/>
    <mergeCell ref="AZ21:AZ22"/>
    <mergeCell ref="B19:B20"/>
    <mergeCell ref="C19:C20"/>
    <mergeCell ref="D19:D20"/>
    <mergeCell ref="E19:E20"/>
    <mergeCell ref="AY25:AY26"/>
    <mergeCell ref="AX7:AX8"/>
    <mergeCell ref="AY7:AY8"/>
    <mergeCell ref="AY15:AY16"/>
    <mergeCell ref="AX11:AX12"/>
    <mergeCell ref="AY11:AY12"/>
    <mergeCell ref="AX15:AX16"/>
    <mergeCell ref="AY31:AY32"/>
    <mergeCell ref="AX25:AX26"/>
    <mergeCell ref="AZ27:AZ28"/>
    <mergeCell ref="AZ23:AZ24"/>
    <mergeCell ref="B25:B26"/>
    <mergeCell ref="C25:C26"/>
    <mergeCell ref="AY33:AY34"/>
    <mergeCell ref="F19:F20"/>
    <mergeCell ref="G19:G20"/>
    <mergeCell ref="AT19:AT20"/>
    <mergeCell ref="AU19:AU20"/>
    <mergeCell ref="AV19:AV20"/>
    <mergeCell ref="E23:E24"/>
    <mergeCell ref="F23:F24"/>
    <mergeCell ref="G23:G24"/>
    <mergeCell ref="AT23:AT24"/>
    <mergeCell ref="AU23:AU24"/>
    <mergeCell ref="AV23:AV24"/>
    <mergeCell ref="E29:E30"/>
    <mergeCell ref="AW19:AW20"/>
    <mergeCell ref="AX19:AX20"/>
    <mergeCell ref="AY19:AY20"/>
    <mergeCell ref="G27:G28"/>
    <mergeCell ref="AT27:AT28"/>
    <mergeCell ref="AU27:AU28"/>
    <mergeCell ref="AY27:AY28"/>
    <mergeCell ref="E35:E36"/>
    <mergeCell ref="F35:F36"/>
    <mergeCell ref="G35:G36"/>
    <mergeCell ref="AT35:AT36"/>
    <mergeCell ref="AU35:AU36"/>
    <mergeCell ref="AV35:AV36"/>
    <mergeCell ref="AZ25:AZ26"/>
    <mergeCell ref="B23:B24"/>
    <mergeCell ref="C23:C24"/>
    <mergeCell ref="D23:D24"/>
    <mergeCell ref="AW23:AW24"/>
    <mergeCell ref="AX23:AX24"/>
    <mergeCell ref="AY23:AY24"/>
    <mergeCell ref="B27:B28"/>
    <mergeCell ref="C27:C28"/>
    <mergeCell ref="D27:D28"/>
    <mergeCell ref="D25:D26"/>
    <mergeCell ref="E25:E26"/>
    <mergeCell ref="F25:F26"/>
    <mergeCell ref="G25:G26"/>
    <mergeCell ref="AT25:AT26"/>
    <mergeCell ref="AU25:AU26"/>
    <mergeCell ref="AV25:AV26"/>
    <mergeCell ref="AW25:AW26"/>
    <mergeCell ref="G39:G40"/>
    <mergeCell ref="AT39:AT40"/>
    <mergeCell ref="AU39:AU40"/>
    <mergeCell ref="AV39:AV40"/>
    <mergeCell ref="AW35:AW36"/>
    <mergeCell ref="AX35:AX36"/>
    <mergeCell ref="AY35:AY36"/>
    <mergeCell ref="AZ35:AZ36"/>
    <mergeCell ref="B37:B38"/>
    <mergeCell ref="C37:C38"/>
    <mergeCell ref="D37:D38"/>
    <mergeCell ref="E37:E38"/>
    <mergeCell ref="F37:F38"/>
    <mergeCell ref="G37:G38"/>
    <mergeCell ref="AT37:AT38"/>
    <mergeCell ref="AU37:AU38"/>
    <mergeCell ref="AV37:AV38"/>
    <mergeCell ref="AW37:AW38"/>
    <mergeCell ref="AX37:AX38"/>
    <mergeCell ref="AY37:AY38"/>
    <mergeCell ref="AZ37:AZ38"/>
    <mergeCell ref="B35:B36"/>
    <mergeCell ref="C35:C36"/>
    <mergeCell ref="D35:D36"/>
    <mergeCell ref="AU43:AU44"/>
    <mergeCell ref="AV43:AV44"/>
    <mergeCell ref="AW39:AW40"/>
    <mergeCell ref="AX39:AX40"/>
    <mergeCell ref="AY39:AY40"/>
    <mergeCell ref="AZ39:AZ40"/>
    <mergeCell ref="B41:B42"/>
    <mergeCell ref="C41:C42"/>
    <mergeCell ref="D41:D42"/>
    <mergeCell ref="E41:E42"/>
    <mergeCell ref="F41:F42"/>
    <mergeCell ref="G41:G42"/>
    <mergeCell ref="AT41:AT42"/>
    <mergeCell ref="AU41:AU42"/>
    <mergeCell ref="AV41:AV42"/>
    <mergeCell ref="AW41:AW42"/>
    <mergeCell ref="AX41:AX42"/>
    <mergeCell ref="AY41:AY42"/>
    <mergeCell ref="AZ41:AZ42"/>
    <mergeCell ref="B39:B40"/>
    <mergeCell ref="C39:C40"/>
    <mergeCell ref="D39:D40"/>
    <mergeCell ref="E39:E40"/>
    <mergeCell ref="F39:F40"/>
    <mergeCell ref="AW43:AW44"/>
    <mergeCell ref="AX43:AX44"/>
    <mergeCell ref="AY43:AY44"/>
    <mergeCell ref="AZ43:AZ44"/>
    <mergeCell ref="B45:B46"/>
    <mergeCell ref="C45:C46"/>
    <mergeCell ref="D45:D46"/>
    <mergeCell ref="E45:E46"/>
    <mergeCell ref="F45:F46"/>
    <mergeCell ref="G45:G46"/>
    <mergeCell ref="AT45:AT46"/>
    <mergeCell ref="AU45:AU46"/>
    <mergeCell ref="AV45:AV46"/>
    <mergeCell ref="AW45:AW46"/>
    <mergeCell ref="AX45:AX46"/>
    <mergeCell ref="AY45:AY46"/>
    <mergeCell ref="AZ45:AZ46"/>
    <mergeCell ref="B43:B44"/>
    <mergeCell ref="C43:C44"/>
    <mergeCell ref="D43:D44"/>
    <mergeCell ref="E43:E44"/>
    <mergeCell ref="F43:F44"/>
    <mergeCell ref="G43:G44"/>
    <mergeCell ref="AT43:AT44"/>
    <mergeCell ref="AX51:AX52"/>
    <mergeCell ref="AY51:AY52"/>
    <mergeCell ref="AZ51:AZ52"/>
    <mergeCell ref="B53:B54"/>
    <mergeCell ref="C53:C54"/>
    <mergeCell ref="D53:D54"/>
    <mergeCell ref="E53:E54"/>
    <mergeCell ref="F53:F54"/>
    <mergeCell ref="G53:G54"/>
    <mergeCell ref="AT53:AT54"/>
    <mergeCell ref="AU53:AU54"/>
    <mergeCell ref="AV53:AV54"/>
    <mergeCell ref="AW53:AW54"/>
    <mergeCell ref="AX53:AX54"/>
    <mergeCell ref="AY53:AY54"/>
    <mergeCell ref="AZ53:AZ54"/>
    <mergeCell ref="B51:B52"/>
    <mergeCell ref="C51:C52"/>
    <mergeCell ref="D51:D52"/>
    <mergeCell ref="E51:E52"/>
    <mergeCell ref="F51:F52"/>
    <mergeCell ref="G51:G52"/>
    <mergeCell ref="AT51:AT52"/>
    <mergeCell ref="AX55:AX56"/>
    <mergeCell ref="AY55:AY56"/>
    <mergeCell ref="AZ55:AZ56"/>
    <mergeCell ref="B55:B56"/>
    <mergeCell ref="C55:C56"/>
    <mergeCell ref="D55:D56"/>
    <mergeCell ref="E55:E56"/>
    <mergeCell ref="F55:F56"/>
    <mergeCell ref="G55:G56"/>
    <mergeCell ref="AT55:AT56"/>
    <mergeCell ref="AU55:AU56"/>
    <mergeCell ref="AV55:AV5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T152"/>
  <sheetViews>
    <sheetView workbookViewId="0">
      <selection sqref="A1:A2"/>
    </sheetView>
  </sheetViews>
  <sheetFormatPr defaultRowHeight="14.5"/>
  <cols>
    <col min="1" max="1" width="9.5" bestFit="1" customWidth="1"/>
    <col min="6" max="6" width="9.59765625" bestFit="1" customWidth="1"/>
  </cols>
  <sheetData>
    <row r="1" spans="1:72" ht="21">
      <c r="A1" s="177" t="s">
        <v>118</v>
      </c>
      <c r="B1" s="177" t="s">
        <v>119</v>
      </c>
      <c r="C1" s="177" t="s">
        <v>120</v>
      </c>
      <c r="D1" s="177" t="s">
        <v>121</v>
      </c>
      <c r="E1" s="173" t="s">
        <v>122</v>
      </c>
      <c r="F1" s="179" t="s">
        <v>123</v>
      </c>
      <c r="G1" s="172" t="s">
        <v>124</v>
      </c>
      <c r="H1" s="173"/>
      <c r="I1" s="174" t="s">
        <v>125</v>
      </c>
      <c r="J1" s="176" t="s">
        <v>126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184</v>
      </c>
      <c r="BQ1" s="176" t="s">
        <v>185</v>
      </c>
      <c r="BR1" s="176"/>
      <c r="BS1" s="176"/>
      <c r="BT1" s="176" t="s">
        <v>130</v>
      </c>
    </row>
    <row r="2" spans="1:72" ht="38.25" customHeight="1">
      <c r="A2" s="178"/>
      <c r="B2" s="178"/>
      <c r="C2" s="178"/>
      <c r="D2" s="178"/>
      <c r="E2" s="173"/>
      <c r="F2" s="180"/>
      <c r="G2" s="172"/>
      <c r="H2" s="173"/>
      <c r="I2" s="175"/>
      <c r="J2" s="1" t="s">
        <v>186</v>
      </c>
      <c r="K2" s="1" t="s">
        <v>352</v>
      </c>
      <c r="L2" s="1" t="s">
        <v>334</v>
      </c>
      <c r="M2" s="1" t="s">
        <v>187</v>
      </c>
      <c r="N2" s="1" t="s">
        <v>188</v>
      </c>
      <c r="O2" s="1" t="s">
        <v>147</v>
      </c>
      <c r="P2" s="1" t="s">
        <v>189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132</v>
      </c>
      <c r="V2" s="1" t="s">
        <v>194</v>
      </c>
      <c r="W2" s="1" t="s">
        <v>195</v>
      </c>
      <c r="X2" s="1" t="s">
        <v>196</v>
      </c>
      <c r="Y2" s="1" t="s">
        <v>197</v>
      </c>
      <c r="Z2" s="1" t="s">
        <v>198</v>
      </c>
      <c r="AA2" s="1" t="s">
        <v>199</v>
      </c>
      <c r="AB2" s="1" t="s">
        <v>200</v>
      </c>
      <c r="AC2" s="1" t="s">
        <v>201</v>
      </c>
      <c r="AD2" s="1" t="s">
        <v>202</v>
      </c>
      <c r="AE2" s="1" t="s">
        <v>203</v>
      </c>
      <c r="AF2" s="1" t="s">
        <v>133</v>
      </c>
      <c r="AG2" s="1" t="s">
        <v>204</v>
      </c>
      <c r="AH2" s="1" t="s">
        <v>205</v>
      </c>
      <c r="AI2" s="1" t="s">
        <v>206</v>
      </c>
      <c r="AJ2" s="1" t="s">
        <v>152</v>
      </c>
      <c r="AK2" s="1" t="s">
        <v>207</v>
      </c>
      <c r="AL2" s="1" t="s">
        <v>208</v>
      </c>
      <c r="AM2" s="1" t="s">
        <v>209</v>
      </c>
      <c r="AN2" s="1" t="s">
        <v>210</v>
      </c>
      <c r="AO2" s="1" t="s">
        <v>211</v>
      </c>
      <c r="AP2" s="1" t="s">
        <v>572</v>
      </c>
      <c r="AQ2" s="1" t="s">
        <v>212</v>
      </c>
      <c r="AR2" s="1" t="s">
        <v>150</v>
      </c>
      <c r="AS2" s="1" t="s">
        <v>153</v>
      </c>
      <c r="AT2" s="1" t="s">
        <v>213</v>
      </c>
      <c r="AU2" s="1" t="s">
        <v>214</v>
      </c>
      <c r="AV2" s="1" t="s">
        <v>215</v>
      </c>
      <c r="AW2" s="1" t="s">
        <v>216</v>
      </c>
      <c r="AX2" s="1" t="s">
        <v>217</v>
      </c>
      <c r="AY2" s="1" t="s">
        <v>218</v>
      </c>
      <c r="AZ2" s="1" t="s">
        <v>219</v>
      </c>
      <c r="BA2" s="1" t="s">
        <v>220</v>
      </c>
      <c r="BB2" s="1" t="s">
        <v>221</v>
      </c>
      <c r="BC2" s="1" t="s">
        <v>222</v>
      </c>
      <c r="BD2" s="1" t="s">
        <v>223</v>
      </c>
      <c r="BE2" s="1" t="s">
        <v>224</v>
      </c>
      <c r="BF2" s="1" t="s">
        <v>225</v>
      </c>
      <c r="BG2" s="1" t="s">
        <v>226</v>
      </c>
      <c r="BH2" s="1" t="s">
        <v>227</v>
      </c>
      <c r="BI2" s="1" t="s">
        <v>546</v>
      </c>
      <c r="BJ2" s="1" t="s">
        <v>557</v>
      </c>
      <c r="BK2" s="1" t="s">
        <v>547</v>
      </c>
      <c r="BL2" s="1" t="s">
        <v>657</v>
      </c>
      <c r="BM2" s="1" t="s">
        <v>137</v>
      </c>
      <c r="BN2" s="176"/>
      <c r="BO2" s="176"/>
      <c r="BP2" s="176"/>
      <c r="BQ2" s="176"/>
      <c r="BR2" s="176"/>
      <c r="BS2" s="176"/>
      <c r="BT2" s="176"/>
    </row>
    <row r="3" spans="1:72" ht="15" hidden="1">
      <c r="A3" s="9">
        <v>43222</v>
      </c>
      <c r="B3" s="153" t="s">
        <v>660</v>
      </c>
      <c r="C3" s="153" t="s">
        <v>87</v>
      </c>
      <c r="D3" s="153" t="s">
        <v>228</v>
      </c>
      <c r="E3" s="153" t="s">
        <v>8</v>
      </c>
      <c r="F3" s="170">
        <v>1226</v>
      </c>
      <c r="G3" s="155">
        <f>+F3-I3-I4</f>
        <v>1222</v>
      </c>
      <c r="H3" s="2" t="s">
        <v>34</v>
      </c>
      <c r="I3" s="10">
        <f t="shared" ref="I3:I6" si="0">SUM(J3:BM3)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" hidden="1">
      <c r="A4" s="9">
        <v>43222</v>
      </c>
      <c r="B4" s="154" t="s">
        <v>7</v>
      </c>
      <c r="C4" s="154"/>
      <c r="D4" s="154"/>
      <c r="E4" s="154"/>
      <c r="F4" s="171"/>
      <c r="G4" s="156"/>
      <c r="H4" s="2" t="s">
        <v>35</v>
      </c>
      <c r="I4" s="11">
        <f t="shared" si="0"/>
        <v>4</v>
      </c>
      <c r="J4" s="11"/>
      <c r="K4" s="11"/>
      <c r="L4" s="11"/>
      <c r="M4" s="11"/>
      <c r="N4" s="11"/>
      <c r="O4" s="11">
        <v>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" hidden="1">
      <c r="A5" s="9">
        <v>43222</v>
      </c>
      <c r="B5" s="153" t="s">
        <v>143</v>
      </c>
      <c r="C5" s="153" t="s">
        <v>87</v>
      </c>
      <c r="D5" s="153" t="s">
        <v>228</v>
      </c>
      <c r="E5" s="153" t="s">
        <v>9</v>
      </c>
      <c r="F5" s="170">
        <v>600</v>
      </c>
      <c r="G5" s="155">
        <f>+F5-I5-I6</f>
        <v>600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" hidden="1">
      <c r="A6" s="9">
        <v>43222</v>
      </c>
      <c r="B6" s="154" t="s">
        <v>7</v>
      </c>
      <c r="C6" s="154"/>
      <c r="D6" s="154"/>
      <c r="E6" s="154"/>
      <c r="F6" s="171"/>
      <c r="G6" s="156"/>
      <c r="H6" s="2" t="s">
        <v>35</v>
      </c>
      <c r="I6" s="11">
        <f t="shared" si="0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" hidden="1">
      <c r="A7" s="9">
        <v>43222</v>
      </c>
      <c r="B7" s="153" t="s">
        <v>143</v>
      </c>
      <c r="C7" s="153" t="s">
        <v>87</v>
      </c>
      <c r="D7" s="153" t="s">
        <v>228</v>
      </c>
      <c r="E7" s="153" t="s">
        <v>9</v>
      </c>
      <c r="F7" s="170">
        <v>530</v>
      </c>
      <c r="G7" s="155">
        <f>+F7-I7-I8</f>
        <v>526</v>
      </c>
      <c r="H7" s="2" t="s">
        <v>34</v>
      </c>
      <c r="I7" s="10">
        <f t="shared" ref="I7:I10" si="1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" hidden="1">
      <c r="A8" s="9">
        <v>43222</v>
      </c>
      <c r="B8" s="154" t="s">
        <v>7</v>
      </c>
      <c r="C8" s="154"/>
      <c r="D8" s="154"/>
      <c r="E8" s="154"/>
      <c r="F8" s="171"/>
      <c r="G8" s="156"/>
      <c r="H8" s="2" t="s">
        <v>35</v>
      </c>
      <c r="I8" s="11">
        <f t="shared" si="1"/>
        <v>4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>
        <v>4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" hidden="1">
      <c r="A9" s="9">
        <v>43222</v>
      </c>
      <c r="B9" s="153" t="s">
        <v>143</v>
      </c>
      <c r="C9" s="153" t="s">
        <v>87</v>
      </c>
      <c r="D9" s="153" t="s">
        <v>228</v>
      </c>
      <c r="E9" s="153" t="s">
        <v>159</v>
      </c>
      <c r="F9" s="170">
        <v>577</v>
      </c>
      <c r="G9" s="155">
        <f>+F9-I9-I10</f>
        <v>567</v>
      </c>
      <c r="H9" s="2" t="s">
        <v>34</v>
      </c>
      <c r="I9" s="10">
        <f t="shared" si="1"/>
        <v>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>
        <v>2</v>
      </c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" hidden="1">
      <c r="A10" s="9">
        <v>43222</v>
      </c>
      <c r="B10" s="154" t="s">
        <v>7</v>
      </c>
      <c r="C10" s="154"/>
      <c r="D10" s="154"/>
      <c r="E10" s="154"/>
      <c r="F10" s="171"/>
      <c r="G10" s="156"/>
      <c r="H10" s="2" t="s">
        <v>35</v>
      </c>
      <c r="I10" s="11">
        <f t="shared" si="1"/>
        <v>8</v>
      </c>
      <c r="J10" s="11"/>
      <c r="K10" s="11"/>
      <c r="L10" s="11"/>
      <c r="M10" s="11"/>
      <c r="N10" s="11"/>
      <c r="O10" s="11">
        <v>4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>
        <v>3</v>
      </c>
      <c r="AL10" s="11"/>
      <c r="AM10" s="11"/>
      <c r="AN10" s="11">
        <v>1</v>
      </c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" hidden="1">
      <c r="A11" s="9">
        <v>43222</v>
      </c>
      <c r="B11" s="153" t="s">
        <v>143</v>
      </c>
      <c r="C11" s="153" t="s">
        <v>87</v>
      </c>
      <c r="D11" s="153" t="s">
        <v>228</v>
      </c>
      <c r="E11" s="153" t="s">
        <v>159</v>
      </c>
      <c r="F11" s="170">
        <v>379</v>
      </c>
      <c r="G11" s="155">
        <f>+F11-I11-I12</f>
        <v>371</v>
      </c>
      <c r="H11" s="2" t="s">
        <v>34</v>
      </c>
      <c r="I11" s="10">
        <f t="shared" ref="I11:I18" si="2">SUM(J11:BM11)</f>
        <v>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>
        <v>3</v>
      </c>
      <c r="AG11" s="10"/>
      <c r="AH11" s="10"/>
      <c r="AI11" s="10">
        <v>1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" hidden="1">
      <c r="A12" s="9">
        <v>43222</v>
      </c>
      <c r="B12" s="154" t="s">
        <v>7</v>
      </c>
      <c r="C12" s="154"/>
      <c r="D12" s="154"/>
      <c r="E12" s="154"/>
      <c r="F12" s="171"/>
      <c r="G12" s="156"/>
      <c r="H12" s="2" t="s">
        <v>35</v>
      </c>
      <c r="I12" s="11">
        <f t="shared" si="2"/>
        <v>4</v>
      </c>
      <c r="J12" s="11"/>
      <c r="K12" s="11"/>
      <c r="L12" s="11"/>
      <c r="M12" s="11"/>
      <c r="N12" s="11"/>
      <c r="O12" s="11">
        <v>4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" hidden="1">
      <c r="A13" s="9">
        <v>43222</v>
      </c>
      <c r="B13" s="153" t="s">
        <v>143</v>
      </c>
      <c r="C13" s="153" t="s">
        <v>87</v>
      </c>
      <c r="D13" s="153" t="s">
        <v>228</v>
      </c>
      <c r="E13" s="153" t="s">
        <v>442</v>
      </c>
      <c r="F13" s="170">
        <f>420+540</f>
        <v>960</v>
      </c>
      <c r="G13" s="155">
        <f>+F13-I13-I14</f>
        <v>955</v>
      </c>
      <c r="H13" s="2" t="s">
        <v>34</v>
      </c>
      <c r="I13" s="10">
        <f t="shared" si="2"/>
        <v>5</v>
      </c>
      <c r="J13" s="10"/>
      <c r="K13" s="10"/>
      <c r="L13" s="10"/>
      <c r="M13" s="10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>
        <v>4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" hidden="1">
      <c r="A14" s="9">
        <v>43222</v>
      </c>
      <c r="B14" s="154" t="s">
        <v>7</v>
      </c>
      <c r="C14" s="154"/>
      <c r="D14" s="154"/>
      <c r="E14" s="154"/>
      <c r="F14" s="171"/>
      <c r="G14" s="156"/>
      <c r="H14" s="2" t="s">
        <v>35</v>
      </c>
      <c r="I14" s="11">
        <f t="shared" si="2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" hidden="1">
      <c r="A15" s="9">
        <v>43222</v>
      </c>
      <c r="B15" s="153" t="s">
        <v>146</v>
      </c>
      <c r="C15" s="153" t="s">
        <v>87</v>
      </c>
      <c r="D15" s="153" t="s">
        <v>228</v>
      </c>
      <c r="E15" s="153" t="s">
        <v>8</v>
      </c>
      <c r="F15" s="170">
        <v>1261</v>
      </c>
      <c r="G15" s="155">
        <f>+F15-I15-I16</f>
        <v>1261</v>
      </c>
      <c r="H15" s="2" t="s">
        <v>34</v>
      </c>
      <c r="I15" s="10">
        <f t="shared" si="2"/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" hidden="1">
      <c r="A16" s="9">
        <v>43222</v>
      </c>
      <c r="B16" s="154" t="s">
        <v>7</v>
      </c>
      <c r="C16" s="154"/>
      <c r="D16" s="154"/>
      <c r="E16" s="154"/>
      <c r="F16" s="171"/>
      <c r="G16" s="156"/>
      <c r="H16" s="2" t="s">
        <v>35</v>
      </c>
      <c r="I16" s="11">
        <f t="shared" si="2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" hidden="1">
      <c r="A17" s="9">
        <v>43222</v>
      </c>
      <c r="B17" s="153" t="s">
        <v>146</v>
      </c>
      <c r="C17" s="153" t="s">
        <v>87</v>
      </c>
      <c r="D17" s="153" t="s">
        <v>228</v>
      </c>
      <c r="E17" s="153" t="s">
        <v>9</v>
      </c>
      <c r="F17" s="170">
        <v>1251</v>
      </c>
      <c r="G17" s="155">
        <f>+F17-I17-I18</f>
        <v>1249</v>
      </c>
      <c r="H17" s="2" t="s">
        <v>34</v>
      </c>
      <c r="I17" s="10">
        <f t="shared" si="2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" hidden="1">
      <c r="A18" s="9">
        <v>43222</v>
      </c>
      <c r="B18" s="154" t="s">
        <v>7</v>
      </c>
      <c r="C18" s="154"/>
      <c r="D18" s="154"/>
      <c r="E18" s="154"/>
      <c r="F18" s="171"/>
      <c r="G18" s="156"/>
      <c r="H18" s="2" t="s">
        <v>35</v>
      </c>
      <c r="I18" s="11">
        <f t="shared" si="2"/>
        <v>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>
        <v>2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" hidden="1">
      <c r="A19" s="9">
        <v>43222</v>
      </c>
      <c r="B19" s="153" t="s">
        <v>146</v>
      </c>
      <c r="C19" s="153" t="s">
        <v>87</v>
      </c>
      <c r="D19" s="153" t="s">
        <v>228</v>
      </c>
      <c r="E19" s="153" t="s">
        <v>159</v>
      </c>
      <c r="F19" s="170">
        <v>1027</v>
      </c>
      <c r="G19" s="155">
        <f>+F19-I19-I20</f>
        <v>957</v>
      </c>
      <c r="H19" s="2" t="s">
        <v>34</v>
      </c>
      <c r="I19" s="10">
        <f t="shared" ref="I19:I22" si="3">SUM(J19:BM19)</f>
        <v>52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>
        <v>12</v>
      </c>
      <c r="AG19" s="10"/>
      <c r="AH19" s="10"/>
      <c r="AI19" s="10">
        <v>40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" hidden="1">
      <c r="A20" s="9">
        <v>43222</v>
      </c>
      <c r="B20" s="154" t="s">
        <v>7</v>
      </c>
      <c r="C20" s="154"/>
      <c r="D20" s="154"/>
      <c r="E20" s="154"/>
      <c r="F20" s="171"/>
      <c r="G20" s="156"/>
      <c r="H20" s="2" t="s">
        <v>35</v>
      </c>
      <c r="I20" s="11">
        <f t="shared" si="3"/>
        <v>18</v>
      </c>
      <c r="J20" s="11"/>
      <c r="K20" s="11"/>
      <c r="L20" s="11"/>
      <c r="M20" s="11"/>
      <c r="N20" s="11"/>
      <c r="O20" s="11">
        <v>10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>
        <v>1</v>
      </c>
      <c r="AL20" s="11"/>
      <c r="AM20" s="11"/>
      <c r="AN20" s="11">
        <v>5</v>
      </c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>
        <v>1</v>
      </c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" hidden="1">
      <c r="A21" s="9">
        <v>43222</v>
      </c>
      <c r="B21" s="153" t="s">
        <v>146</v>
      </c>
      <c r="C21" s="153" t="s">
        <v>87</v>
      </c>
      <c r="D21" s="153" t="s">
        <v>228</v>
      </c>
      <c r="E21" s="153" t="s">
        <v>442</v>
      </c>
      <c r="F21" s="170">
        <v>1155</v>
      </c>
      <c r="G21" s="155">
        <f>+F21-I21-I22</f>
        <v>1141</v>
      </c>
      <c r="H21" s="2" t="s">
        <v>34</v>
      </c>
      <c r="I21" s="10">
        <f t="shared" si="3"/>
        <v>14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>
        <v>12</v>
      </c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>
        <v>2</v>
      </c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" hidden="1">
      <c r="A22" s="9">
        <v>43222</v>
      </c>
      <c r="B22" s="154" t="s">
        <v>7</v>
      </c>
      <c r="C22" s="154"/>
      <c r="D22" s="154"/>
      <c r="E22" s="154"/>
      <c r="F22" s="171"/>
      <c r="G22" s="156"/>
      <c r="H22" s="2" t="s">
        <v>35</v>
      </c>
      <c r="I22" s="11">
        <f t="shared" si="3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" hidden="1">
      <c r="A23" s="9">
        <v>43223</v>
      </c>
      <c r="B23" s="153" t="s">
        <v>143</v>
      </c>
      <c r="C23" s="153" t="s">
        <v>87</v>
      </c>
      <c r="D23" s="153" t="s">
        <v>228</v>
      </c>
      <c r="E23" s="153" t="s">
        <v>8</v>
      </c>
      <c r="F23" s="170">
        <v>1229</v>
      </c>
      <c r="G23" s="155">
        <f>+F23-I23-I24</f>
        <v>1225</v>
      </c>
      <c r="H23" s="2" t="s">
        <v>34</v>
      </c>
      <c r="I23" s="10">
        <f t="shared" ref="I23:I26" si="4">SUM(J23:BM23)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" hidden="1">
      <c r="A24" s="9">
        <v>43223</v>
      </c>
      <c r="B24" s="154" t="s">
        <v>7</v>
      </c>
      <c r="C24" s="154"/>
      <c r="D24" s="154"/>
      <c r="E24" s="154"/>
      <c r="F24" s="171"/>
      <c r="G24" s="156"/>
      <c r="H24" s="2" t="s">
        <v>35</v>
      </c>
      <c r="I24" s="11">
        <f t="shared" si="4"/>
        <v>4</v>
      </c>
      <c r="J24" s="11"/>
      <c r="K24" s="11"/>
      <c r="L24" s="11"/>
      <c r="M24" s="11"/>
      <c r="N24" s="11"/>
      <c r="O24" s="11">
        <v>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" hidden="1">
      <c r="A25" s="9">
        <v>43223</v>
      </c>
      <c r="B25" s="153" t="s">
        <v>143</v>
      </c>
      <c r="C25" s="153" t="s">
        <v>87</v>
      </c>
      <c r="D25" s="153" t="s">
        <v>228</v>
      </c>
      <c r="E25" s="153" t="s">
        <v>9</v>
      </c>
      <c r="F25" s="170">
        <v>606</v>
      </c>
      <c r="G25" s="155">
        <f>+F25-I25-I26</f>
        <v>603</v>
      </c>
      <c r="H25" s="2" t="s">
        <v>34</v>
      </c>
      <c r="I25" s="10">
        <f t="shared" si="4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" hidden="1">
      <c r="A26" s="9">
        <v>43223</v>
      </c>
      <c r="B26" s="154" t="s">
        <v>7</v>
      </c>
      <c r="C26" s="154"/>
      <c r="D26" s="154"/>
      <c r="E26" s="154"/>
      <c r="F26" s="171"/>
      <c r="G26" s="156"/>
      <c r="H26" s="2" t="s">
        <v>35</v>
      </c>
      <c r="I26" s="11">
        <f t="shared" si="4"/>
        <v>3</v>
      </c>
      <c r="J26" s="11"/>
      <c r="K26" s="11"/>
      <c r="L26" s="11"/>
      <c r="M26" s="11">
        <v>1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>
        <v>2</v>
      </c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" hidden="1">
      <c r="A27" s="9">
        <v>43223</v>
      </c>
      <c r="B27" s="153" t="s">
        <v>143</v>
      </c>
      <c r="C27" s="153" t="s">
        <v>87</v>
      </c>
      <c r="D27" s="153" t="s">
        <v>228</v>
      </c>
      <c r="E27" s="153" t="s">
        <v>9</v>
      </c>
      <c r="F27" s="170">
        <v>630</v>
      </c>
      <c r="G27" s="155">
        <f>+F27-I27-I28</f>
        <v>630</v>
      </c>
      <c r="H27" s="2" t="s">
        <v>34</v>
      </c>
      <c r="I27" s="10">
        <f t="shared" ref="I27:I30" si="5">SUM(J27:BM27)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" hidden="1">
      <c r="A28" s="9">
        <v>43223</v>
      </c>
      <c r="B28" s="154" t="s">
        <v>7</v>
      </c>
      <c r="C28" s="154"/>
      <c r="D28" s="154"/>
      <c r="E28" s="154"/>
      <c r="F28" s="171"/>
      <c r="G28" s="156"/>
      <c r="H28" s="2" t="s">
        <v>35</v>
      </c>
      <c r="I28" s="11">
        <f t="shared" si="5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" hidden="1">
      <c r="A29" s="9">
        <v>43223</v>
      </c>
      <c r="B29" s="153" t="s">
        <v>143</v>
      </c>
      <c r="C29" s="153" t="s">
        <v>87</v>
      </c>
      <c r="D29" s="153" t="s">
        <v>228</v>
      </c>
      <c r="E29" s="153" t="s">
        <v>159</v>
      </c>
      <c r="F29" s="170">
        <v>422</v>
      </c>
      <c r="G29" s="155">
        <f>+F29-I29-I30</f>
        <v>414</v>
      </c>
      <c r="H29" s="2" t="s">
        <v>34</v>
      </c>
      <c r="I29" s="10">
        <f t="shared" si="5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" hidden="1">
      <c r="A30" s="9">
        <v>43223</v>
      </c>
      <c r="B30" s="154" t="s">
        <v>7</v>
      </c>
      <c r="C30" s="154"/>
      <c r="D30" s="154"/>
      <c r="E30" s="154"/>
      <c r="F30" s="171"/>
      <c r="G30" s="156"/>
      <c r="H30" s="2" t="s">
        <v>35</v>
      </c>
      <c r="I30" s="11">
        <f t="shared" si="5"/>
        <v>8</v>
      </c>
      <c r="J30" s="11"/>
      <c r="K30" s="11"/>
      <c r="L30" s="11"/>
      <c r="M30" s="11"/>
      <c r="N30" s="11"/>
      <c r="O30" s="11">
        <v>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>
        <v>2</v>
      </c>
      <c r="AF30" s="11"/>
      <c r="AG30" s="11"/>
      <c r="AH30" s="11"/>
      <c r="AI30" s="11"/>
      <c r="AJ30" s="11"/>
      <c r="AK30" s="11">
        <v>1</v>
      </c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" hidden="1">
      <c r="A31" s="9">
        <v>43223</v>
      </c>
      <c r="B31" s="153" t="s">
        <v>143</v>
      </c>
      <c r="C31" s="153" t="s">
        <v>87</v>
      </c>
      <c r="D31" s="153" t="s">
        <v>228</v>
      </c>
      <c r="E31" s="153" t="s">
        <v>159</v>
      </c>
      <c r="F31" s="170">
        <v>627</v>
      </c>
      <c r="G31" s="155">
        <f>+F31-I31-I32</f>
        <v>603</v>
      </c>
      <c r="H31" s="2" t="s">
        <v>34</v>
      </c>
      <c r="I31" s="10">
        <f t="shared" ref="I31:I38" si="6">SUM(J31:BM31)</f>
        <v>12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>
        <v>8</v>
      </c>
      <c r="AG31" s="10"/>
      <c r="AH31" s="10"/>
      <c r="AI31" s="10">
        <v>4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" hidden="1">
      <c r="A32" s="9">
        <v>43223</v>
      </c>
      <c r="B32" s="154" t="s">
        <v>7</v>
      </c>
      <c r="C32" s="154"/>
      <c r="D32" s="154"/>
      <c r="E32" s="154"/>
      <c r="F32" s="171"/>
      <c r="G32" s="156"/>
      <c r="H32" s="2" t="s">
        <v>35</v>
      </c>
      <c r="I32" s="11">
        <f t="shared" si="6"/>
        <v>12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>
        <v>3</v>
      </c>
      <c r="AL32" s="11"/>
      <c r="AM32" s="11"/>
      <c r="AN32" s="11">
        <v>6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>
        <v>3</v>
      </c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" hidden="1">
      <c r="A33" s="9">
        <v>43223</v>
      </c>
      <c r="B33" s="153" t="s">
        <v>143</v>
      </c>
      <c r="C33" s="153" t="s">
        <v>87</v>
      </c>
      <c r="D33" s="153" t="s">
        <v>228</v>
      </c>
      <c r="E33" s="153" t="s">
        <v>442</v>
      </c>
      <c r="F33" s="170">
        <v>240</v>
      </c>
      <c r="G33" s="155">
        <f>+F33-I33-I34</f>
        <v>238</v>
      </c>
      <c r="H33" s="2" t="s">
        <v>34</v>
      </c>
      <c r="I33" s="10">
        <f t="shared" si="6"/>
        <v>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>
        <v>2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" hidden="1">
      <c r="A34" s="9">
        <v>43223</v>
      </c>
      <c r="B34" s="154" t="s">
        <v>7</v>
      </c>
      <c r="C34" s="154"/>
      <c r="D34" s="154"/>
      <c r="E34" s="154"/>
      <c r="F34" s="171"/>
      <c r="G34" s="156"/>
      <c r="H34" s="2" t="s">
        <v>35</v>
      </c>
      <c r="I34" s="11">
        <f t="shared" si="6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" hidden="1">
      <c r="A35" s="9">
        <v>43223</v>
      </c>
      <c r="B35" s="153" t="s">
        <v>146</v>
      </c>
      <c r="C35" s="153" t="s">
        <v>87</v>
      </c>
      <c r="D35" s="153" t="s">
        <v>228</v>
      </c>
      <c r="E35" s="153" t="s">
        <v>8</v>
      </c>
      <c r="F35" s="170">
        <v>1255</v>
      </c>
      <c r="G35" s="155">
        <f>+F35-I35-I36</f>
        <v>1255</v>
      </c>
      <c r="H35" s="2" t="s">
        <v>34</v>
      </c>
      <c r="I35" s="10">
        <f t="shared" si="6"/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" hidden="1">
      <c r="A36" s="9">
        <v>43223</v>
      </c>
      <c r="B36" s="154" t="s">
        <v>7</v>
      </c>
      <c r="C36" s="154"/>
      <c r="D36" s="154"/>
      <c r="E36" s="154"/>
      <c r="F36" s="171"/>
      <c r="G36" s="156"/>
      <c r="H36" s="2" t="s">
        <v>35</v>
      </c>
      <c r="I36" s="11">
        <f t="shared" si="6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" hidden="1">
      <c r="A37" s="9">
        <v>43223</v>
      </c>
      <c r="B37" s="153" t="s">
        <v>146</v>
      </c>
      <c r="C37" s="153" t="s">
        <v>87</v>
      </c>
      <c r="D37" s="153" t="s">
        <v>228</v>
      </c>
      <c r="E37" s="153" t="s">
        <v>9</v>
      </c>
      <c r="F37" s="170">
        <v>1237</v>
      </c>
      <c r="G37" s="155">
        <f>+F37-I37-I38</f>
        <v>1237</v>
      </c>
      <c r="H37" s="2" t="s">
        <v>34</v>
      </c>
      <c r="I37" s="10">
        <f t="shared" si="6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" hidden="1">
      <c r="A38" s="9">
        <v>43223</v>
      </c>
      <c r="B38" s="154" t="s">
        <v>7</v>
      </c>
      <c r="C38" s="154"/>
      <c r="D38" s="154"/>
      <c r="E38" s="154"/>
      <c r="F38" s="171"/>
      <c r="G38" s="156"/>
      <c r="H38" s="2" t="s">
        <v>35</v>
      </c>
      <c r="I38" s="11">
        <f t="shared" si="6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" hidden="1">
      <c r="A39" s="9">
        <v>43223</v>
      </c>
      <c r="B39" s="153" t="s">
        <v>146</v>
      </c>
      <c r="C39" s="153" t="s">
        <v>87</v>
      </c>
      <c r="D39" s="153" t="s">
        <v>228</v>
      </c>
      <c r="E39" s="153" t="s">
        <v>159</v>
      </c>
      <c r="F39" s="170">
        <v>74</v>
      </c>
      <c r="G39" s="155">
        <f>+F39-I39-I40</f>
        <v>74</v>
      </c>
      <c r="H39" s="2" t="s">
        <v>34</v>
      </c>
      <c r="I39" s="10">
        <f t="shared" ref="I39:I40" si="7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" hidden="1">
      <c r="A40" s="9">
        <v>43223</v>
      </c>
      <c r="B40" s="154" t="s">
        <v>7</v>
      </c>
      <c r="C40" s="154"/>
      <c r="D40" s="154"/>
      <c r="E40" s="154"/>
      <c r="F40" s="171"/>
      <c r="G40" s="156"/>
      <c r="H40" s="2" t="s">
        <v>35</v>
      </c>
      <c r="I40" s="11">
        <f t="shared" si="7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" hidden="1">
      <c r="A41" s="9">
        <v>43224</v>
      </c>
      <c r="B41" s="153" t="s">
        <v>143</v>
      </c>
      <c r="C41" s="153" t="s">
        <v>87</v>
      </c>
      <c r="D41" s="153" t="s">
        <v>228</v>
      </c>
      <c r="E41" s="153" t="s">
        <v>8</v>
      </c>
      <c r="F41" s="170">
        <v>1253</v>
      </c>
      <c r="G41" s="155">
        <f>+F41-I41-I42</f>
        <v>1250</v>
      </c>
      <c r="H41" s="2" t="s">
        <v>34</v>
      </c>
      <c r="I41" s="10">
        <f t="shared" ref="I41:I44" si="8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" hidden="1">
      <c r="A42" s="9">
        <v>43224</v>
      </c>
      <c r="B42" s="154" t="s">
        <v>7</v>
      </c>
      <c r="C42" s="154"/>
      <c r="D42" s="154"/>
      <c r="E42" s="154"/>
      <c r="F42" s="171"/>
      <c r="G42" s="156"/>
      <c r="H42" s="2" t="s">
        <v>35</v>
      </c>
      <c r="I42" s="11">
        <f t="shared" si="8"/>
        <v>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>
        <v>3</v>
      </c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" hidden="1">
      <c r="A43" s="9">
        <v>43224</v>
      </c>
      <c r="B43" s="153" t="s">
        <v>143</v>
      </c>
      <c r="C43" s="153" t="s">
        <v>87</v>
      </c>
      <c r="D43" s="153" t="s">
        <v>228</v>
      </c>
      <c r="E43" s="153" t="s">
        <v>9</v>
      </c>
      <c r="F43" s="170">
        <v>573</v>
      </c>
      <c r="G43" s="155">
        <f>+F43-I43-I44</f>
        <v>571</v>
      </c>
      <c r="H43" s="2" t="s">
        <v>34</v>
      </c>
      <c r="I43" s="10">
        <f t="shared" si="8"/>
        <v>1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>
        <v>1</v>
      </c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" hidden="1">
      <c r="A44" s="9">
        <v>43224</v>
      </c>
      <c r="B44" s="154" t="s">
        <v>7</v>
      </c>
      <c r="C44" s="154"/>
      <c r="D44" s="154"/>
      <c r="E44" s="154"/>
      <c r="F44" s="171"/>
      <c r="G44" s="156"/>
      <c r="H44" s="2" t="s">
        <v>35</v>
      </c>
      <c r="I44" s="11">
        <f t="shared" si="8"/>
        <v>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1</v>
      </c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" hidden="1">
      <c r="A45" s="9">
        <v>43224</v>
      </c>
      <c r="B45" s="153" t="s">
        <v>143</v>
      </c>
      <c r="C45" s="153" t="s">
        <v>87</v>
      </c>
      <c r="D45" s="153" t="s">
        <v>228</v>
      </c>
      <c r="E45" s="153" t="s">
        <v>442</v>
      </c>
      <c r="F45" s="170">
        <v>750</v>
      </c>
      <c r="G45" s="155">
        <f>+F45-I45-I46</f>
        <v>736</v>
      </c>
      <c r="H45" s="2" t="s">
        <v>34</v>
      </c>
      <c r="I45" s="10">
        <f t="shared" ref="I45:I50" si="9">SUM(J45:BM45)</f>
        <v>14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>
        <v>12</v>
      </c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>
        <v>2</v>
      </c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" hidden="1">
      <c r="A46" s="9">
        <v>43224</v>
      </c>
      <c r="B46" s="154" t="s">
        <v>7</v>
      </c>
      <c r="C46" s="154"/>
      <c r="D46" s="154"/>
      <c r="E46" s="154"/>
      <c r="F46" s="171"/>
      <c r="G46" s="156"/>
      <c r="H46" s="2" t="s">
        <v>35</v>
      </c>
      <c r="I46" s="11">
        <f t="shared" si="9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" hidden="1">
      <c r="A47" s="9">
        <v>43224</v>
      </c>
      <c r="B47" s="153" t="s">
        <v>146</v>
      </c>
      <c r="C47" s="153" t="s">
        <v>87</v>
      </c>
      <c r="D47" s="153" t="s">
        <v>228</v>
      </c>
      <c r="E47" s="153" t="s">
        <v>8</v>
      </c>
      <c r="F47" s="170">
        <v>1259</v>
      </c>
      <c r="G47" s="155">
        <f>+F47-I47-I48</f>
        <v>1258</v>
      </c>
      <c r="H47" s="2" t="s">
        <v>34</v>
      </c>
      <c r="I47" s="10">
        <f t="shared" si="9"/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" hidden="1">
      <c r="A48" s="9">
        <v>43224</v>
      </c>
      <c r="B48" s="154" t="s">
        <v>7</v>
      </c>
      <c r="C48" s="154"/>
      <c r="D48" s="154"/>
      <c r="E48" s="154"/>
      <c r="F48" s="171"/>
      <c r="G48" s="156"/>
      <c r="H48" s="2" t="s">
        <v>35</v>
      </c>
      <c r="I48" s="11">
        <f t="shared" si="9"/>
        <v>1</v>
      </c>
      <c r="J48" s="11"/>
      <c r="K48" s="11"/>
      <c r="L48" s="11"/>
      <c r="M48" s="11"/>
      <c r="N48" s="11"/>
      <c r="O48" s="11">
        <v>1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" hidden="1">
      <c r="A49" s="9">
        <v>43224</v>
      </c>
      <c r="B49" s="153" t="s">
        <v>146</v>
      </c>
      <c r="C49" s="153" t="s">
        <v>87</v>
      </c>
      <c r="D49" s="153" t="s">
        <v>228</v>
      </c>
      <c r="E49" s="153" t="s">
        <v>9</v>
      </c>
      <c r="F49" s="170">
        <v>58</v>
      </c>
      <c r="G49" s="155">
        <f>+F49-I49-I50</f>
        <v>58</v>
      </c>
      <c r="H49" s="2" t="s">
        <v>34</v>
      </c>
      <c r="I49" s="10">
        <f t="shared" si="9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" hidden="1">
      <c r="A50" s="9">
        <v>43224</v>
      </c>
      <c r="B50" s="154" t="s">
        <v>7</v>
      </c>
      <c r="C50" s="154"/>
      <c r="D50" s="154"/>
      <c r="E50" s="154"/>
      <c r="F50" s="171"/>
      <c r="G50" s="156"/>
      <c r="H50" s="2" t="s">
        <v>35</v>
      </c>
      <c r="I50" s="11">
        <f t="shared" si="9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" hidden="1">
      <c r="A51" s="9">
        <v>43224</v>
      </c>
      <c r="B51" s="153" t="s">
        <v>146</v>
      </c>
      <c r="C51" s="153" t="s">
        <v>87</v>
      </c>
      <c r="D51" s="153" t="s">
        <v>228</v>
      </c>
      <c r="E51" s="153" t="s">
        <v>159</v>
      </c>
      <c r="F51" s="170">
        <v>1161</v>
      </c>
      <c r="G51" s="155">
        <f>+F51-I51-I52</f>
        <v>1101</v>
      </c>
      <c r="H51" s="2" t="s">
        <v>34</v>
      </c>
      <c r="I51" s="10">
        <f t="shared" ref="I51:I52" si="10">SUM(J51:BM51)</f>
        <v>39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>
        <v>21</v>
      </c>
      <c r="AG51" s="10"/>
      <c r="AH51" s="10"/>
      <c r="AI51" s="10">
        <v>18</v>
      </c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" hidden="1">
      <c r="A52" s="9">
        <v>43224</v>
      </c>
      <c r="B52" s="154" t="s">
        <v>7</v>
      </c>
      <c r="C52" s="154"/>
      <c r="D52" s="154"/>
      <c r="E52" s="154"/>
      <c r="F52" s="171"/>
      <c r="G52" s="156"/>
      <c r="H52" s="2" t="s">
        <v>35</v>
      </c>
      <c r="I52" s="11">
        <f t="shared" si="10"/>
        <v>21</v>
      </c>
      <c r="J52" s="11"/>
      <c r="K52" s="11"/>
      <c r="L52" s="11"/>
      <c r="M52" s="11">
        <v>2</v>
      </c>
      <c r="N52" s="11"/>
      <c r="O52" s="11">
        <v>11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>
        <v>1</v>
      </c>
      <c r="AL52" s="11"/>
      <c r="AM52" s="11"/>
      <c r="AN52" s="11">
        <v>2</v>
      </c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>
        <v>5</v>
      </c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" hidden="1">
      <c r="A53" s="9">
        <v>43225</v>
      </c>
      <c r="B53" s="153" t="s">
        <v>143</v>
      </c>
      <c r="C53" s="153" t="s">
        <v>87</v>
      </c>
      <c r="D53" s="153" t="s">
        <v>228</v>
      </c>
      <c r="E53" s="153" t="s">
        <v>667</v>
      </c>
      <c r="F53" s="170">
        <v>632</v>
      </c>
      <c r="G53" s="155">
        <f>+F53-I53-I54</f>
        <v>612</v>
      </c>
      <c r="H53" s="2" t="s">
        <v>34</v>
      </c>
      <c r="I53" s="10">
        <f t="shared" ref="I53:I54" si="11">SUM(J53:BM53)</f>
        <v>10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>
        <v>2</v>
      </c>
      <c r="AG53" s="10"/>
      <c r="AH53" s="10"/>
      <c r="AI53" s="10">
        <v>8</v>
      </c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" hidden="1">
      <c r="A54" s="9">
        <v>43225</v>
      </c>
      <c r="B54" s="154" t="s">
        <v>7</v>
      </c>
      <c r="C54" s="154"/>
      <c r="D54" s="154"/>
      <c r="E54" s="154"/>
      <c r="F54" s="171"/>
      <c r="G54" s="156"/>
      <c r="H54" s="2" t="s">
        <v>35</v>
      </c>
      <c r="I54" s="11">
        <f t="shared" si="11"/>
        <v>10</v>
      </c>
      <c r="J54" s="11"/>
      <c r="K54" s="11"/>
      <c r="L54" s="11"/>
      <c r="M54" s="11"/>
      <c r="N54" s="11"/>
      <c r="O54" s="11">
        <v>4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>
        <v>1</v>
      </c>
      <c r="AF54" s="11"/>
      <c r="AG54" s="11"/>
      <c r="AH54" s="11"/>
      <c r="AI54" s="11"/>
      <c r="AJ54" s="11"/>
      <c r="AK54" s="11">
        <v>2</v>
      </c>
      <c r="AL54" s="11"/>
      <c r="AM54" s="11"/>
      <c r="AN54" s="11">
        <v>3</v>
      </c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" hidden="1">
      <c r="A55" s="9">
        <v>43225</v>
      </c>
      <c r="B55" s="153" t="s">
        <v>143</v>
      </c>
      <c r="C55" s="153" t="s">
        <v>87</v>
      </c>
      <c r="D55" s="153" t="s">
        <v>228</v>
      </c>
      <c r="E55" s="153" t="s">
        <v>667</v>
      </c>
      <c r="F55" s="170">
        <v>408</v>
      </c>
      <c r="G55" s="155">
        <f>+F55-I55-I56</f>
        <v>388</v>
      </c>
      <c r="H55" s="2" t="s">
        <v>34</v>
      </c>
      <c r="I55" s="10">
        <f t="shared" ref="I55:I56" si="12">SUM(J55:BM55)</f>
        <v>8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>
        <v>3</v>
      </c>
      <c r="AG55" s="10"/>
      <c r="AH55" s="10"/>
      <c r="AI55" s="10">
        <v>5</v>
      </c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" hidden="1">
      <c r="A56" s="9">
        <v>43225</v>
      </c>
      <c r="B56" s="154" t="s">
        <v>7</v>
      </c>
      <c r="C56" s="154"/>
      <c r="D56" s="154"/>
      <c r="E56" s="154"/>
      <c r="F56" s="171"/>
      <c r="G56" s="156"/>
      <c r="H56" s="2" t="s">
        <v>35</v>
      </c>
      <c r="I56" s="11">
        <f t="shared" si="12"/>
        <v>12</v>
      </c>
      <c r="J56" s="11"/>
      <c r="K56" s="11"/>
      <c r="L56" s="11"/>
      <c r="M56" s="11"/>
      <c r="N56" s="11"/>
      <c r="O56" s="11">
        <v>12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" hidden="1">
      <c r="A57" s="9">
        <v>43225</v>
      </c>
      <c r="B57" s="153" t="s">
        <v>143</v>
      </c>
      <c r="C57" s="153" t="s">
        <v>87</v>
      </c>
      <c r="D57" s="153" t="s">
        <v>228</v>
      </c>
      <c r="E57" s="153" t="s">
        <v>442</v>
      </c>
      <c r="F57" s="170">
        <v>585</v>
      </c>
      <c r="G57" s="155">
        <f>+F57-I57-I58</f>
        <v>567</v>
      </c>
      <c r="H57" s="2" t="s">
        <v>34</v>
      </c>
      <c r="I57" s="10">
        <f t="shared" ref="I57:I58" si="13">SUM(J57:BM57)</f>
        <v>18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>
        <v>17</v>
      </c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>
        <v>1</v>
      </c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" hidden="1">
      <c r="A58" s="9">
        <v>43225</v>
      </c>
      <c r="B58" s="154" t="s">
        <v>7</v>
      </c>
      <c r="C58" s="154"/>
      <c r="D58" s="154"/>
      <c r="E58" s="154"/>
      <c r="F58" s="171"/>
      <c r="G58" s="156"/>
      <c r="H58" s="2" t="s">
        <v>35</v>
      </c>
      <c r="I58" s="11">
        <f t="shared" si="13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" hidden="1">
      <c r="A59" s="9">
        <v>43225</v>
      </c>
      <c r="B59" s="153" t="s">
        <v>143</v>
      </c>
      <c r="C59" s="153" t="s">
        <v>87</v>
      </c>
      <c r="D59" s="153" t="s">
        <v>228</v>
      </c>
      <c r="E59" s="153" t="s">
        <v>442</v>
      </c>
      <c r="F59" s="170">
        <v>360</v>
      </c>
      <c r="G59" s="155">
        <f>+F59-I59-I60</f>
        <v>360</v>
      </c>
      <c r="H59" s="2" t="s">
        <v>34</v>
      </c>
      <c r="I59" s="10">
        <f t="shared" ref="I59:I60" si="14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" hidden="1">
      <c r="A60" s="9">
        <v>43225</v>
      </c>
      <c r="B60" s="154" t="s">
        <v>7</v>
      </c>
      <c r="C60" s="154"/>
      <c r="D60" s="154"/>
      <c r="E60" s="154"/>
      <c r="F60" s="171"/>
      <c r="G60" s="156"/>
      <c r="H60" s="2" t="s">
        <v>35</v>
      </c>
      <c r="I60" s="11">
        <f t="shared" si="14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" hidden="1">
      <c r="A61" s="9">
        <v>43225</v>
      </c>
      <c r="B61" s="153" t="s">
        <v>146</v>
      </c>
      <c r="C61" s="153" t="s">
        <v>87</v>
      </c>
      <c r="D61" s="153" t="s">
        <v>228</v>
      </c>
      <c r="E61" s="153" t="s">
        <v>159</v>
      </c>
      <c r="F61" s="170">
        <v>1034</v>
      </c>
      <c r="G61" s="155">
        <f>+F61-I61-I62</f>
        <v>993</v>
      </c>
      <c r="H61" s="2" t="s">
        <v>34</v>
      </c>
      <c r="I61" s="10">
        <f t="shared" ref="I61:I62" si="15">SUM(J61:BM61)</f>
        <v>18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>
        <v>9</v>
      </c>
      <c r="AG61" s="10"/>
      <c r="AH61" s="10"/>
      <c r="AI61" s="10">
        <v>9</v>
      </c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" hidden="1">
      <c r="A62" s="9">
        <v>43225</v>
      </c>
      <c r="B62" s="154" t="s">
        <v>7</v>
      </c>
      <c r="C62" s="154"/>
      <c r="D62" s="154"/>
      <c r="E62" s="154"/>
      <c r="F62" s="171"/>
      <c r="G62" s="156"/>
      <c r="H62" s="2" t="s">
        <v>35</v>
      </c>
      <c r="I62" s="11">
        <f t="shared" si="15"/>
        <v>23</v>
      </c>
      <c r="J62" s="11"/>
      <c r="K62" s="11"/>
      <c r="L62" s="11"/>
      <c r="M62" s="11">
        <v>1</v>
      </c>
      <c r="N62" s="11"/>
      <c r="O62" s="11">
        <v>17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>
        <v>2</v>
      </c>
      <c r="AL62" s="11"/>
      <c r="AM62" s="11"/>
      <c r="AN62" s="11">
        <v>1</v>
      </c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>
        <v>2</v>
      </c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" hidden="1">
      <c r="A63" s="9">
        <v>43225</v>
      </c>
      <c r="B63" s="153" t="s">
        <v>146</v>
      </c>
      <c r="C63" s="153" t="s">
        <v>87</v>
      </c>
      <c r="D63" s="153" t="s">
        <v>228</v>
      </c>
      <c r="E63" s="153" t="s">
        <v>442</v>
      </c>
      <c r="F63" s="170">
        <v>1395</v>
      </c>
      <c r="G63" s="155">
        <f>+F63-I63-I64</f>
        <v>1388</v>
      </c>
      <c r="H63" s="2" t="s">
        <v>34</v>
      </c>
      <c r="I63" s="10">
        <f t="shared" ref="I63:I64" si="16">SUM(J63:BM63)</f>
        <v>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>
        <v>4</v>
      </c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>
        <v>3</v>
      </c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" hidden="1">
      <c r="A64" s="9">
        <v>43225</v>
      </c>
      <c r="B64" s="154" t="s">
        <v>7</v>
      </c>
      <c r="C64" s="154"/>
      <c r="D64" s="154"/>
      <c r="E64" s="154"/>
      <c r="F64" s="171"/>
      <c r="G64" s="156"/>
      <c r="H64" s="2" t="s">
        <v>35</v>
      </c>
      <c r="I64" s="11">
        <f t="shared" si="16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" hidden="1">
      <c r="A65" s="9">
        <v>43226</v>
      </c>
      <c r="B65" s="153" t="s">
        <v>143</v>
      </c>
      <c r="C65" s="153" t="s">
        <v>87</v>
      </c>
      <c r="D65" s="153" t="s">
        <v>228</v>
      </c>
      <c r="E65" s="153" t="s">
        <v>159</v>
      </c>
      <c r="F65" s="170">
        <v>387</v>
      </c>
      <c r="G65" s="155">
        <f>+F65-I65-I66</f>
        <v>369</v>
      </c>
      <c r="H65" s="2" t="s">
        <v>34</v>
      </c>
      <c r="I65" s="10">
        <f t="shared" ref="I65:I66" si="17">SUM(J65:BM65)</f>
        <v>8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>
        <v>8</v>
      </c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" hidden="1">
      <c r="A66" s="9">
        <v>43226</v>
      </c>
      <c r="B66" s="154" t="s">
        <v>7</v>
      </c>
      <c r="C66" s="154"/>
      <c r="D66" s="154"/>
      <c r="E66" s="154"/>
      <c r="F66" s="171"/>
      <c r="G66" s="156"/>
      <c r="H66" s="2" t="s">
        <v>35</v>
      </c>
      <c r="I66" s="11">
        <f t="shared" si="17"/>
        <v>10</v>
      </c>
      <c r="J66" s="11"/>
      <c r="K66" s="11"/>
      <c r="L66" s="11"/>
      <c r="M66" s="11"/>
      <c r="N66" s="11"/>
      <c r="O66" s="11">
        <v>7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>
        <v>1</v>
      </c>
      <c r="AL66" s="11"/>
      <c r="AM66" s="11"/>
      <c r="AN66" s="11">
        <v>2</v>
      </c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  <row r="67" spans="1:72" ht="15" hidden="1">
      <c r="A67" s="9">
        <v>43226</v>
      </c>
      <c r="B67" s="153" t="s">
        <v>143</v>
      </c>
      <c r="C67" s="153" t="s">
        <v>87</v>
      </c>
      <c r="D67" s="153" t="s">
        <v>228</v>
      </c>
      <c r="E67" s="153" t="s">
        <v>442</v>
      </c>
      <c r="F67" s="170">
        <v>540</v>
      </c>
      <c r="G67" s="155">
        <f>+F67-I67-I68</f>
        <v>540</v>
      </c>
      <c r="H67" s="2" t="s">
        <v>34</v>
      </c>
      <c r="I67" s="10">
        <f t="shared" ref="I67:I68" si="18">SUM(J67:BM67)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70"/>
      <c r="BO67" s="149"/>
      <c r="BP67" s="149"/>
      <c r="BQ67" s="149"/>
      <c r="BR67" s="149"/>
      <c r="BS67" s="149"/>
      <c r="BT67" s="151"/>
    </row>
    <row r="68" spans="1:72" ht="15" hidden="1">
      <c r="A68" s="9">
        <v>43226</v>
      </c>
      <c r="B68" s="154" t="s">
        <v>7</v>
      </c>
      <c r="C68" s="154"/>
      <c r="D68" s="154"/>
      <c r="E68" s="154"/>
      <c r="F68" s="171"/>
      <c r="G68" s="156"/>
      <c r="H68" s="2" t="s">
        <v>35</v>
      </c>
      <c r="I68" s="11">
        <f t="shared" si="18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71"/>
      <c r="BO68" s="150"/>
      <c r="BP68" s="150"/>
      <c r="BQ68" s="150"/>
      <c r="BR68" s="150"/>
      <c r="BS68" s="150"/>
      <c r="BT68" s="152"/>
    </row>
    <row r="69" spans="1:72" ht="15" hidden="1">
      <c r="A69" s="9">
        <v>43226</v>
      </c>
      <c r="B69" s="153" t="s">
        <v>146</v>
      </c>
      <c r="C69" s="153" t="s">
        <v>87</v>
      </c>
      <c r="D69" s="153" t="s">
        <v>228</v>
      </c>
      <c r="E69" s="153" t="s">
        <v>159</v>
      </c>
      <c r="F69" s="170">
        <v>649</v>
      </c>
      <c r="G69" s="155">
        <f>+F69-I69-I70</f>
        <v>633</v>
      </c>
      <c r="H69" s="2" t="s">
        <v>34</v>
      </c>
      <c r="I69" s="10">
        <f t="shared" ref="I69:I70" si="19">SUM(J69:BM69)</f>
        <v>8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>
        <v>7</v>
      </c>
      <c r="AG69" s="10"/>
      <c r="AH69" s="10"/>
      <c r="AI69" s="10">
        <v>1</v>
      </c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70"/>
      <c r="BO69" s="149"/>
      <c r="BP69" s="149"/>
      <c r="BQ69" s="149"/>
      <c r="BR69" s="149"/>
      <c r="BS69" s="149"/>
      <c r="BT69" s="151"/>
    </row>
    <row r="70" spans="1:72" ht="15" hidden="1">
      <c r="A70" s="9">
        <v>43226</v>
      </c>
      <c r="B70" s="154" t="s">
        <v>7</v>
      </c>
      <c r="C70" s="154"/>
      <c r="D70" s="154"/>
      <c r="E70" s="154"/>
      <c r="F70" s="171"/>
      <c r="G70" s="156"/>
      <c r="H70" s="2" t="s">
        <v>35</v>
      </c>
      <c r="I70" s="11">
        <f t="shared" si="19"/>
        <v>8</v>
      </c>
      <c r="J70" s="11"/>
      <c r="K70" s="11"/>
      <c r="L70" s="11"/>
      <c r="M70" s="11">
        <v>2</v>
      </c>
      <c r="N70" s="11"/>
      <c r="O70" s="11">
        <v>3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>
        <v>1</v>
      </c>
      <c r="AL70" s="11"/>
      <c r="AM70" s="11"/>
      <c r="AN70" s="11">
        <v>2</v>
      </c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71"/>
      <c r="BO70" s="150"/>
      <c r="BP70" s="150"/>
      <c r="BQ70" s="150"/>
      <c r="BR70" s="150"/>
      <c r="BS70" s="150"/>
      <c r="BT70" s="152"/>
    </row>
    <row r="71" spans="1:72" ht="15" hidden="1">
      <c r="A71" s="9">
        <v>43226</v>
      </c>
      <c r="B71" s="153" t="s">
        <v>146</v>
      </c>
      <c r="C71" s="153" t="s">
        <v>87</v>
      </c>
      <c r="D71" s="153" t="s">
        <v>228</v>
      </c>
      <c r="E71" s="153" t="s">
        <v>442</v>
      </c>
      <c r="F71" s="170">
        <v>1044</v>
      </c>
      <c r="G71" s="155">
        <f>+F71-I71-I72</f>
        <v>1014</v>
      </c>
      <c r="H71" s="2" t="s">
        <v>34</v>
      </c>
      <c r="I71" s="10">
        <f t="shared" ref="I71:I72" si="20">SUM(J71:BM71)</f>
        <v>30</v>
      </c>
      <c r="J71" s="10"/>
      <c r="K71" s="10"/>
      <c r="L71" s="10"/>
      <c r="M71" s="10">
        <v>20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>
        <v>10</v>
      </c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70"/>
      <c r="BO71" s="149"/>
      <c r="BP71" s="149"/>
      <c r="BQ71" s="149"/>
      <c r="BR71" s="149"/>
      <c r="BS71" s="149"/>
      <c r="BT71" s="151"/>
    </row>
    <row r="72" spans="1:72" ht="15" hidden="1">
      <c r="A72" s="9">
        <v>43226</v>
      </c>
      <c r="B72" s="154" t="s">
        <v>7</v>
      </c>
      <c r="C72" s="154"/>
      <c r="D72" s="154"/>
      <c r="E72" s="154"/>
      <c r="F72" s="171"/>
      <c r="G72" s="156"/>
      <c r="H72" s="2" t="s">
        <v>35</v>
      </c>
      <c r="I72" s="11">
        <f t="shared" si="20"/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71"/>
      <c r="BO72" s="150"/>
      <c r="BP72" s="150"/>
      <c r="BQ72" s="150"/>
      <c r="BR72" s="150"/>
      <c r="BS72" s="150"/>
      <c r="BT72" s="152"/>
    </row>
    <row r="73" spans="1:72" ht="15" hidden="1">
      <c r="A73" s="9">
        <v>43227</v>
      </c>
      <c r="B73" s="153" t="s">
        <v>143</v>
      </c>
      <c r="C73" s="153" t="s">
        <v>87</v>
      </c>
      <c r="D73" s="153" t="s">
        <v>228</v>
      </c>
      <c r="E73" s="153" t="s">
        <v>159</v>
      </c>
      <c r="F73" s="170">
        <v>611</v>
      </c>
      <c r="G73" s="155">
        <f>+F73-I73-I74</f>
        <v>591</v>
      </c>
      <c r="H73" s="2" t="s">
        <v>34</v>
      </c>
      <c r="I73" s="10">
        <f t="shared" ref="I73:I74" si="21">SUM(J73:BM73)</f>
        <v>9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>
        <v>4</v>
      </c>
      <c r="AG73" s="10"/>
      <c r="AH73" s="10"/>
      <c r="AI73" s="10">
        <v>5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70"/>
      <c r="BO73" s="149"/>
      <c r="BP73" s="149"/>
      <c r="BQ73" s="149"/>
      <c r="BR73" s="149"/>
      <c r="BS73" s="149"/>
      <c r="BT73" s="151"/>
    </row>
    <row r="74" spans="1:72" ht="15" hidden="1">
      <c r="A74" s="9">
        <v>43227</v>
      </c>
      <c r="B74" s="154" t="s">
        <v>7</v>
      </c>
      <c r="C74" s="154"/>
      <c r="D74" s="154"/>
      <c r="E74" s="154"/>
      <c r="F74" s="171"/>
      <c r="G74" s="156"/>
      <c r="H74" s="2" t="s">
        <v>35</v>
      </c>
      <c r="I74" s="11">
        <f t="shared" si="21"/>
        <v>11</v>
      </c>
      <c r="J74" s="11"/>
      <c r="K74" s="11"/>
      <c r="L74" s="11"/>
      <c r="M74" s="11"/>
      <c r="N74" s="11"/>
      <c r="O74" s="11">
        <v>1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>
        <v>7</v>
      </c>
      <c r="AL74" s="11"/>
      <c r="AM74" s="11"/>
      <c r="AN74" s="11">
        <v>3</v>
      </c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71"/>
      <c r="BO74" s="150"/>
      <c r="BP74" s="150"/>
      <c r="BQ74" s="150"/>
      <c r="BR74" s="150"/>
      <c r="BS74" s="150"/>
      <c r="BT74" s="152"/>
    </row>
    <row r="75" spans="1:72" ht="15" hidden="1">
      <c r="A75" s="9">
        <v>43228</v>
      </c>
      <c r="B75" s="153" t="s">
        <v>675</v>
      </c>
      <c r="C75" s="153" t="s">
        <v>87</v>
      </c>
      <c r="D75" s="153" t="s">
        <v>228</v>
      </c>
      <c r="E75" s="153" t="s">
        <v>661</v>
      </c>
      <c r="F75" s="170">
        <v>492</v>
      </c>
      <c r="G75" s="155">
        <f>+F75-I75-I76</f>
        <v>492</v>
      </c>
      <c r="H75" s="2" t="s">
        <v>34</v>
      </c>
      <c r="I75" s="10">
        <f t="shared" ref="I75:I76" si="22">SUM(J75:BM75)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70"/>
      <c r="BO75" s="149"/>
      <c r="BP75" s="149"/>
      <c r="BQ75" s="149"/>
      <c r="BR75" s="149"/>
      <c r="BS75" s="149"/>
      <c r="BT75" s="151"/>
    </row>
    <row r="76" spans="1:72" ht="15" hidden="1">
      <c r="A76" s="9">
        <v>43228</v>
      </c>
      <c r="B76" s="154" t="s">
        <v>7</v>
      </c>
      <c r="C76" s="154"/>
      <c r="D76" s="154"/>
      <c r="E76" s="154"/>
      <c r="F76" s="171"/>
      <c r="G76" s="156"/>
      <c r="H76" s="2" t="s">
        <v>35</v>
      </c>
      <c r="I76" s="11">
        <f t="shared" si="22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71"/>
      <c r="BO76" s="150"/>
      <c r="BP76" s="150"/>
      <c r="BQ76" s="150"/>
      <c r="BR76" s="150"/>
      <c r="BS76" s="150"/>
      <c r="BT76" s="152"/>
    </row>
    <row r="77" spans="1:72" ht="15" hidden="1">
      <c r="A77" s="9">
        <v>43232</v>
      </c>
      <c r="B77" s="153" t="s">
        <v>143</v>
      </c>
      <c r="C77" s="153" t="s">
        <v>87</v>
      </c>
      <c r="D77" s="153" t="s">
        <v>228</v>
      </c>
      <c r="E77" s="153" t="s">
        <v>661</v>
      </c>
      <c r="F77" s="170">
        <v>691</v>
      </c>
      <c r="G77" s="155">
        <f>+F77-I77-I78</f>
        <v>690</v>
      </c>
      <c r="H77" s="2" t="s">
        <v>34</v>
      </c>
      <c r="I77" s="10">
        <f t="shared" ref="I77:I78" si="23">SUM(J77:BM77)</f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70"/>
      <c r="BO77" s="149"/>
      <c r="BP77" s="149"/>
      <c r="BQ77" s="149"/>
      <c r="BR77" s="149"/>
      <c r="BS77" s="149"/>
      <c r="BT77" s="151"/>
    </row>
    <row r="78" spans="1:72" ht="15" hidden="1">
      <c r="A78" s="9">
        <v>43232</v>
      </c>
      <c r="B78" s="154" t="s">
        <v>7</v>
      </c>
      <c r="C78" s="154"/>
      <c r="D78" s="154"/>
      <c r="E78" s="154"/>
      <c r="F78" s="171"/>
      <c r="G78" s="156"/>
      <c r="H78" s="2" t="s">
        <v>35</v>
      </c>
      <c r="I78" s="11">
        <f t="shared" si="23"/>
        <v>1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>
        <v>1</v>
      </c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71"/>
      <c r="BO78" s="150"/>
      <c r="BP78" s="150"/>
      <c r="BQ78" s="150"/>
      <c r="BR78" s="150"/>
      <c r="BS78" s="150"/>
      <c r="BT78" s="152"/>
    </row>
    <row r="79" spans="1:72" ht="15" hidden="1">
      <c r="A79" s="9">
        <v>43232</v>
      </c>
      <c r="B79" s="153" t="s">
        <v>143</v>
      </c>
      <c r="C79" s="153" t="s">
        <v>87</v>
      </c>
      <c r="D79" s="153" t="s">
        <v>228</v>
      </c>
      <c r="E79" s="153" t="s">
        <v>661</v>
      </c>
      <c r="F79" s="170">
        <v>578</v>
      </c>
      <c r="G79" s="155">
        <f>+F79-I79-I80</f>
        <v>576</v>
      </c>
      <c r="H79" s="2" t="s">
        <v>34</v>
      </c>
      <c r="I79" s="10">
        <f t="shared" ref="I79:I82" si="24">SUM(J79:BM79)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70"/>
      <c r="BO79" s="149"/>
      <c r="BP79" s="149"/>
      <c r="BQ79" s="149"/>
      <c r="BR79" s="149"/>
      <c r="BS79" s="149"/>
      <c r="BT79" s="151"/>
    </row>
    <row r="80" spans="1:72" ht="15" hidden="1">
      <c r="A80" s="9">
        <v>43232</v>
      </c>
      <c r="B80" s="154" t="s">
        <v>7</v>
      </c>
      <c r="C80" s="154"/>
      <c r="D80" s="154"/>
      <c r="E80" s="154"/>
      <c r="F80" s="171"/>
      <c r="G80" s="156"/>
      <c r="H80" s="2" t="s">
        <v>35</v>
      </c>
      <c r="I80" s="11">
        <f t="shared" si="24"/>
        <v>2</v>
      </c>
      <c r="J80" s="11"/>
      <c r="K80" s="11"/>
      <c r="L80" s="11"/>
      <c r="M80" s="11">
        <v>2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71"/>
      <c r="BO80" s="150"/>
      <c r="BP80" s="150"/>
      <c r="BQ80" s="150"/>
      <c r="BR80" s="150"/>
      <c r="BS80" s="150"/>
      <c r="BT80" s="152"/>
    </row>
    <row r="81" spans="1:72" ht="15" hidden="1">
      <c r="A81" s="9">
        <v>43232</v>
      </c>
      <c r="B81" s="153" t="s">
        <v>146</v>
      </c>
      <c r="C81" s="153" t="s">
        <v>87</v>
      </c>
      <c r="D81" s="153" t="s">
        <v>228</v>
      </c>
      <c r="E81" s="153" t="s">
        <v>661</v>
      </c>
      <c r="F81" s="170">
        <v>1244</v>
      </c>
      <c r="G81" s="155">
        <f>+F81-I81-I82</f>
        <v>1244</v>
      </c>
      <c r="H81" s="2" t="s">
        <v>34</v>
      </c>
      <c r="I81" s="10">
        <f t="shared" si="24"/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70"/>
      <c r="BO81" s="149"/>
      <c r="BP81" s="149"/>
      <c r="BQ81" s="149"/>
      <c r="BR81" s="149"/>
      <c r="BS81" s="149"/>
      <c r="BT81" s="151"/>
    </row>
    <row r="82" spans="1:72" ht="15" hidden="1">
      <c r="A82" s="9">
        <v>43232</v>
      </c>
      <c r="B82" s="154" t="s">
        <v>7</v>
      </c>
      <c r="C82" s="154"/>
      <c r="D82" s="154"/>
      <c r="E82" s="154"/>
      <c r="F82" s="171"/>
      <c r="G82" s="156"/>
      <c r="H82" s="2" t="s">
        <v>35</v>
      </c>
      <c r="I82" s="11">
        <f t="shared" si="24"/>
        <v>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71"/>
      <c r="BO82" s="150"/>
      <c r="BP82" s="150"/>
      <c r="BQ82" s="150"/>
      <c r="BR82" s="150"/>
      <c r="BS82" s="150"/>
      <c r="BT82" s="152"/>
    </row>
    <row r="83" spans="1:72" ht="15" hidden="1">
      <c r="A83" s="9">
        <v>43232</v>
      </c>
      <c r="B83" s="153" t="s">
        <v>146</v>
      </c>
      <c r="C83" s="153" t="s">
        <v>87</v>
      </c>
      <c r="D83" s="153" t="s">
        <v>228</v>
      </c>
      <c r="E83" s="153" t="s">
        <v>159</v>
      </c>
      <c r="F83" s="170">
        <v>154</v>
      </c>
      <c r="G83" s="155">
        <f>+F83-I83-I84</f>
        <v>144</v>
      </c>
      <c r="H83" s="2" t="s">
        <v>34</v>
      </c>
      <c r="I83" s="10">
        <f t="shared" ref="I83:I84" si="25">SUM(J83:BM83)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70"/>
      <c r="BO83" s="149"/>
      <c r="BP83" s="149"/>
      <c r="BQ83" s="149"/>
      <c r="BR83" s="149"/>
      <c r="BS83" s="149"/>
      <c r="BT83" s="151"/>
    </row>
    <row r="84" spans="1:72" ht="15" hidden="1">
      <c r="A84" s="9">
        <v>43232</v>
      </c>
      <c r="B84" s="154" t="s">
        <v>7</v>
      </c>
      <c r="C84" s="154"/>
      <c r="D84" s="154"/>
      <c r="E84" s="154"/>
      <c r="F84" s="171"/>
      <c r="G84" s="156"/>
      <c r="H84" s="2" t="s">
        <v>35</v>
      </c>
      <c r="I84" s="11">
        <f t="shared" si="25"/>
        <v>10</v>
      </c>
      <c r="J84" s="11"/>
      <c r="K84" s="11"/>
      <c r="L84" s="11"/>
      <c r="M84" s="11"/>
      <c r="N84" s="11"/>
      <c r="O84" s="11">
        <v>9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>
        <v>1</v>
      </c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71"/>
      <c r="BO84" s="150"/>
      <c r="BP84" s="150"/>
      <c r="BQ84" s="150"/>
      <c r="BR84" s="150"/>
      <c r="BS84" s="150"/>
      <c r="BT84" s="152"/>
    </row>
    <row r="85" spans="1:72" ht="15" hidden="1">
      <c r="A85" s="9">
        <v>43233</v>
      </c>
      <c r="B85" s="153" t="s">
        <v>143</v>
      </c>
      <c r="C85" s="153" t="s">
        <v>87</v>
      </c>
      <c r="D85" s="153" t="s">
        <v>228</v>
      </c>
      <c r="E85" s="153" t="s">
        <v>9</v>
      </c>
      <c r="F85" s="170">
        <v>579</v>
      </c>
      <c r="G85" s="155">
        <f>+F85-I85-I86</f>
        <v>576</v>
      </c>
      <c r="H85" s="2" t="s">
        <v>34</v>
      </c>
      <c r="I85" s="10">
        <f t="shared" ref="I85:I86" si="26">SUM(J85:BM85)</f>
        <v>3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>
        <v>3</v>
      </c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70"/>
      <c r="BO85" s="149"/>
      <c r="BP85" s="149"/>
      <c r="BQ85" s="149"/>
      <c r="BR85" s="149"/>
      <c r="BS85" s="149"/>
      <c r="BT85" s="151"/>
    </row>
    <row r="86" spans="1:72" ht="15" hidden="1">
      <c r="A86" s="9">
        <v>43233</v>
      </c>
      <c r="B86" s="154" t="s">
        <v>7</v>
      </c>
      <c r="C86" s="154"/>
      <c r="D86" s="154"/>
      <c r="E86" s="154"/>
      <c r="F86" s="171"/>
      <c r="G86" s="156"/>
      <c r="H86" s="2" t="s">
        <v>35</v>
      </c>
      <c r="I86" s="11">
        <f t="shared" si="26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71"/>
      <c r="BO86" s="150"/>
      <c r="BP86" s="150"/>
      <c r="BQ86" s="150"/>
      <c r="BR86" s="150"/>
      <c r="BS86" s="150"/>
      <c r="BT86" s="152"/>
    </row>
    <row r="87" spans="1:72" ht="15" hidden="1">
      <c r="A87" s="9">
        <v>43233</v>
      </c>
      <c r="B87" s="153" t="s">
        <v>143</v>
      </c>
      <c r="C87" s="153" t="s">
        <v>87</v>
      </c>
      <c r="D87" s="153" t="s">
        <v>228</v>
      </c>
      <c r="E87" s="153" t="s">
        <v>9</v>
      </c>
      <c r="F87" s="170">
        <v>630</v>
      </c>
      <c r="G87" s="155">
        <f>+F87-I87-I88</f>
        <v>627</v>
      </c>
      <c r="H87" s="2" t="s">
        <v>34</v>
      </c>
      <c r="I87" s="10">
        <f t="shared" ref="I87:I88" si="27">SUM(J87:BM87)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70"/>
      <c r="BO87" s="149"/>
      <c r="BP87" s="149"/>
      <c r="BQ87" s="149"/>
      <c r="BR87" s="149"/>
      <c r="BS87" s="149"/>
      <c r="BT87" s="151"/>
    </row>
    <row r="88" spans="1:72" ht="15" hidden="1">
      <c r="A88" s="9">
        <v>43233</v>
      </c>
      <c r="B88" s="154" t="s">
        <v>7</v>
      </c>
      <c r="C88" s="154"/>
      <c r="D88" s="154"/>
      <c r="E88" s="154"/>
      <c r="F88" s="171"/>
      <c r="G88" s="156"/>
      <c r="H88" s="2" t="s">
        <v>35</v>
      </c>
      <c r="I88" s="11">
        <f t="shared" si="27"/>
        <v>3</v>
      </c>
      <c r="J88" s="11"/>
      <c r="K88" s="11"/>
      <c r="L88" s="11"/>
      <c r="M88" s="11">
        <v>3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71"/>
      <c r="BO88" s="150"/>
      <c r="BP88" s="150"/>
      <c r="BQ88" s="150"/>
      <c r="BR88" s="150"/>
      <c r="BS88" s="150"/>
      <c r="BT88" s="152"/>
    </row>
    <row r="89" spans="1:72" ht="15" hidden="1">
      <c r="A89" s="9">
        <v>43233</v>
      </c>
      <c r="B89" s="153" t="s">
        <v>143</v>
      </c>
      <c r="C89" s="153" t="s">
        <v>87</v>
      </c>
      <c r="D89" s="153" t="s">
        <v>228</v>
      </c>
      <c r="E89" s="153" t="s">
        <v>159</v>
      </c>
      <c r="F89" s="170">
        <v>444</v>
      </c>
      <c r="G89" s="155">
        <f>+F89-I89-I90</f>
        <v>426</v>
      </c>
      <c r="H89" s="2" t="s">
        <v>34</v>
      </c>
      <c r="I89" s="10">
        <f t="shared" ref="I89:I90" si="28">SUM(J89:BM89)</f>
        <v>8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>
        <v>1</v>
      </c>
      <c r="AG89" s="10"/>
      <c r="AH89" s="10"/>
      <c r="AI89" s="10">
        <v>7</v>
      </c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70"/>
      <c r="BO89" s="149"/>
      <c r="BP89" s="149"/>
      <c r="BQ89" s="149"/>
      <c r="BR89" s="149"/>
      <c r="BS89" s="149"/>
      <c r="BT89" s="151"/>
    </row>
    <row r="90" spans="1:72" ht="15" hidden="1">
      <c r="A90" s="9">
        <v>43233</v>
      </c>
      <c r="B90" s="154" t="s">
        <v>7</v>
      </c>
      <c r="C90" s="154"/>
      <c r="D90" s="154"/>
      <c r="E90" s="154"/>
      <c r="F90" s="171"/>
      <c r="G90" s="156"/>
      <c r="H90" s="2" t="s">
        <v>35</v>
      </c>
      <c r="I90" s="11">
        <f t="shared" si="28"/>
        <v>10</v>
      </c>
      <c r="J90" s="11"/>
      <c r="K90" s="11"/>
      <c r="L90" s="11"/>
      <c r="M90" s="11"/>
      <c r="N90" s="11"/>
      <c r="O90" s="11">
        <v>6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>
        <v>4</v>
      </c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71"/>
      <c r="BO90" s="150"/>
      <c r="BP90" s="150"/>
      <c r="BQ90" s="150"/>
      <c r="BR90" s="150"/>
      <c r="BS90" s="150"/>
      <c r="BT90" s="152"/>
    </row>
    <row r="91" spans="1:72" ht="15" hidden="1">
      <c r="A91" s="9">
        <v>43233</v>
      </c>
      <c r="B91" s="153" t="s">
        <v>143</v>
      </c>
      <c r="C91" s="153" t="s">
        <v>87</v>
      </c>
      <c r="D91" s="153" t="s">
        <v>228</v>
      </c>
      <c r="E91" s="153" t="s">
        <v>159</v>
      </c>
      <c r="F91" s="170">
        <v>405</v>
      </c>
      <c r="G91" s="155">
        <f>+F91-I91-I92</f>
        <v>389</v>
      </c>
      <c r="H91" s="2" t="s">
        <v>34</v>
      </c>
      <c r="I91" s="10">
        <f t="shared" ref="I91:I94" si="29">SUM(J91:BM91)</f>
        <v>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>
        <v>1</v>
      </c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70"/>
      <c r="BO91" s="149"/>
      <c r="BP91" s="149"/>
      <c r="BQ91" s="149"/>
      <c r="BR91" s="149"/>
      <c r="BS91" s="149"/>
      <c r="BT91" s="151"/>
    </row>
    <row r="92" spans="1:72" ht="15" hidden="1">
      <c r="A92" s="9">
        <v>43233</v>
      </c>
      <c r="B92" s="154" t="s">
        <v>7</v>
      </c>
      <c r="C92" s="154"/>
      <c r="D92" s="154"/>
      <c r="E92" s="154"/>
      <c r="F92" s="171"/>
      <c r="G92" s="156"/>
      <c r="H92" s="2" t="s">
        <v>35</v>
      </c>
      <c r="I92" s="11">
        <f t="shared" si="29"/>
        <v>15</v>
      </c>
      <c r="J92" s="11"/>
      <c r="K92" s="11"/>
      <c r="L92" s="11"/>
      <c r="M92" s="11"/>
      <c r="N92" s="11"/>
      <c r="O92" s="11">
        <v>12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>
        <v>1</v>
      </c>
      <c r="AL92" s="11"/>
      <c r="AM92" s="11"/>
      <c r="AN92" s="11">
        <v>1</v>
      </c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>
        <v>1</v>
      </c>
      <c r="BG92" s="11"/>
      <c r="BH92" s="11"/>
      <c r="BI92" s="11"/>
      <c r="BJ92" s="11"/>
      <c r="BK92" s="11"/>
      <c r="BL92" s="11"/>
      <c r="BM92" s="11"/>
      <c r="BN92" s="171"/>
      <c r="BO92" s="150"/>
      <c r="BP92" s="150"/>
      <c r="BQ92" s="150"/>
      <c r="BR92" s="150"/>
      <c r="BS92" s="150"/>
      <c r="BT92" s="152"/>
    </row>
    <row r="93" spans="1:72" ht="15" hidden="1">
      <c r="A93" s="9">
        <v>43233</v>
      </c>
      <c r="B93" s="153" t="s">
        <v>146</v>
      </c>
      <c r="C93" s="153" t="s">
        <v>87</v>
      </c>
      <c r="D93" s="153" t="s">
        <v>228</v>
      </c>
      <c r="E93" s="153" t="s">
        <v>9</v>
      </c>
      <c r="F93" s="170">
        <v>1138</v>
      </c>
      <c r="G93" s="155">
        <f>+F93-I93-I94</f>
        <v>1138</v>
      </c>
      <c r="H93" s="2" t="s">
        <v>34</v>
      </c>
      <c r="I93" s="10">
        <f t="shared" si="29"/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70"/>
      <c r="BO93" s="149"/>
      <c r="BP93" s="149"/>
      <c r="BQ93" s="149"/>
      <c r="BR93" s="149"/>
      <c r="BS93" s="149"/>
      <c r="BT93" s="151"/>
    </row>
    <row r="94" spans="1:72" ht="15" hidden="1">
      <c r="A94" s="9">
        <v>43233</v>
      </c>
      <c r="B94" s="154" t="s">
        <v>7</v>
      </c>
      <c r="C94" s="154"/>
      <c r="D94" s="154"/>
      <c r="E94" s="154"/>
      <c r="F94" s="171"/>
      <c r="G94" s="156"/>
      <c r="H94" s="2" t="s">
        <v>35</v>
      </c>
      <c r="I94" s="11">
        <f t="shared" si="29"/>
        <v>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71"/>
      <c r="BO94" s="150"/>
      <c r="BP94" s="150"/>
      <c r="BQ94" s="150"/>
      <c r="BR94" s="150"/>
      <c r="BS94" s="150"/>
      <c r="BT94" s="152"/>
    </row>
    <row r="95" spans="1:72" ht="15" hidden="1">
      <c r="A95" s="9">
        <v>43233</v>
      </c>
      <c r="B95" s="153" t="s">
        <v>146</v>
      </c>
      <c r="C95" s="153" t="s">
        <v>87</v>
      </c>
      <c r="D95" s="153" t="s">
        <v>228</v>
      </c>
      <c r="E95" s="153" t="s">
        <v>159</v>
      </c>
      <c r="F95" s="170">
        <v>304</v>
      </c>
      <c r="G95" s="155">
        <f>+F95-I95-I96</f>
        <v>286</v>
      </c>
      <c r="H95" s="2" t="s">
        <v>34</v>
      </c>
      <c r="I95" s="10">
        <f t="shared" ref="I95:I96" si="30">SUM(J95:BM95)</f>
        <v>3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>
        <v>3</v>
      </c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70"/>
      <c r="BO95" s="149"/>
      <c r="BP95" s="149"/>
      <c r="BQ95" s="149"/>
      <c r="BR95" s="149"/>
      <c r="BS95" s="149"/>
      <c r="BT95" s="151"/>
    </row>
    <row r="96" spans="1:72" ht="15" hidden="1">
      <c r="A96" s="9">
        <v>43233</v>
      </c>
      <c r="B96" s="154" t="s">
        <v>7</v>
      </c>
      <c r="C96" s="154"/>
      <c r="D96" s="154"/>
      <c r="E96" s="154"/>
      <c r="F96" s="171"/>
      <c r="G96" s="156"/>
      <c r="H96" s="2" t="s">
        <v>35</v>
      </c>
      <c r="I96" s="11">
        <f t="shared" si="30"/>
        <v>15</v>
      </c>
      <c r="J96" s="11"/>
      <c r="K96" s="11"/>
      <c r="L96" s="11"/>
      <c r="M96" s="11"/>
      <c r="N96" s="11"/>
      <c r="O96" s="11">
        <v>7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>
        <v>1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>
        <v>7</v>
      </c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71"/>
      <c r="BO96" s="150"/>
      <c r="BP96" s="150"/>
      <c r="BQ96" s="150"/>
      <c r="BR96" s="150"/>
      <c r="BS96" s="150"/>
      <c r="BT96" s="152"/>
    </row>
    <row r="97" spans="1:72" ht="13.5" hidden="1" customHeight="1">
      <c r="A97" s="9">
        <v>43234</v>
      </c>
      <c r="B97" s="153" t="s">
        <v>143</v>
      </c>
      <c r="C97" s="153" t="s">
        <v>87</v>
      </c>
      <c r="D97" s="153" t="s">
        <v>228</v>
      </c>
      <c r="E97" s="153" t="s">
        <v>9</v>
      </c>
      <c r="F97" s="170">
        <v>565</v>
      </c>
      <c r="G97" s="155">
        <f>+F97-I97-I98</f>
        <v>564</v>
      </c>
      <c r="H97" s="2" t="s">
        <v>34</v>
      </c>
      <c r="I97" s="10">
        <f t="shared" ref="I97:I98" si="31">SUM(J97:BM97)</f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70"/>
      <c r="BO97" s="149"/>
      <c r="BP97" s="149"/>
      <c r="BQ97" s="149"/>
      <c r="BR97" s="149"/>
      <c r="BS97" s="149"/>
      <c r="BT97" s="151"/>
    </row>
    <row r="98" spans="1:72" ht="15" hidden="1">
      <c r="A98" s="9">
        <v>43234</v>
      </c>
      <c r="B98" s="154" t="s">
        <v>7</v>
      </c>
      <c r="C98" s="154"/>
      <c r="D98" s="154"/>
      <c r="E98" s="154"/>
      <c r="F98" s="171"/>
      <c r="G98" s="156"/>
      <c r="H98" s="2" t="s">
        <v>35</v>
      </c>
      <c r="I98" s="11">
        <f t="shared" si="31"/>
        <v>1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>
        <v>1</v>
      </c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71"/>
      <c r="BO98" s="150"/>
      <c r="BP98" s="150"/>
      <c r="BQ98" s="150"/>
      <c r="BR98" s="150"/>
      <c r="BS98" s="150"/>
      <c r="BT98" s="152"/>
    </row>
    <row r="99" spans="1:72" ht="15" hidden="1">
      <c r="A99" s="9">
        <v>43234</v>
      </c>
      <c r="B99" s="153" t="s">
        <v>143</v>
      </c>
      <c r="C99" s="153" t="s">
        <v>87</v>
      </c>
      <c r="D99" s="153" t="s">
        <v>228</v>
      </c>
      <c r="E99" s="153" t="s">
        <v>9</v>
      </c>
      <c r="F99" s="170">
        <v>497</v>
      </c>
      <c r="G99" s="155">
        <f>+F99-I99-I100</f>
        <v>497</v>
      </c>
      <c r="H99" s="2" t="s">
        <v>34</v>
      </c>
      <c r="I99" s="10">
        <f t="shared" ref="I99:I100" si="32">SUM(J99:BM99)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70"/>
      <c r="BO99" s="149"/>
      <c r="BP99" s="149"/>
      <c r="BQ99" s="149"/>
      <c r="BR99" s="149"/>
      <c r="BS99" s="149"/>
      <c r="BT99" s="151"/>
    </row>
    <row r="100" spans="1:72" ht="15" hidden="1">
      <c r="A100" s="9">
        <v>43234</v>
      </c>
      <c r="B100" s="154" t="s">
        <v>7</v>
      </c>
      <c r="C100" s="154"/>
      <c r="D100" s="154"/>
      <c r="E100" s="154"/>
      <c r="F100" s="171"/>
      <c r="G100" s="156"/>
      <c r="H100" s="2" t="s">
        <v>35</v>
      </c>
      <c r="I100" s="11">
        <f t="shared" si="32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71"/>
      <c r="BO100" s="150"/>
      <c r="BP100" s="150"/>
      <c r="BQ100" s="150"/>
      <c r="BR100" s="150"/>
      <c r="BS100" s="150"/>
      <c r="BT100" s="152"/>
    </row>
    <row r="101" spans="1:72" ht="15" hidden="1">
      <c r="A101" s="9">
        <v>43234</v>
      </c>
      <c r="B101" s="153" t="s">
        <v>143</v>
      </c>
      <c r="C101" s="153" t="s">
        <v>87</v>
      </c>
      <c r="D101" s="153" t="s">
        <v>228</v>
      </c>
      <c r="E101" s="153" t="s">
        <v>159</v>
      </c>
      <c r="F101" s="170">
        <v>488</v>
      </c>
      <c r="G101" s="155">
        <f>+F101-I101-I102</f>
        <v>474</v>
      </c>
      <c r="H101" s="2" t="s">
        <v>34</v>
      </c>
      <c r="I101" s="10">
        <f t="shared" ref="I101:I102" si="33">SUM(J101:BM101)</f>
        <v>6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>
        <v>4</v>
      </c>
      <c r="AE101" s="10"/>
      <c r="AF101" s="10">
        <v>2</v>
      </c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70"/>
      <c r="BO101" s="149"/>
      <c r="BP101" s="149"/>
      <c r="BQ101" s="149"/>
      <c r="BR101" s="149"/>
      <c r="BS101" s="149"/>
      <c r="BT101" s="151"/>
    </row>
    <row r="102" spans="1:72" ht="15" hidden="1">
      <c r="A102" s="9">
        <v>43234</v>
      </c>
      <c r="B102" s="154" t="s">
        <v>7</v>
      </c>
      <c r="C102" s="154"/>
      <c r="D102" s="154"/>
      <c r="E102" s="154"/>
      <c r="F102" s="171"/>
      <c r="G102" s="156"/>
      <c r="H102" s="2" t="s">
        <v>35</v>
      </c>
      <c r="I102" s="11">
        <f t="shared" si="33"/>
        <v>8</v>
      </c>
      <c r="J102" s="11"/>
      <c r="K102" s="11"/>
      <c r="L102" s="11"/>
      <c r="M102" s="11"/>
      <c r="N102" s="11"/>
      <c r="O102" s="11">
        <v>2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>
        <v>4</v>
      </c>
      <c r="AL102" s="11"/>
      <c r="AM102" s="11"/>
      <c r="AN102" s="11">
        <v>2</v>
      </c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71"/>
      <c r="BO102" s="150"/>
      <c r="BP102" s="150"/>
      <c r="BQ102" s="150"/>
      <c r="BR102" s="150"/>
      <c r="BS102" s="150"/>
      <c r="BT102" s="152"/>
    </row>
    <row r="103" spans="1:72" ht="15" hidden="1">
      <c r="A103" s="9">
        <v>43234</v>
      </c>
      <c r="B103" s="153" t="s">
        <v>143</v>
      </c>
      <c r="C103" s="153" t="s">
        <v>87</v>
      </c>
      <c r="D103" s="153" t="s">
        <v>228</v>
      </c>
      <c r="E103" s="153" t="s">
        <v>442</v>
      </c>
      <c r="F103" s="170">
        <v>450</v>
      </c>
      <c r="G103" s="155">
        <f>+F103-I103-I104</f>
        <v>445</v>
      </c>
      <c r="H103" s="2" t="s">
        <v>34</v>
      </c>
      <c r="I103" s="10">
        <f t="shared" ref="I103:I106" si="34">SUM(J103:BM103)</f>
        <v>5</v>
      </c>
      <c r="J103" s="10"/>
      <c r="K103" s="10"/>
      <c r="L103" s="10"/>
      <c r="M103" s="10">
        <v>3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>
        <v>2</v>
      </c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70"/>
      <c r="BO103" s="149"/>
      <c r="BP103" s="149"/>
      <c r="BQ103" s="149"/>
      <c r="BR103" s="149"/>
      <c r="BS103" s="149"/>
      <c r="BT103" s="151"/>
    </row>
    <row r="104" spans="1:72" ht="15" hidden="1">
      <c r="A104" s="9">
        <v>43234</v>
      </c>
      <c r="B104" s="154" t="s">
        <v>7</v>
      </c>
      <c r="C104" s="154"/>
      <c r="D104" s="154"/>
      <c r="E104" s="154"/>
      <c r="F104" s="171"/>
      <c r="G104" s="156"/>
      <c r="H104" s="2" t="s">
        <v>35</v>
      </c>
      <c r="I104" s="11">
        <f t="shared" si="34"/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71"/>
      <c r="BO104" s="150"/>
      <c r="BP104" s="150"/>
      <c r="BQ104" s="150"/>
      <c r="BR104" s="150"/>
      <c r="BS104" s="150"/>
      <c r="BT104" s="152"/>
    </row>
    <row r="105" spans="1:72" ht="15" hidden="1">
      <c r="A105" s="9">
        <v>43234</v>
      </c>
      <c r="B105" s="153" t="s">
        <v>146</v>
      </c>
      <c r="C105" s="153" t="s">
        <v>87</v>
      </c>
      <c r="D105" s="153" t="s">
        <v>228</v>
      </c>
      <c r="E105" s="153" t="s">
        <v>9</v>
      </c>
      <c r="F105" s="170">
        <v>1197</v>
      </c>
      <c r="G105" s="155">
        <f>+F105-I105-I106</f>
        <v>1196</v>
      </c>
      <c r="H105" s="2" t="s">
        <v>34</v>
      </c>
      <c r="I105" s="10">
        <f t="shared" si="34"/>
        <v>1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>
        <v>1</v>
      </c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70"/>
      <c r="BO105" s="149"/>
      <c r="BP105" s="149"/>
      <c r="BQ105" s="149"/>
      <c r="BR105" s="149"/>
      <c r="BS105" s="149"/>
      <c r="BT105" s="151"/>
    </row>
    <row r="106" spans="1:72" ht="15" hidden="1">
      <c r="A106" s="9">
        <v>43234</v>
      </c>
      <c r="B106" s="154" t="s">
        <v>7</v>
      </c>
      <c r="C106" s="154"/>
      <c r="D106" s="154"/>
      <c r="E106" s="154"/>
      <c r="F106" s="171"/>
      <c r="G106" s="156"/>
      <c r="H106" s="2" t="s">
        <v>35</v>
      </c>
      <c r="I106" s="11">
        <f t="shared" si="34"/>
        <v>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71"/>
      <c r="BO106" s="150"/>
      <c r="BP106" s="150"/>
      <c r="BQ106" s="150"/>
      <c r="BR106" s="150"/>
      <c r="BS106" s="150"/>
      <c r="BT106" s="152"/>
    </row>
    <row r="107" spans="1:72" ht="15" hidden="1">
      <c r="A107" s="9">
        <v>43234</v>
      </c>
      <c r="B107" s="153" t="s">
        <v>146</v>
      </c>
      <c r="C107" s="153" t="s">
        <v>87</v>
      </c>
      <c r="D107" s="153" t="s">
        <v>228</v>
      </c>
      <c r="E107" s="153" t="s">
        <v>159</v>
      </c>
      <c r="F107" s="170">
        <v>636</v>
      </c>
      <c r="G107" s="155">
        <f>+F107-I107-I108</f>
        <v>604</v>
      </c>
      <c r="H107" s="2" t="s">
        <v>34</v>
      </c>
      <c r="I107" s="10">
        <f t="shared" ref="I107:I108" si="35">SUM(J107:BM107)</f>
        <v>21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>
        <v>7</v>
      </c>
      <c r="AG107" s="10"/>
      <c r="AH107" s="10">
        <v>1</v>
      </c>
      <c r="AI107" s="10">
        <v>13</v>
      </c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70"/>
      <c r="BO107" s="149"/>
      <c r="BP107" s="149"/>
      <c r="BQ107" s="149"/>
      <c r="BR107" s="149"/>
      <c r="BS107" s="149"/>
      <c r="BT107" s="151"/>
    </row>
    <row r="108" spans="1:72" ht="15" hidden="1">
      <c r="A108" s="9">
        <v>43234</v>
      </c>
      <c r="B108" s="154" t="s">
        <v>7</v>
      </c>
      <c r="C108" s="154"/>
      <c r="D108" s="154"/>
      <c r="E108" s="154"/>
      <c r="F108" s="171"/>
      <c r="G108" s="156"/>
      <c r="H108" s="2" t="s">
        <v>35</v>
      </c>
      <c r="I108" s="11">
        <f t="shared" si="35"/>
        <v>11</v>
      </c>
      <c r="J108" s="11"/>
      <c r="K108" s="11"/>
      <c r="L108" s="11"/>
      <c r="M108" s="11">
        <v>1</v>
      </c>
      <c r="N108" s="11"/>
      <c r="O108" s="11">
        <v>4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>
        <v>1</v>
      </c>
      <c r="AL108" s="11"/>
      <c r="AM108" s="11"/>
      <c r="AN108" s="11">
        <v>1</v>
      </c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>
        <v>4</v>
      </c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71"/>
      <c r="BO108" s="150"/>
      <c r="BP108" s="150"/>
      <c r="BQ108" s="150"/>
      <c r="BR108" s="150"/>
      <c r="BS108" s="150"/>
      <c r="BT108" s="152"/>
    </row>
    <row r="109" spans="1:72" ht="15" hidden="1">
      <c r="A109" s="9">
        <v>43234</v>
      </c>
      <c r="B109" s="153" t="s">
        <v>146</v>
      </c>
      <c r="C109" s="153" t="s">
        <v>87</v>
      </c>
      <c r="D109" s="153" t="s">
        <v>228</v>
      </c>
      <c r="E109" s="153" t="s">
        <v>442</v>
      </c>
      <c r="F109" s="170">
        <v>810</v>
      </c>
      <c r="G109" s="155">
        <f>+F109-I109-I110</f>
        <v>804</v>
      </c>
      <c r="H109" s="2" t="s">
        <v>34</v>
      </c>
      <c r="I109" s="10">
        <f t="shared" ref="I109:I110" si="36">SUM(J109:BM109)</f>
        <v>6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>
        <v>6</v>
      </c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70"/>
      <c r="BO109" s="149"/>
      <c r="BP109" s="149"/>
      <c r="BQ109" s="149"/>
      <c r="BR109" s="149"/>
      <c r="BS109" s="149"/>
      <c r="BT109" s="151"/>
    </row>
    <row r="110" spans="1:72" ht="15" hidden="1">
      <c r="A110" s="9">
        <v>43234</v>
      </c>
      <c r="B110" s="154" t="s">
        <v>7</v>
      </c>
      <c r="C110" s="154"/>
      <c r="D110" s="154"/>
      <c r="E110" s="154"/>
      <c r="F110" s="171"/>
      <c r="G110" s="156"/>
      <c r="H110" s="2" t="s">
        <v>35</v>
      </c>
      <c r="I110" s="11">
        <f t="shared" si="36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71"/>
      <c r="BO110" s="150"/>
      <c r="BP110" s="150"/>
      <c r="BQ110" s="150"/>
      <c r="BR110" s="150"/>
      <c r="BS110" s="150"/>
      <c r="BT110" s="152"/>
    </row>
    <row r="111" spans="1:72" ht="13.5" hidden="1" customHeight="1">
      <c r="A111" s="9">
        <v>43235</v>
      </c>
      <c r="B111" s="153" t="s">
        <v>143</v>
      </c>
      <c r="C111" s="153" t="s">
        <v>87</v>
      </c>
      <c r="D111" s="153" t="s">
        <v>228</v>
      </c>
      <c r="E111" s="153" t="s">
        <v>9</v>
      </c>
      <c r="F111" s="170">
        <v>580</v>
      </c>
      <c r="G111" s="155">
        <f>+F111-I111-I112</f>
        <v>579</v>
      </c>
      <c r="H111" s="2" t="s">
        <v>34</v>
      </c>
      <c r="I111" s="10">
        <f t="shared" ref="I111:I112" si="37">SUM(J111:BM111)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70"/>
      <c r="BO111" s="149"/>
      <c r="BP111" s="149"/>
      <c r="BQ111" s="149"/>
      <c r="BR111" s="149"/>
      <c r="BS111" s="149"/>
      <c r="BT111" s="151"/>
    </row>
    <row r="112" spans="1:72" ht="15" hidden="1">
      <c r="A112" s="9">
        <v>43235</v>
      </c>
      <c r="B112" s="154" t="s">
        <v>7</v>
      </c>
      <c r="C112" s="154"/>
      <c r="D112" s="154"/>
      <c r="E112" s="154"/>
      <c r="F112" s="171"/>
      <c r="G112" s="156"/>
      <c r="H112" s="2" t="s">
        <v>35</v>
      </c>
      <c r="I112" s="11">
        <f t="shared" si="37"/>
        <v>1</v>
      </c>
      <c r="J112" s="11"/>
      <c r="K112" s="11"/>
      <c r="L112" s="11"/>
      <c r="M112" s="11">
        <v>1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71"/>
      <c r="BO112" s="150"/>
      <c r="BP112" s="150"/>
      <c r="BQ112" s="150"/>
      <c r="BR112" s="150"/>
      <c r="BS112" s="150"/>
      <c r="BT112" s="152"/>
    </row>
    <row r="113" spans="1:72" ht="15" hidden="1">
      <c r="A113" s="9">
        <v>43235</v>
      </c>
      <c r="B113" s="153" t="s">
        <v>143</v>
      </c>
      <c r="C113" s="153" t="s">
        <v>87</v>
      </c>
      <c r="D113" s="153" t="s">
        <v>228</v>
      </c>
      <c r="E113" s="153" t="s">
        <v>159</v>
      </c>
      <c r="F113" s="170">
        <v>389</v>
      </c>
      <c r="G113" s="155">
        <f>+F113-I113-I114</f>
        <v>377</v>
      </c>
      <c r="H113" s="2" t="s">
        <v>34</v>
      </c>
      <c r="I113" s="10">
        <f t="shared" ref="I113:I114" si="38">SUM(J113:BM113)</f>
        <v>6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>
        <v>4</v>
      </c>
      <c r="AG113" s="10"/>
      <c r="AH113" s="10"/>
      <c r="AI113" s="10">
        <v>2</v>
      </c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70"/>
      <c r="BO113" s="149"/>
      <c r="BP113" s="149"/>
      <c r="BQ113" s="149"/>
      <c r="BR113" s="149"/>
      <c r="BS113" s="149"/>
      <c r="BT113" s="151"/>
    </row>
    <row r="114" spans="1:72" ht="15" hidden="1">
      <c r="A114" s="9">
        <v>43235</v>
      </c>
      <c r="B114" s="154" t="s">
        <v>7</v>
      </c>
      <c r="C114" s="154"/>
      <c r="D114" s="154"/>
      <c r="E114" s="154"/>
      <c r="F114" s="171"/>
      <c r="G114" s="156"/>
      <c r="H114" s="2" t="s">
        <v>35</v>
      </c>
      <c r="I114" s="11">
        <f t="shared" si="38"/>
        <v>6</v>
      </c>
      <c r="J114" s="11"/>
      <c r="K114" s="11"/>
      <c r="L114" s="11"/>
      <c r="M114" s="11">
        <v>1</v>
      </c>
      <c r="N114" s="11"/>
      <c r="O114" s="11">
        <v>3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>
        <v>2</v>
      </c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71"/>
      <c r="BO114" s="150"/>
      <c r="BP114" s="150"/>
      <c r="BQ114" s="150"/>
      <c r="BR114" s="150"/>
      <c r="BS114" s="150"/>
      <c r="BT114" s="152"/>
    </row>
    <row r="115" spans="1:72" ht="15" hidden="1">
      <c r="A115" s="9">
        <v>43235</v>
      </c>
      <c r="B115" s="153" t="s">
        <v>143</v>
      </c>
      <c r="C115" s="153" t="s">
        <v>87</v>
      </c>
      <c r="D115" s="153" t="s">
        <v>228</v>
      </c>
      <c r="E115" s="153" t="s">
        <v>442</v>
      </c>
      <c r="F115" s="170">
        <v>727</v>
      </c>
      <c r="G115" s="155">
        <f>+F115-I115-I116</f>
        <v>674</v>
      </c>
      <c r="H115" s="2" t="s">
        <v>34</v>
      </c>
      <c r="I115" s="10">
        <f t="shared" ref="I115:I116" si="39">SUM(J115:BM115)</f>
        <v>53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>
        <v>50</v>
      </c>
      <c r="AJ115" s="10"/>
      <c r="AK115" s="10"/>
      <c r="AL115" s="10"/>
      <c r="AM115" s="10"/>
      <c r="AN115" s="10"/>
      <c r="AO115" s="10"/>
      <c r="AP115" s="10">
        <v>3</v>
      </c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70"/>
      <c r="BO115" s="149"/>
      <c r="BP115" s="149"/>
      <c r="BQ115" s="149"/>
      <c r="BR115" s="149"/>
      <c r="BS115" s="149"/>
      <c r="BT115" s="151"/>
    </row>
    <row r="116" spans="1:72" ht="15" hidden="1">
      <c r="A116" s="9">
        <v>43235</v>
      </c>
      <c r="B116" s="154" t="s">
        <v>7</v>
      </c>
      <c r="C116" s="154"/>
      <c r="D116" s="154"/>
      <c r="E116" s="154"/>
      <c r="F116" s="171"/>
      <c r="G116" s="156"/>
      <c r="H116" s="2" t="s">
        <v>35</v>
      </c>
      <c r="I116" s="11">
        <f t="shared" si="39"/>
        <v>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71"/>
      <c r="BO116" s="150"/>
      <c r="BP116" s="150"/>
      <c r="BQ116" s="150"/>
      <c r="BR116" s="150"/>
      <c r="BS116" s="150"/>
      <c r="BT116" s="152"/>
    </row>
    <row r="117" spans="1:72" ht="15" hidden="1">
      <c r="A117" s="9">
        <v>43235</v>
      </c>
      <c r="B117" s="153" t="s">
        <v>143</v>
      </c>
      <c r="C117" s="153" t="s">
        <v>87</v>
      </c>
      <c r="D117" s="153" t="s">
        <v>228</v>
      </c>
      <c r="E117" s="153" t="s">
        <v>442</v>
      </c>
      <c r="F117" s="170">
        <v>270</v>
      </c>
      <c r="G117" s="155">
        <f>+F117-I117-I118</f>
        <v>268</v>
      </c>
      <c r="H117" s="2" t="s">
        <v>34</v>
      </c>
      <c r="I117" s="10">
        <f t="shared" ref="I117:I124" si="40">SUM(J117:BM117)</f>
        <v>2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>
        <v>1</v>
      </c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>
        <v>1</v>
      </c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70"/>
      <c r="BO117" s="149"/>
      <c r="BP117" s="149"/>
      <c r="BQ117" s="149"/>
      <c r="BR117" s="149"/>
      <c r="BS117" s="149"/>
      <c r="BT117" s="151"/>
    </row>
    <row r="118" spans="1:72" ht="15" hidden="1">
      <c r="A118" s="9">
        <v>43235</v>
      </c>
      <c r="B118" s="154" t="s">
        <v>7</v>
      </c>
      <c r="C118" s="154"/>
      <c r="D118" s="154"/>
      <c r="E118" s="154"/>
      <c r="F118" s="171"/>
      <c r="G118" s="156"/>
      <c r="H118" s="2" t="s">
        <v>35</v>
      </c>
      <c r="I118" s="11">
        <f t="shared" si="40"/>
        <v>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71"/>
      <c r="BO118" s="150"/>
      <c r="BP118" s="150"/>
      <c r="BQ118" s="150"/>
      <c r="BR118" s="150"/>
      <c r="BS118" s="150"/>
      <c r="BT118" s="152"/>
    </row>
    <row r="119" spans="1:72" ht="15" hidden="1">
      <c r="A119" s="9">
        <v>43235</v>
      </c>
      <c r="B119" s="153" t="s">
        <v>146</v>
      </c>
      <c r="C119" s="153" t="s">
        <v>87</v>
      </c>
      <c r="D119" s="153" t="s">
        <v>228</v>
      </c>
      <c r="E119" s="153" t="s">
        <v>662</v>
      </c>
      <c r="F119" s="170">
        <v>87</v>
      </c>
      <c r="G119" s="155">
        <f>+F119-I119-I120</f>
        <v>77</v>
      </c>
      <c r="H119" s="2" t="s">
        <v>34</v>
      </c>
      <c r="I119" s="10">
        <f t="shared" ref="I119:I122" si="41">SUM(J119:BM119)</f>
        <v>8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>
        <v>8</v>
      </c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70"/>
      <c r="BO119" s="149"/>
      <c r="BP119" s="149"/>
      <c r="BQ119" s="149"/>
      <c r="BR119" s="149"/>
      <c r="BS119" s="149"/>
      <c r="BT119" s="151"/>
    </row>
    <row r="120" spans="1:72" ht="15" hidden="1">
      <c r="A120" s="9">
        <v>43235</v>
      </c>
      <c r="B120" s="154" t="s">
        <v>7</v>
      </c>
      <c r="C120" s="154"/>
      <c r="D120" s="154"/>
      <c r="E120" s="154"/>
      <c r="F120" s="171"/>
      <c r="G120" s="156"/>
      <c r="H120" s="2" t="s">
        <v>35</v>
      </c>
      <c r="I120" s="11">
        <f t="shared" si="41"/>
        <v>2</v>
      </c>
      <c r="J120" s="11"/>
      <c r="K120" s="11"/>
      <c r="L120" s="11"/>
      <c r="M120" s="11"/>
      <c r="N120" s="11"/>
      <c r="O120" s="11">
        <v>2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71"/>
      <c r="BO120" s="150"/>
      <c r="BP120" s="150"/>
      <c r="BQ120" s="150"/>
      <c r="BR120" s="150"/>
      <c r="BS120" s="150"/>
      <c r="BT120" s="152"/>
    </row>
    <row r="121" spans="1:72" ht="15" hidden="1">
      <c r="A121" s="9">
        <v>43235</v>
      </c>
      <c r="B121" s="153" t="s">
        <v>146</v>
      </c>
      <c r="C121" s="153" t="s">
        <v>87</v>
      </c>
      <c r="D121" s="153" t="s">
        <v>228</v>
      </c>
      <c r="E121" s="153" t="s">
        <v>9</v>
      </c>
      <c r="F121" s="170">
        <v>1184</v>
      </c>
      <c r="G121" s="155">
        <f>+F121-I121-I122</f>
        <v>1183</v>
      </c>
      <c r="H121" s="2" t="s">
        <v>34</v>
      </c>
      <c r="I121" s="10">
        <f t="shared" si="41"/>
        <v>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70"/>
      <c r="BO121" s="149"/>
      <c r="BP121" s="149"/>
      <c r="BQ121" s="149"/>
      <c r="BR121" s="149"/>
      <c r="BS121" s="149"/>
      <c r="BT121" s="151"/>
    </row>
    <row r="122" spans="1:72" ht="15" hidden="1">
      <c r="A122" s="9">
        <v>43235</v>
      </c>
      <c r="B122" s="154" t="s">
        <v>7</v>
      </c>
      <c r="C122" s="154"/>
      <c r="D122" s="154"/>
      <c r="E122" s="154"/>
      <c r="F122" s="171"/>
      <c r="G122" s="156"/>
      <c r="H122" s="2" t="s">
        <v>35</v>
      </c>
      <c r="I122" s="11">
        <f t="shared" si="41"/>
        <v>1</v>
      </c>
      <c r="J122" s="11"/>
      <c r="K122" s="11"/>
      <c r="L122" s="11"/>
      <c r="M122" s="11"/>
      <c r="N122" s="11"/>
      <c r="O122" s="11">
        <v>1</v>
      </c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71"/>
      <c r="BO122" s="150"/>
      <c r="BP122" s="150"/>
      <c r="BQ122" s="150"/>
      <c r="BR122" s="150"/>
      <c r="BS122" s="150"/>
      <c r="BT122" s="152"/>
    </row>
    <row r="123" spans="1:72" ht="15" hidden="1">
      <c r="A123" s="9">
        <v>43235</v>
      </c>
      <c r="B123" s="153" t="s">
        <v>146</v>
      </c>
      <c r="C123" s="153" t="s">
        <v>87</v>
      </c>
      <c r="D123" s="153" t="s">
        <v>228</v>
      </c>
      <c r="E123" s="153" t="s">
        <v>9</v>
      </c>
      <c r="F123" s="170">
        <v>550</v>
      </c>
      <c r="G123" s="155">
        <f>+F123-I123-I124</f>
        <v>546</v>
      </c>
      <c r="H123" s="2" t="s">
        <v>34</v>
      </c>
      <c r="I123" s="10">
        <f t="shared" si="40"/>
        <v>1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>
        <v>1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70"/>
      <c r="BO123" s="149"/>
      <c r="BP123" s="149"/>
      <c r="BQ123" s="149"/>
      <c r="BR123" s="149"/>
      <c r="BS123" s="149"/>
      <c r="BT123" s="151"/>
    </row>
    <row r="124" spans="1:72" ht="15" hidden="1">
      <c r="A124" s="9">
        <v>43235</v>
      </c>
      <c r="B124" s="154" t="s">
        <v>7</v>
      </c>
      <c r="C124" s="154"/>
      <c r="D124" s="154"/>
      <c r="E124" s="154"/>
      <c r="F124" s="171"/>
      <c r="G124" s="156"/>
      <c r="H124" s="2" t="s">
        <v>35</v>
      </c>
      <c r="I124" s="11">
        <f t="shared" si="40"/>
        <v>3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>
        <v>3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71"/>
      <c r="BO124" s="150"/>
      <c r="BP124" s="150"/>
      <c r="BQ124" s="150"/>
      <c r="BR124" s="150"/>
      <c r="BS124" s="150"/>
      <c r="BT124" s="152"/>
    </row>
    <row r="125" spans="1:72" ht="15" hidden="1">
      <c r="A125" s="9">
        <v>43235</v>
      </c>
      <c r="B125" s="153" t="s">
        <v>146</v>
      </c>
      <c r="C125" s="153" t="s">
        <v>87</v>
      </c>
      <c r="D125" s="153" t="s">
        <v>228</v>
      </c>
      <c r="E125" s="153" t="s">
        <v>159</v>
      </c>
      <c r="F125" s="170">
        <v>968</v>
      </c>
      <c r="G125" s="155">
        <f>+F125-I125-I126</f>
        <v>929</v>
      </c>
      <c r="H125" s="2" t="s">
        <v>34</v>
      </c>
      <c r="I125" s="10">
        <f t="shared" ref="I125:I126" si="42">SUM(J125:BM125)</f>
        <v>12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>
        <v>9</v>
      </c>
      <c r="AG125" s="10"/>
      <c r="AH125" s="10"/>
      <c r="AI125" s="10">
        <v>3</v>
      </c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70"/>
      <c r="BO125" s="149"/>
      <c r="BP125" s="149"/>
      <c r="BQ125" s="149"/>
      <c r="BR125" s="149"/>
      <c r="BS125" s="149"/>
      <c r="BT125" s="151"/>
    </row>
    <row r="126" spans="1:72" ht="15" hidden="1">
      <c r="A126" s="9">
        <v>43235</v>
      </c>
      <c r="B126" s="154" t="s">
        <v>7</v>
      </c>
      <c r="C126" s="154"/>
      <c r="D126" s="154"/>
      <c r="E126" s="154"/>
      <c r="F126" s="171"/>
      <c r="G126" s="156"/>
      <c r="H126" s="2" t="s">
        <v>35</v>
      </c>
      <c r="I126" s="11">
        <f t="shared" si="42"/>
        <v>27</v>
      </c>
      <c r="J126" s="11"/>
      <c r="K126" s="11"/>
      <c r="L126" s="11"/>
      <c r="M126" s="11"/>
      <c r="N126" s="11"/>
      <c r="O126" s="11">
        <v>12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>
        <v>2</v>
      </c>
      <c r="AO126" s="11"/>
      <c r="AP126" s="11"/>
      <c r="AQ126" s="11"/>
      <c r="AR126" s="11"/>
      <c r="AS126" s="11"/>
      <c r="AT126" s="11"/>
      <c r="AU126" s="11">
        <v>1</v>
      </c>
      <c r="AV126" s="11"/>
      <c r="AW126" s="11"/>
      <c r="AX126" s="11"/>
      <c r="AY126" s="11">
        <v>11</v>
      </c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>
        <v>1</v>
      </c>
      <c r="BL126" s="11"/>
      <c r="BM126" s="11"/>
      <c r="BN126" s="171"/>
      <c r="BO126" s="150"/>
      <c r="BP126" s="150"/>
      <c r="BQ126" s="150"/>
      <c r="BR126" s="150"/>
      <c r="BS126" s="150"/>
      <c r="BT126" s="152"/>
    </row>
    <row r="127" spans="1:72" ht="15" hidden="1">
      <c r="A127" s="9">
        <v>43235</v>
      </c>
      <c r="B127" s="153" t="s">
        <v>146</v>
      </c>
      <c r="C127" s="153" t="s">
        <v>87</v>
      </c>
      <c r="D127" s="153" t="s">
        <v>228</v>
      </c>
      <c r="E127" s="153" t="s">
        <v>159</v>
      </c>
      <c r="F127" s="170">
        <v>483</v>
      </c>
      <c r="G127" s="155">
        <f>+F127-I127-I128</f>
        <v>465</v>
      </c>
      <c r="H127" s="2" t="s">
        <v>34</v>
      </c>
      <c r="I127" s="10">
        <f t="shared" ref="I127:I130" si="43">SUM(J127:BM127)</f>
        <v>3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>
        <v>2</v>
      </c>
      <c r="AG127" s="10"/>
      <c r="AH127" s="10"/>
      <c r="AI127" s="10">
        <v>1</v>
      </c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70"/>
      <c r="BO127" s="149"/>
      <c r="BP127" s="149"/>
      <c r="BQ127" s="149"/>
      <c r="BR127" s="149"/>
      <c r="BS127" s="149"/>
      <c r="BT127" s="151"/>
    </row>
    <row r="128" spans="1:72" ht="15" hidden="1">
      <c r="A128" s="9">
        <v>43235</v>
      </c>
      <c r="B128" s="154" t="s">
        <v>7</v>
      </c>
      <c r="C128" s="154"/>
      <c r="D128" s="154"/>
      <c r="E128" s="154"/>
      <c r="F128" s="171"/>
      <c r="G128" s="156"/>
      <c r="H128" s="2" t="s">
        <v>35</v>
      </c>
      <c r="I128" s="11">
        <f t="shared" si="43"/>
        <v>15</v>
      </c>
      <c r="J128" s="11"/>
      <c r="K128" s="11"/>
      <c r="L128" s="11"/>
      <c r="M128" s="11"/>
      <c r="N128" s="11"/>
      <c r="O128" s="11">
        <v>6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>
        <v>1</v>
      </c>
      <c r="AF128" s="11"/>
      <c r="AG128" s="11"/>
      <c r="AH128" s="11"/>
      <c r="AI128" s="11"/>
      <c r="AJ128" s="11"/>
      <c r="AK128" s="11">
        <v>6</v>
      </c>
      <c r="AL128" s="11"/>
      <c r="AM128" s="11"/>
      <c r="AN128" s="11">
        <v>1</v>
      </c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>
        <v>1</v>
      </c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71"/>
      <c r="BO128" s="150"/>
      <c r="BP128" s="150"/>
      <c r="BQ128" s="150"/>
      <c r="BR128" s="150"/>
      <c r="BS128" s="150"/>
      <c r="BT128" s="152"/>
    </row>
    <row r="129" spans="1:72" ht="15" hidden="1">
      <c r="A129" s="9">
        <v>43235</v>
      </c>
      <c r="B129" s="153" t="s">
        <v>146</v>
      </c>
      <c r="C129" s="153" t="s">
        <v>87</v>
      </c>
      <c r="D129" s="153" t="s">
        <v>228</v>
      </c>
      <c r="E129" s="153" t="s">
        <v>442</v>
      </c>
      <c r="F129" s="170">
        <v>1110</v>
      </c>
      <c r="G129" s="155">
        <f>+F129-I129-I130</f>
        <v>1100</v>
      </c>
      <c r="H129" s="2" t="s">
        <v>34</v>
      </c>
      <c r="I129" s="10">
        <f t="shared" si="43"/>
        <v>10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>
        <v>8</v>
      </c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>
        <v>2</v>
      </c>
      <c r="BL129" s="10"/>
      <c r="BM129" s="10"/>
      <c r="BN129" s="170"/>
      <c r="BO129" s="149"/>
      <c r="BP129" s="149"/>
      <c r="BQ129" s="149"/>
      <c r="BR129" s="149"/>
      <c r="BS129" s="149"/>
      <c r="BT129" s="151"/>
    </row>
    <row r="130" spans="1:72" ht="15" hidden="1">
      <c r="A130" s="9">
        <v>43235</v>
      </c>
      <c r="B130" s="154" t="s">
        <v>7</v>
      </c>
      <c r="C130" s="154"/>
      <c r="D130" s="154"/>
      <c r="E130" s="154"/>
      <c r="F130" s="171"/>
      <c r="G130" s="156"/>
      <c r="H130" s="2" t="s">
        <v>35</v>
      </c>
      <c r="I130" s="11">
        <f t="shared" si="43"/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71"/>
      <c r="BO130" s="150"/>
      <c r="BP130" s="150"/>
      <c r="BQ130" s="150"/>
      <c r="BR130" s="150"/>
      <c r="BS130" s="150"/>
      <c r="BT130" s="152"/>
    </row>
    <row r="131" spans="1:72" ht="13.5" customHeight="1">
      <c r="A131" s="9">
        <v>43243</v>
      </c>
      <c r="B131" s="153" t="s">
        <v>143</v>
      </c>
      <c r="C131" s="153" t="s">
        <v>87</v>
      </c>
      <c r="D131" s="153" t="s">
        <v>228</v>
      </c>
      <c r="E131" s="153" t="s">
        <v>8</v>
      </c>
      <c r="F131" s="170">
        <v>742</v>
      </c>
      <c r="G131" s="155">
        <f>+F131-I131-I132</f>
        <v>738</v>
      </c>
      <c r="H131" s="2" t="s">
        <v>34</v>
      </c>
      <c r="I131" s="10">
        <f t="shared" ref="I131:I132" si="44">SUM(J131:BM131)</f>
        <v>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70"/>
      <c r="BO131" s="149"/>
      <c r="BP131" s="149"/>
      <c r="BQ131" s="149"/>
      <c r="BR131" s="149"/>
      <c r="BS131" s="149"/>
      <c r="BT131" s="151"/>
    </row>
    <row r="132" spans="1:72" ht="15">
      <c r="A132" s="9">
        <v>43243</v>
      </c>
      <c r="B132" s="154" t="s">
        <v>7</v>
      </c>
      <c r="C132" s="154"/>
      <c r="D132" s="154"/>
      <c r="E132" s="154"/>
      <c r="F132" s="171"/>
      <c r="G132" s="156"/>
      <c r="H132" s="2" t="s">
        <v>35</v>
      </c>
      <c r="I132" s="11">
        <f t="shared" si="44"/>
        <v>4</v>
      </c>
      <c r="J132" s="11"/>
      <c r="K132" s="11"/>
      <c r="L132" s="11"/>
      <c r="M132" s="11"/>
      <c r="N132" s="11"/>
      <c r="O132" s="11">
        <v>3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>
        <v>1</v>
      </c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71"/>
      <c r="BO132" s="150"/>
      <c r="BP132" s="150"/>
      <c r="BQ132" s="150"/>
      <c r="BR132" s="150"/>
      <c r="BS132" s="150"/>
      <c r="BT132" s="152"/>
    </row>
    <row r="133" spans="1:72" ht="13.5" customHeight="1">
      <c r="A133" s="9">
        <v>43243</v>
      </c>
      <c r="B133" s="153" t="s">
        <v>143</v>
      </c>
      <c r="C133" s="153" t="s">
        <v>87</v>
      </c>
      <c r="D133" s="153" t="s">
        <v>228</v>
      </c>
      <c r="E133" s="153" t="s">
        <v>9</v>
      </c>
      <c r="F133" s="170">
        <v>604</v>
      </c>
      <c r="G133" s="155">
        <f>+F133-I133-I134</f>
        <v>601</v>
      </c>
      <c r="H133" s="2" t="s">
        <v>34</v>
      </c>
      <c r="I133" s="10">
        <f t="shared" ref="I133:I134" si="45">SUM(J133:BM133)</f>
        <v>2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>
        <v>2</v>
      </c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70"/>
      <c r="BO133" s="149"/>
      <c r="BP133" s="149"/>
      <c r="BQ133" s="149"/>
      <c r="BR133" s="149"/>
      <c r="BS133" s="149"/>
      <c r="BT133" s="151"/>
    </row>
    <row r="134" spans="1:72" ht="15">
      <c r="A134" s="9">
        <v>43243</v>
      </c>
      <c r="B134" s="154" t="s">
        <v>7</v>
      </c>
      <c r="C134" s="154"/>
      <c r="D134" s="154"/>
      <c r="E134" s="154"/>
      <c r="F134" s="171"/>
      <c r="G134" s="156"/>
      <c r="H134" s="2" t="s">
        <v>35</v>
      </c>
      <c r="I134" s="11">
        <f t="shared" si="45"/>
        <v>1</v>
      </c>
      <c r="J134" s="11"/>
      <c r="K134" s="11"/>
      <c r="L134" s="11"/>
      <c r="M134" s="11">
        <v>1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71"/>
      <c r="BO134" s="150"/>
      <c r="BP134" s="150"/>
      <c r="BQ134" s="150"/>
      <c r="BR134" s="150"/>
      <c r="BS134" s="150"/>
      <c r="BT134" s="152"/>
    </row>
    <row r="135" spans="1:72" ht="15">
      <c r="A135" s="9">
        <v>43243</v>
      </c>
      <c r="B135" s="153" t="s">
        <v>143</v>
      </c>
      <c r="C135" s="153" t="s">
        <v>87</v>
      </c>
      <c r="D135" s="153" t="s">
        <v>228</v>
      </c>
      <c r="E135" s="153" t="s">
        <v>159</v>
      </c>
      <c r="F135" s="170">
        <v>579</v>
      </c>
      <c r="G135" s="155">
        <f>+F135-I135-I136</f>
        <v>567</v>
      </c>
      <c r="H135" s="2" t="s">
        <v>34</v>
      </c>
      <c r="I135" s="10">
        <f t="shared" ref="I135:I136" si="46">SUM(J135:BM135)</f>
        <v>5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>
        <v>4</v>
      </c>
      <c r="AG135" s="10"/>
      <c r="AH135" s="10"/>
      <c r="AI135" s="10">
        <v>1</v>
      </c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70"/>
      <c r="BO135" s="149"/>
      <c r="BP135" s="149"/>
      <c r="BQ135" s="149"/>
      <c r="BR135" s="149"/>
      <c r="BS135" s="149"/>
      <c r="BT135" s="151"/>
    </row>
    <row r="136" spans="1:72" ht="15">
      <c r="A136" s="9">
        <v>43243</v>
      </c>
      <c r="B136" s="154" t="s">
        <v>7</v>
      </c>
      <c r="C136" s="154"/>
      <c r="D136" s="154"/>
      <c r="E136" s="154"/>
      <c r="F136" s="171"/>
      <c r="G136" s="156"/>
      <c r="H136" s="2" t="s">
        <v>35</v>
      </c>
      <c r="I136" s="11">
        <f t="shared" si="46"/>
        <v>7</v>
      </c>
      <c r="J136" s="11"/>
      <c r="K136" s="11"/>
      <c r="L136" s="11"/>
      <c r="M136" s="11">
        <v>1</v>
      </c>
      <c r="N136" s="11"/>
      <c r="O136" s="11">
        <v>3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>
        <v>2</v>
      </c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>
        <v>1</v>
      </c>
      <c r="BN136" s="171"/>
      <c r="BO136" s="150"/>
      <c r="BP136" s="150"/>
      <c r="BQ136" s="150"/>
      <c r="BR136" s="150"/>
      <c r="BS136" s="150"/>
      <c r="BT136" s="152"/>
    </row>
    <row r="137" spans="1:72" ht="15">
      <c r="A137" s="9">
        <v>43243</v>
      </c>
      <c r="B137" s="153" t="s">
        <v>143</v>
      </c>
      <c r="C137" s="153" t="s">
        <v>87</v>
      </c>
      <c r="D137" s="153" t="s">
        <v>228</v>
      </c>
      <c r="E137" s="153" t="s">
        <v>442</v>
      </c>
      <c r="F137" s="170">
        <v>915</v>
      </c>
      <c r="G137" s="155">
        <f>+F137-I137-I138</f>
        <v>903</v>
      </c>
      <c r="H137" s="2" t="s">
        <v>34</v>
      </c>
      <c r="I137" s="10">
        <f t="shared" ref="I137:I138" si="47">SUM(J137:BM137)</f>
        <v>12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>
        <v>11</v>
      </c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>
        <v>1</v>
      </c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70"/>
      <c r="BO137" s="149"/>
      <c r="BP137" s="149"/>
      <c r="BQ137" s="149"/>
      <c r="BR137" s="149"/>
      <c r="BS137" s="149"/>
      <c r="BT137" s="151"/>
    </row>
    <row r="138" spans="1:72" ht="15">
      <c r="A138" s="9">
        <v>43243</v>
      </c>
      <c r="B138" s="154" t="s">
        <v>7</v>
      </c>
      <c r="C138" s="154"/>
      <c r="D138" s="154"/>
      <c r="E138" s="154"/>
      <c r="F138" s="171"/>
      <c r="G138" s="156"/>
      <c r="H138" s="2" t="s">
        <v>35</v>
      </c>
      <c r="I138" s="11">
        <f t="shared" si="47"/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71"/>
      <c r="BO138" s="150"/>
      <c r="BP138" s="150"/>
      <c r="BQ138" s="150"/>
      <c r="BR138" s="150"/>
      <c r="BS138" s="150"/>
      <c r="BT138" s="152"/>
    </row>
    <row r="139" spans="1:72" ht="15">
      <c r="A139" s="9">
        <v>43243</v>
      </c>
      <c r="B139" s="153" t="s">
        <v>146</v>
      </c>
      <c r="C139" s="153" t="s">
        <v>87</v>
      </c>
      <c r="D139" s="153" t="s">
        <v>228</v>
      </c>
      <c r="E139" s="153" t="s">
        <v>662</v>
      </c>
      <c r="F139" s="170">
        <v>731</v>
      </c>
      <c r="G139" s="155">
        <f>+F139-I139-I140</f>
        <v>727</v>
      </c>
      <c r="H139" s="2" t="s">
        <v>34</v>
      </c>
      <c r="I139" s="10">
        <f t="shared" ref="I139:I142" si="48">SUM(J139:BM139)</f>
        <v>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70"/>
      <c r="BO139" s="149"/>
      <c r="BP139" s="149"/>
      <c r="BQ139" s="149"/>
      <c r="BR139" s="149"/>
      <c r="BS139" s="149"/>
      <c r="BT139" s="151"/>
    </row>
    <row r="140" spans="1:72" ht="15">
      <c r="A140" s="9">
        <v>43243</v>
      </c>
      <c r="B140" s="154" t="s">
        <v>7</v>
      </c>
      <c r="C140" s="154"/>
      <c r="D140" s="154"/>
      <c r="E140" s="154"/>
      <c r="F140" s="171"/>
      <c r="G140" s="156"/>
      <c r="H140" s="2" t="s">
        <v>35</v>
      </c>
      <c r="I140" s="11">
        <f t="shared" si="48"/>
        <v>4</v>
      </c>
      <c r="J140" s="11"/>
      <c r="K140" s="11"/>
      <c r="L140" s="11"/>
      <c r="M140" s="11"/>
      <c r="N140" s="11"/>
      <c r="O140" s="11">
        <v>4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71"/>
      <c r="BO140" s="150"/>
      <c r="BP140" s="150"/>
      <c r="BQ140" s="150"/>
      <c r="BR140" s="150"/>
      <c r="BS140" s="150"/>
      <c r="BT140" s="152"/>
    </row>
    <row r="141" spans="1:72" ht="15">
      <c r="A141" s="9">
        <v>43243</v>
      </c>
      <c r="B141" s="153" t="s">
        <v>146</v>
      </c>
      <c r="C141" s="153" t="s">
        <v>87</v>
      </c>
      <c r="D141" s="153" t="s">
        <v>228</v>
      </c>
      <c r="E141" s="153" t="s">
        <v>9</v>
      </c>
      <c r="F141" s="170">
        <v>88</v>
      </c>
      <c r="G141" s="155">
        <f>+F141-I141-I142</f>
        <v>87</v>
      </c>
      <c r="H141" s="2" t="s">
        <v>34</v>
      </c>
      <c r="I141" s="10">
        <f t="shared" si="48"/>
        <v>1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>
        <v>1</v>
      </c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70"/>
      <c r="BO141" s="149"/>
      <c r="BP141" s="149"/>
      <c r="BQ141" s="149"/>
      <c r="BR141" s="149"/>
      <c r="BS141" s="149"/>
      <c r="BT141" s="151"/>
    </row>
    <row r="142" spans="1:72" ht="15">
      <c r="A142" s="9">
        <v>43243</v>
      </c>
      <c r="B142" s="154" t="s">
        <v>7</v>
      </c>
      <c r="C142" s="154"/>
      <c r="D142" s="154"/>
      <c r="E142" s="154"/>
      <c r="F142" s="171"/>
      <c r="G142" s="156"/>
      <c r="H142" s="2" t="s">
        <v>35</v>
      </c>
      <c r="I142" s="11">
        <f t="shared" si="48"/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71"/>
      <c r="BO142" s="150"/>
      <c r="BP142" s="150"/>
      <c r="BQ142" s="150"/>
      <c r="BR142" s="150"/>
      <c r="BS142" s="150"/>
      <c r="BT142" s="152"/>
    </row>
    <row r="143" spans="1:72" ht="15">
      <c r="A143" s="9">
        <v>43243</v>
      </c>
      <c r="B143" s="153" t="s">
        <v>146</v>
      </c>
      <c r="C143" s="153" t="s">
        <v>87</v>
      </c>
      <c r="D143" s="153" t="s">
        <v>228</v>
      </c>
      <c r="E143" s="153" t="s">
        <v>9</v>
      </c>
      <c r="F143" s="170">
        <v>60</v>
      </c>
      <c r="G143" s="155">
        <f>+F143-I143-I144</f>
        <v>60</v>
      </c>
      <c r="H143" s="2" t="s">
        <v>34</v>
      </c>
      <c r="I143" s="10">
        <f t="shared" ref="I143:I144" si="49">SUM(J143:BM143)</f>
        <v>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70"/>
      <c r="BO143" s="149"/>
      <c r="BP143" s="149"/>
      <c r="BQ143" s="149"/>
      <c r="BR143" s="149"/>
      <c r="BS143" s="149"/>
      <c r="BT143" s="151"/>
    </row>
    <row r="144" spans="1:72" ht="15">
      <c r="A144" s="9">
        <v>43243</v>
      </c>
      <c r="B144" s="154" t="s">
        <v>7</v>
      </c>
      <c r="C144" s="154"/>
      <c r="D144" s="154"/>
      <c r="E144" s="154"/>
      <c r="F144" s="171"/>
      <c r="G144" s="156"/>
      <c r="H144" s="2" t="s">
        <v>35</v>
      </c>
      <c r="I144" s="11">
        <f t="shared" si="49"/>
        <v>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71"/>
      <c r="BO144" s="150"/>
      <c r="BP144" s="150"/>
      <c r="BQ144" s="150"/>
      <c r="BR144" s="150"/>
      <c r="BS144" s="150"/>
      <c r="BT144" s="152"/>
    </row>
    <row r="145" spans="1:72" ht="15">
      <c r="A145" s="9">
        <v>43243</v>
      </c>
      <c r="B145" s="153" t="s">
        <v>146</v>
      </c>
      <c r="C145" s="153" t="s">
        <v>87</v>
      </c>
      <c r="D145" s="153" t="s">
        <v>228</v>
      </c>
      <c r="E145" s="153" t="s">
        <v>159</v>
      </c>
      <c r="F145" s="170">
        <v>469</v>
      </c>
      <c r="G145" s="155">
        <f>+F145-I145-I146</f>
        <v>459</v>
      </c>
      <c r="H145" s="2" t="s">
        <v>34</v>
      </c>
      <c r="I145" s="10">
        <f t="shared" ref="I145:I146" si="50">SUM(J145:BM145)</f>
        <v>0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70"/>
      <c r="BO145" s="149"/>
      <c r="BP145" s="149"/>
      <c r="BQ145" s="149"/>
      <c r="BR145" s="149"/>
      <c r="BS145" s="149"/>
      <c r="BT145" s="151"/>
    </row>
    <row r="146" spans="1:72" ht="15">
      <c r="A146" s="9">
        <v>43243</v>
      </c>
      <c r="B146" s="154" t="s">
        <v>7</v>
      </c>
      <c r="C146" s="154"/>
      <c r="D146" s="154"/>
      <c r="E146" s="154"/>
      <c r="F146" s="171"/>
      <c r="G146" s="156"/>
      <c r="H146" s="2" t="s">
        <v>35</v>
      </c>
      <c r="I146" s="11">
        <f t="shared" si="50"/>
        <v>10</v>
      </c>
      <c r="J146" s="11"/>
      <c r="K146" s="11"/>
      <c r="L146" s="11"/>
      <c r="M146" s="11">
        <v>4</v>
      </c>
      <c r="N146" s="11"/>
      <c r="O146" s="11">
        <v>3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>
        <v>3</v>
      </c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71"/>
      <c r="BO146" s="150"/>
      <c r="BP146" s="150"/>
      <c r="BQ146" s="150"/>
      <c r="BR146" s="150"/>
      <c r="BS146" s="150"/>
      <c r="BT146" s="152"/>
    </row>
    <row r="147" spans="1:72" ht="15">
      <c r="A147" s="9">
        <v>43243</v>
      </c>
      <c r="B147" s="153" t="s">
        <v>146</v>
      </c>
      <c r="C147" s="153" t="s">
        <v>87</v>
      </c>
      <c r="D147" s="153" t="s">
        <v>228</v>
      </c>
      <c r="E147" s="153" t="s">
        <v>159</v>
      </c>
      <c r="F147" s="170">
        <v>463</v>
      </c>
      <c r="G147" s="155">
        <f>+F147-I147-I148</f>
        <v>451</v>
      </c>
      <c r="H147" s="2" t="s">
        <v>34</v>
      </c>
      <c r="I147" s="10">
        <f t="shared" ref="I147:I152" si="51">SUM(J147:BM147)</f>
        <v>3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>
        <v>3</v>
      </c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70"/>
      <c r="BO147" s="149"/>
      <c r="BP147" s="149"/>
      <c r="BQ147" s="149"/>
      <c r="BR147" s="149"/>
      <c r="BS147" s="149"/>
      <c r="BT147" s="151"/>
    </row>
    <row r="148" spans="1:72" ht="15">
      <c r="A148" s="9">
        <v>43243</v>
      </c>
      <c r="B148" s="154" t="s">
        <v>7</v>
      </c>
      <c r="C148" s="154"/>
      <c r="D148" s="154"/>
      <c r="E148" s="154"/>
      <c r="F148" s="171"/>
      <c r="G148" s="156"/>
      <c r="H148" s="2" t="s">
        <v>35</v>
      </c>
      <c r="I148" s="11">
        <f t="shared" si="51"/>
        <v>9</v>
      </c>
      <c r="J148" s="11"/>
      <c r="K148" s="11"/>
      <c r="L148" s="11"/>
      <c r="M148" s="11"/>
      <c r="N148" s="11"/>
      <c r="O148" s="11">
        <v>2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>
        <v>1</v>
      </c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>
        <v>1</v>
      </c>
      <c r="AT148" s="11"/>
      <c r="AU148" s="11"/>
      <c r="AV148" s="11"/>
      <c r="AW148" s="11"/>
      <c r="AX148" s="11"/>
      <c r="AY148" s="11">
        <v>5</v>
      </c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71"/>
      <c r="BO148" s="150"/>
      <c r="BP148" s="150"/>
      <c r="BQ148" s="150"/>
      <c r="BR148" s="150"/>
      <c r="BS148" s="150"/>
      <c r="BT148" s="152"/>
    </row>
    <row r="149" spans="1:72" ht="15">
      <c r="A149" s="9">
        <v>43243</v>
      </c>
      <c r="B149" s="153" t="s">
        <v>146</v>
      </c>
      <c r="C149" s="153" t="s">
        <v>87</v>
      </c>
      <c r="D149" s="153" t="s">
        <v>228</v>
      </c>
      <c r="E149" s="153" t="s">
        <v>159</v>
      </c>
      <c r="F149" s="170">
        <v>643</v>
      </c>
      <c r="G149" s="155">
        <f>+F149-I149-I150</f>
        <v>609</v>
      </c>
      <c r="H149" s="2" t="s">
        <v>34</v>
      </c>
      <c r="I149" s="10">
        <f t="shared" ref="I149:I150" si="52">SUM(J149:BM149)</f>
        <v>23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>
        <v>13</v>
      </c>
      <c r="AG149" s="10"/>
      <c r="AH149" s="10"/>
      <c r="AI149" s="10">
        <v>10</v>
      </c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70"/>
      <c r="BO149" s="149"/>
      <c r="BP149" s="149"/>
      <c r="BQ149" s="149"/>
      <c r="BR149" s="149"/>
      <c r="BS149" s="149"/>
      <c r="BT149" s="151"/>
    </row>
    <row r="150" spans="1:72" ht="15">
      <c r="A150" s="9">
        <v>43243</v>
      </c>
      <c r="B150" s="154" t="s">
        <v>7</v>
      </c>
      <c r="C150" s="154"/>
      <c r="D150" s="154"/>
      <c r="E150" s="154"/>
      <c r="F150" s="171"/>
      <c r="G150" s="156"/>
      <c r="H150" s="2" t="s">
        <v>35</v>
      </c>
      <c r="I150" s="11">
        <f t="shared" si="52"/>
        <v>11</v>
      </c>
      <c r="J150" s="11"/>
      <c r="K150" s="11"/>
      <c r="L150" s="11"/>
      <c r="M150" s="11">
        <v>3</v>
      </c>
      <c r="N150" s="11"/>
      <c r="O150" s="11">
        <v>4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>
        <v>4</v>
      </c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71"/>
      <c r="BO150" s="150"/>
      <c r="BP150" s="150"/>
      <c r="BQ150" s="150"/>
      <c r="BR150" s="150"/>
      <c r="BS150" s="150"/>
      <c r="BT150" s="152"/>
    </row>
    <row r="151" spans="1:72" ht="15">
      <c r="A151" s="9">
        <v>43243</v>
      </c>
      <c r="B151" s="153" t="s">
        <v>146</v>
      </c>
      <c r="C151" s="153" t="s">
        <v>87</v>
      </c>
      <c r="D151" s="153" t="s">
        <v>228</v>
      </c>
      <c r="E151" s="153" t="s">
        <v>442</v>
      </c>
      <c r="F151" s="170">
        <v>1425</v>
      </c>
      <c r="G151" s="155">
        <f>+F151-I151-I152</f>
        <v>1407</v>
      </c>
      <c r="H151" s="2" t="s">
        <v>34</v>
      </c>
      <c r="I151" s="10">
        <f t="shared" si="51"/>
        <v>18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>
        <v>16</v>
      </c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>
        <v>2</v>
      </c>
      <c r="BL151" s="10"/>
      <c r="BM151" s="10"/>
      <c r="BN151" s="170"/>
      <c r="BO151" s="149"/>
      <c r="BP151" s="149"/>
      <c r="BQ151" s="149"/>
      <c r="BR151" s="149"/>
      <c r="BS151" s="149"/>
      <c r="BT151" s="151"/>
    </row>
    <row r="152" spans="1:72" ht="15">
      <c r="A152" s="9">
        <v>43243</v>
      </c>
      <c r="B152" s="154" t="s">
        <v>7</v>
      </c>
      <c r="C152" s="154"/>
      <c r="D152" s="154"/>
      <c r="E152" s="154"/>
      <c r="F152" s="171"/>
      <c r="G152" s="156"/>
      <c r="H152" s="2" t="s">
        <v>35</v>
      </c>
      <c r="I152" s="11">
        <f t="shared" si="51"/>
        <v>0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71"/>
      <c r="BO152" s="150"/>
      <c r="BP152" s="150"/>
      <c r="BQ152" s="150"/>
      <c r="BR152" s="150"/>
      <c r="BS152" s="150"/>
      <c r="BT152" s="152"/>
    </row>
  </sheetData>
  <autoFilter ref="A2:BT152">
    <filterColumn colId="0">
      <filters>
        <dateGroupItem year="2018" month="5" day="23" dateTimeGrouping="day"/>
      </filters>
    </filterColumn>
  </autoFilter>
  <mergeCells count="992">
    <mergeCell ref="BQ131:BQ132"/>
    <mergeCell ref="BR131:BR132"/>
    <mergeCell ref="BS131:BS132"/>
    <mergeCell ref="BT131:BT132"/>
    <mergeCell ref="B149:B150"/>
    <mergeCell ref="C149:C150"/>
    <mergeCell ref="D149:D150"/>
    <mergeCell ref="E149:E150"/>
    <mergeCell ref="F149:F150"/>
    <mergeCell ref="G149:G150"/>
    <mergeCell ref="BN149:BN150"/>
    <mergeCell ref="BO149:BO150"/>
    <mergeCell ref="BP149:BP150"/>
    <mergeCell ref="BQ149:BQ150"/>
    <mergeCell ref="BR149:BR150"/>
    <mergeCell ref="BS149:BS150"/>
    <mergeCell ref="BT149:BT150"/>
    <mergeCell ref="B131:B132"/>
    <mergeCell ref="C131:C132"/>
    <mergeCell ref="D131:D132"/>
    <mergeCell ref="E131:E132"/>
    <mergeCell ref="F131:F132"/>
    <mergeCell ref="G131:G132"/>
    <mergeCell ref="BN131:BN132"/>
    <mergeCell ref="BO131:BO132"/>
    <mergeCell ref="BP131:BP132"/>
    <mergeCell ref="BQ147:BQ148"/>
    <mergeCell ref="BR147:BR148"/>
    <mergeCell ref="BS147:BS148"/>
    <mergeCell ref="BT147:BT148"/>
    <mergeCell ref="B151:B152"/>
    <mergeCell ref="C151:C152"/>
    <mergeCell ref="D151:D152"/>
    <mergeCell ref="E151:E152"/>
    <mergeCell ref="F151:F152"/>
    <mergeCell ref="G151:G152"/>
    <mergeCell ref="BN151:BN152"/>
    <mergeCell ref="BO151:BO152"/>
    <mergeCell ref="BP151:BP152"/>
    <mergeCell ref="BQ151:BQ152"/>
    <mergeCell ref="BR151:BR152"/>
    <mergeCell ref="BS151:BS152"/>
    <mergeCell ref="BT151:BT152"/>
    <mergeCell ref="B147:B148"/>
    <mergeCell ref="C147:C148"/>
    <mergeCell ref="D147:D148"/>
    <mergeCell ref="E147:E148"/>
    <mergeCell ref="F147:F148"/>
    <mergeCell ref="G147:G148"/>
    <mergeCell ref="BN147:BN148"/>
    <mergeCell ref="BO147:BO148"/>
    <mergeCell ref="BP147:BP148"/>
    <mergeCell ref="BQ143:BQ144"/>
    <mergeCell ref="BR143:BR144"/>
    <mergeCell ref="BS143:BS144"/>
    <mergeCell ref="BT143:BT144"/>
    <mergeCell ref="B145:B146"/>
    <mergeCell ref="C145:C146"/>
    <mergeCell ref="D145:D146"/>
    <mergeCell ref="E145:E146"/>
    <mergeCell ref="F145:F146"/>
    <mergeCell ref="G145:G146"/>
    <mergeCell ref="BN145:BN146"/>
    <mergeCell ref="BO145:BO146"/>
    <mergeCell ref="BP145:BP146"/>
    <mergeCell ref="BQ145:BQ146"/>
    <mergeCell ref="BR145:BR146"/>
    <mergeCell ref="BS145:BS146"/>
    <mergeCell ref="BT145:BT146"/>
    <mergeCell ref="B143:B144"/>
    <mergeCell ref="C143:C144"/>
    <mergeCell ref="D143:D144"/>
    <mergeCell ref="E143:E144"/>
    <mergeCell ref="F143:F144"/>
    <mergeCell ref="G143:G144"/>
    <mergeCell ref="BN143:BN144"/>
    <mergeCell ref="BO143:BO144"/>
    <mergeCell ref="BP143:BP144"/>
    <mergeCell ref="BQ139:BQ140"/>
    <mergeCell ref="BR139:BR140"/>
    <mergeCell ref="BS139:BS140"/>
    <mergeCell ref="BT139:BT140"/>
    <mergeCell ref="B141:B142"/>
    <mergeCell ref="C141:C142"/>
    <mergeCell ref="D141:D142"/>
    <mergeCell ref="E141:E142"/>
    <mergeCell ref="F141:F142"/>
    <mergeCell ref="G141:G142"/>
    <mergeCell ref="BN141:BN142"/>
    <mergeCell ref="BO141:BO142"/>
    <mergeCell ref="BP141:BP142"/>
    <mergeCell ref="BQ141:BQ142"/>
    <mergeCell ref="BR141:BR142"/>
    <mergeCell ref="BS141:BS142"/>
    <mergeCell ref="BT141:BT142"/>
    <mergeCell ref="B139:B140"/>
    <mergeCell ref="C139:C140"/>
    <mergeCell ref="D139:D140"/>
    <mergeCell ref="E139:E140"/>
    <mergeCell ref="F139:F140"/>
    <mergeCell ref="G139:G140"/>
    <mergeCell ref="BN139:BN140"/>
    <mergeCell ref="BO139:BO140"/>
    <mergeCell ref="BP139:BP140"/>
    <mergeCell ref="BQ137:BQ138"/>
    <mergeCell ref="BR137:BR138"/>
    <mergeCell ref="BS137:BS138"/>
    <mergeCell ref="BT137:BT138"/>
    <mergeCell ref="B137:B138"/>
    <mergeCell ref="C137:C138"/>
    <mergeCell ref="D137:D138"/>
    <mergeCell ref="E137:E138"/>
    <mergeCell ref="F137:F138"/>
    <mergeCell ref="G137:G138"/>
    <mergeCell ref="BN137:BN138"/>
    <mergeCell ref="BO137:BO138"/>
    <mergeCell ref="BP137:BP138"/>
    <mergeCell ref="BQ133:BQ134"/>
    <mergeCell ref="BR133:BR134"/>
    <mergeCell ref="BS133:BS134"/>
    <mergeCell ref="BT133:BT134"/>
    <mergeCell ref="B135:B136"/>
    <mergeCell ref="C135:C136"/>
    <mergeCell ref="D135:D136"/>
    <mergeCell ref="E135:E136"/>
    <mergeCell ref="F135:F136"/>
    <mergeCell ref="G135:G136"/>
    <mergeCell ref="BN135:BN136"/>
    <mergeCell ref="BO135:BO136"/>
    <mergeCell ref="BP135:BP136"/>
    <mergeCell ref="BQ135:BQ136"/>
    <mergeCell ref="BR135:BR136"/>
    <mergeCell ref="BS135:BS136"/>
    <mergeCell ref="BT135:BT136"/>
    <mergeCell ref="B133:B134"/>
    <mergeCell ref="C133:C134"/>
    <mergeCell ref="D133:D134"/>
    <mergeCell ref="E133:E134"/>
    <mergeCell ref="F133:F134"/>
    <mergeCell ref="G133:G134"/>
    <mergeCell ref="BN133:BN134"/>
    <mergeCell ref="BO133:BO134"/>
    <mergeCell ref="BP133:BP134"/>
    <mergeCell ref="BO87:BO88"/>
    <mergeCell ref="BP87:BP88"/>
    <mergeCell ref="BQ87:BQ88"/>
    <mergeCell ref="BR87:BR88"/>
    <mergeCell ref="BS87:BS88"/>
    <mergeCell ref="BT87:BT88"/>
    <mergeCell ref="B89:B90"/>
    <mergeCell ref="C89:C90"/>
    <mergeCell ref="D89:D90"/>
    <mergeCell ref="E89:E90"/>
    <mergeCell ref="F89:F90"/>
    <mergeCell ref="G89:G90"/>
    <mergeCell ref="BN89:BN90"/>
    <mergeCell ref="BO89:BO90"/>
    <mergeCell ref="BP89:BP90"/>
    <mergeCell ref="BQ89:BQ90"/>
    <mergeCell ref="BR89:BR90"/>
    <mergeCell ref="BS89:BS90"/>
    <mergeCell ref="BT89:BT90"/>
    <mergeCell ref="G87:G88"/>
    <mergeCell ref="BN87:BN88"/>
    <mergeCell ref="BQ93:BQ94"/>
    <mergeCell ref="BR93:BR94"/>
    <mergeCell ref="BS93:BS94"/>
    <mergeCell ref="BT93:BT94"/>
    <mergeCell ref="B95:B96"/>
    <mergeCell ref="C95:C96"/>
    <mergeCell ref="D95:D96"/>
    <mergeCell ref="E95:E96"/>
    <mergeCell ref="F95:F96"/>
    <mergeCell ref="G95:G96"/>
    <mergeCell ref="BN95:BN96"/>
    <mergeCell ref="BO95:BO96"/>
    <mergeCell ref="BP95:BP96"/>
    <mergeCell ref="BQ95:BQ96"/>
    <mergeCell ref="BR95:BR96"/>
    <mergeCell ref="BS95:BS96"/>
    <mergeCell ref="BT95:BT96"/>
    <mergeCell ref="B93:B94"/>
    <mergeCell ref="C93:C94"/>
    <mergeCell ref="D93:D94"/>
    <mergeCell ref="E93:E94"/>
    <mergeCell ref="F93:F94"/>
    <mergeCell ref="G93:G94"/>
    <mergeCell ref="BN93:BN94"/>
    <mergeCell ref="BO93:BO94"/>
    <mergeCell ref="BP93:BP94"/>
    <mergeCell ref="BQ85:BQ86"/>
    <mergeCell ref="BR85:BR86"/>
    <mergeCell ref="BS85:BS86"/>
    <mergeCell ref="BT85:BT86"/>
    <mergeCell ref="B91:B92"/>
    <mergeCell ref="C91:C92"/>
    <mergeCell ref="D91:D92"/>
    <mergeCell ref="E91:E92"/>
    <mergeCell ref="F91:F92"/>
    <mergeCell ref="G91:G92"/>
    <mergeCell ref="BN91:BN92"/>
    <mergeCell ref="BO91:BO92"/>
    <mergeCell ref="BP91:BP92"/>
    <mergeCell ref="BQ91:BQ92"/>
    <mergeCell ref="BR91:BR92"/>
    <mergeCell ref="BS91:BS92"/>
    <mergeCell ref="BT91:BT92"/>
    <mergeCell ref="B87:B88"/>
    <mergeCell ref="C87:C88"/>
    <mergeCell ref="D87:D88"/>
    <mergeCell ref="E87:E88"/>
    <mergeCell ref="F87:F88"/>
    <mergeCell ref="B85:B86"/>
    <mergeCell ref="C85:C86"/>
    <mergeCell ref="D85:D86"/>
    <mergeCell ref="E85:E86"/>
    <mergeCell ref="F85:F86"/>
    <mergeCell ref="G85:G86"/>
    <mergeCell ref="BN85:BN86"/>
    <mergeCell ref="BO85:BO86"/>
    <mergeCell ref="BP85:BP86"/>
    <mergeCell ref="BQ63:BQ64"/>
    <mergeCell ref="BQ65:BQ66"/>
    <mergeCell ref="BP67:BP68"/>
    <mergeCell ref="BQ71:BQ72"/>
    <mergeCell ref="E77:E78"/>
    <mergeCell ref="F77:F78"/>
    <mergeCell ref="G77:G78"/>
    <mergeCell ref="BN77:BN78"/>
    <mergeCell ref="BO77:BO78"/>
    <mergeCell ref="BP77:BP78"/>
    <mergeCell ref="G81:G82"/>
    <mergeCell ref="BN81:BN82"/>
    <mergeCell ref="BO81:BO82"/>
    <mergeCell ref="BP81:BP82"/>
    <mergeCell ref="BQ77:BQ78"/>
    <mergeCell ref="G65:G66"/>
    <mergeCell ref="BR63:BR64"/>
    <mergeCell ref="BS63:BS64"/>
    <mergeCell ref="BT63:BT64"/>
    <mergeCell ref="BQ61:BQ62"/>
    <mergeCell ref="BR61:BR62"/>
    <mergeCell ref="BS61:BS62"/>
    <mergeCell ref="BT61:BT62"/>
    <mergeCell ref="B63:B64"/>
    <mergeCell ref="C63:C64"/>
    <mergeCell ref="D63:D64"/>
    <mergeCell ref="E63:E64"/>
    <mergeCell ref="F63:F64"/>
    <mergeCell ref="G63:G64"/>
    <mergeCell ref="BN63:BN64"/>
    <mergeCell ref="BO63:BO64"/>
    <mergeCell ref="BP63:BP64"/>
    <mergeCell ref="BQ55:BQ56"/>
    <mergeCell ref="BR55:BR56"/>
    <mergeCell ref="BS55:BS56"/>
    <mergeCell ref="BT55:BT56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3:BQ54"/>
    <mergeCell ref="BR53:BR54"/>
    <mergeCell ref="BS53:BS54"/>
    <mergeCell ref="BT53:BT54"/>
    <mergeCell ref="B55:B56"/>
    <mergeCell ref="C55:C56"/>
    <mergeCell ref="D55:D56"/>
    <mergeCell ref="E55:E56"/>
    <mergeCell ref="F55:F56"/>
    <mergeCell ref="G55:G56"/>
    <mergeCell ref="BN55:BN56"/>
    <mergeCell ref="BO55:BO56"/>
    <mergeCell ref="BP55:BP56"/>
    <mergeCell ref="B61:B62"/>
    <mergeCell ref="C61:C62"/>
    <mergeCell ref="D61:D62"/>
    <mergeCell ref="E61:E62"/>
    <mergeCell ref="F61:F62"/>
    <mergeCell ref="G61:G62"/>
    <mergeCell ref="BN61:BN62"/>
    <mergeCell ref="BO61:BO62"/>
    <mergeCell ref="BP61:BP62"/>
    <mergeCell ref="BO59:BO60"/>
    <mergeCell ref="BP59:BP60"/>
    <mergeCell ref="BQ57:BQ58"/>
    <mergeCell ref="BR57:BR58"/>
    <mergeCell ref="BS57:BS58"/>
    <mergeCell ref="BT57:BT58"/>
    <mergeCell ref="B59:B60"/>
    <mergeCell ref="C59:C60"/>
    <mergeCell ref="D59:D60"/>
    <mergeCell ref="E59:E60"/>
    <mergeCell ref="F59:F60"/>
    <mergeCell ref="G59:G60"/>
    <mergeCell ref="BN59:BN60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9:BQ60"/>
    <mergeCell ref="BR59:BR60"/>
    <mergeCell ref="BS59:BS60"/>
    <mergeCell ref="BT59:BT60"/>
    <mergeCell ref="BQ51:BQ52"/>
    <mergeCell ref="BR51:BR52"/>
    <mergeCell ref="BS51:BS52"/>
    <mergeCell ref="BT51:BT52"/>
    <mergeCell ref="B51:B52"/>
    <mergeCell ref="C51:C52"/>
    <mergeCell ref="D51:D52"/>
    <mergeCell ref="E51:E52"/>
    <mergeCell ref="F51:F52"/>
    <mergeCell ref="G51:G52"/>
    <mergeCell ref="BN51:BN52"/>
    <mergeCell ref="BO51:BO52"/>
    <mergeCell ref="BP51:BP52"/>
    <mergeCell ref="BQ47:BQ48"/>
    <mergeCell ref="BR47:BR48"/>
    <mergeCell ref="BS47:BS48"/>
    <mergeCell ref="BT47:BT48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BQ49:BQ50"/>
    <mergeCell ref="BR49:BR50"/>
    <mergeCell ref="BS49:BS50"/>
    <mergeCell ref="BT49:BT50"/>
    <mergeCell ref="B47:B48"/>
    <mergeCell ref="C47:C48"/>
    <mergeCell ref="D47:D48"/>
    <mergeCell ref="E47:E48"/>
    <mergeCell ref="F47:F48"/>
    <mergeCell ref="G47:G48"/>
    <mergeCell ref="BN47:BN48"/>
    <mergeCell ref="B41:B42"/>
    <mergeCell ref="C41:C42"/>
    <mergeCell ref="D41:D42"/>
    <mergeCell ref="E41:E42"/>
    <mergeCell ref="F41:F42"/>
    <mergeCell ref="BO47:BO48"/>
    <mergeCell ref="BP47:BP48"/>
    <mergeCell ref="B45:B46"/>
    <mergeCell ref="C45:C46"/>
    <mergeCell ref="D45:D46"/>
    <mergeCell ref="E45:E46"/>
    <mergeCell ref="F45:F46"/>
    <mergeCell ref="G45:G46"/>
    <mergeCell ref="BN45:BN46"/>
    <mergeCell ref="BO45:BO46"/>
    <mergeCell ref="BP45:BP46"/>
    <mergeCell ref="B43:B44"/>
    <mergeCell ref="C43:C44"/>
    <mergeCell ref="D43:D44"/>
    <mergeCell ref="E43:E44"/>
    <mergeCell ref="F43:F44"/>
    <mergeCell ref="G43:G44"/>
    <mergeCell ref="BN43:BN44"/>
    <mergeCell ref="BO43:BO44"/>
    <mergeCell ref="E19:E20"/>
    <mergeCell ref="F19:F20"/>
    <mergeCell ref="E27:E28"/>
    <mergeCell ref="F27:F28"/>
    <mergeCell ref="G27:G28"/>
    <mergeCell ref="BN27:BN28"/>
    <mergeCell ref="BO27:BO28"/>
    <mergeCell ref="BP27:BP28"/>
    <mergeCell ref="BO35:BO36"/>
    <mergeCell ref="A1:A2"/>
    <mergeCell ref="B1:B2"/>
    <mergeCell ref="C1:C2"/>
    <mergeCell ref="D1:D2"/>
    <mergeCell ref="E1:E2"/>
    <mergeCell ref="C15:C16"/>
    <mergeCell ref="D15:D16"/>
    <mergeCell ref="E15:E16"/>
    <mergeCell ref="F15:F16"/>
    <mergeCell ref="B3:B4"/>
    <mergeCell ref="C3:C4"/>
    <mergeCell ref="D3:D4"/>
    <mergeCell ref="E3:E4"/>
    <mergeCell ref="B5:B6"/>
    <mergeCell ref="C5:C6"/>
    <mergeCell ref="D5:D6"/>
    <mergeCell ref="E5:E6"/>
    <mergeCell ref="F5:F6"/>
    <mergeCell ref="F11:F12"/>
    <mergeCell ref="BR3:BR4"/>
    <mergeCell ref="F3:F4"/>
    <mergeCell ref="E7:E8"/>
    <mergeCell ref="F7:F8"/>
    <mergeCell ref="BR7:BR8"/>
    <mergeCell ref="BR11:BR12"/>
    <mergeCell ref="BT1:BT2"/>
    <mergeCell ref="F1:F2"/>
    <mergeCell ref="G1:G2"/>
    <mergeCell ref="H1:H2"/>
    <mergeCell ref="I1:I2"/>
    <mergeCell ref="J1:BM1"/>
    <mergeCell ref="BS1:BS2"/>
    <mergeCell ref="BR1:BR2"/>
    <mergeCell ref="BQ1:BQ2"/>
    <mergeCell ref="BP1:BP2"/>
    <mergeCell ref="BO1:BO2"/>
    <mergeCell ref="BN1:BN2"/>
    <mergeCell ref="BS3:BS4"/>
    <mergeCell ref="BT3:BT4"/>
    <mergeCell ref="BQ5:BQ6"/>
    <mergeCell ref="BR5:BR6"/>
    <mergeCell ref="BS5:BS6"/>
    <mergeCell ref="BT5:BT6"/>
    <mergeCell ref="G3:G4"/>
    <mergeCell ref="BN3:BN4"/>
    <mergeCell ref="BO3:BO4"/>
    <mergeCell ref="BP3:BP4"/>
    <mergeCell ref="BQ3:BQ4"/>
    <mergeCell ref="G5:G6"/>
    <mergeCell ref="BN5:BN6"/>
    <mergeCell ref="BO5:BO6"/>
    <mergeCell ref="BP5:BP6"/>
    <mergeCell ref="BS11:BS12"/>
    <mergeCell ref="BT11:BT12"/>
    <mergeCell ref="B13:B14"/>
    <mergeCell ref="C13:C14"/>
    <mergeCell ref="D13:D14"/>
    <mergeCell ref="E13:E14"/>
    <mergeCell ref="F13:F14"/>
    <mergeCell ref="G13:G14"/>
    <mergeCell ref="BN13:BN14"/>
    <mergeCell ref="BO13:BO14"/>
    <mergeCell ref="BP13:BP14"/>
    <mergeCell ref="BQ13:BQ14"/>
    <mergeCell ref="BR13:BR14"/>
    <mergeCell ref="BS13:BS14"/>
    <mergeCell ref="BT13:BT14"/>
    <mergeCell ref="G11:G12"/>
    <mergeCell ref="BN11:BN12"/>
    <mergeCell ref="BO11:BO12"/>
    <mergeCell ref="BP11:BP12"/>
    <mergeCell ref="BQ11:BQ12"/>
    <mergeCell ref="B11:B12"/>
    <mergeCell ref="C11:C12"/>
    <mergeCell ref="D11:D12"/>
    <mergeCell ref="E11:E12"/>
    <mergeCell ref="BR15:BR16"/>
    <mergeCell ref="BS15:BS16"/>
    <mergeCell ref="BT15:BT16"/>
    <mergeCell ref="B17:B18"/>
    <mergeCell ref="C17:C18"/>
    <mergeCell ref="D17:D18"/>
    <mergeCell ref="E17:E18"/>
    <mergeCell ref="F17:F18"/>
    <mergeCell ref="G17:G18"/>
    <mergeCell ref="BN17:BN18"/>
    <mergeCell ref="BO17:BO18"/>
    <mergeCell ref="BP17:BP18"/>
    <mergeCell ref="BQ17:BQ18"/>
    <mergeCell ref="BR17:BR18"/>
    <mergeCell ref="BS17:BS18"/>
    <mergeCell ref="BT17:BT18"/>
    <mergeCell ref="G15:G16"/>
    <mergeCell ref="BN15:BN16"/>
    <mergeCell ref="BO15:BO16"/>
    <mergeCell ref="BP15:BP16"/>
    <mergeCell ref="BQ15:BQ16"/>
    <mergeCell ref="B15:B16"/>
    <mergeCell ref="BR19:BR20"/>
    <mergeCell ref="BS19:BS20"/>
    <mergeCell ref="BT19:BT20"/>
    <mergeCell ref="B21:B22"/>
    <mergeCell ref="C21:C22"/>
    <mergeCell ref="D21:D22"/>
    <mergeCell ref="E21:E22"/>
    <mergeCell ref="F21:F22"/>
    <mergeCell ref="G21:G22"/>
    <mergeCell ref="BN21:BN22"/>
    <mergeCell ref="BO21:BO22"/>
    <mergeCell ref="BP21:BP22"/>
    <mergeCell ref="BQ21:BQ22"/>
    <mergeCell ref="BR21:BR22"/>
    <mergeCell ref="BS21:BS22"/>
    <mergeCell ref="BT21:BT22"/>
    <mergeCell ref="G19:G20"/>
    <mergeCell ref="BN19:BN20"/>
    <mergeCell ref="BO19:BO20"/>
    <mergeCell ref="BP19:BP20"/>
    <mergeCell ref="BQ19:BQ20"/>
    <mergeCell ref="B19:B20"/>
    <mergeCell ref="C19:C20"/>
    <mergeCell ref="D19:D20"/>
    <mergeCell ref="BS7:BS8"/>
    <mergeCell ref="BT7:BT8"/>
    <mergeCell ref="B9:B10"/>
    <mergeCell ref="C9:C10"/>
    <mergeCell ref="D9:D10"/>
    <mergeCell ref="E9:E10"/>
    <mergeCell ref="F9:F10"/>
    <mergeCell ref="G9:G10"/>
    <mergeCell ref="BN9:BN10"/>
    <mergeCell ref="BO9:BO10"/>
    <mergeCell ref="BP9:BP10"/>
    <mergeCell ref="BQ9:BQ10"/>
    <mergeCell ref="BR9:BR10"/>
    <mergeCell ref="BS9:BS10"/>
    <mergeCell ref="BT9:BT10"/>
    <mergeCell ref="G7:G8"/>
    <mergeCell ref="BN7:BN8"/>
    <mergeCell ref="BO7:BO8"/>
    <mergeCell ref="BP7:BP8"/>
    <mergeCell ref="BQ7:BQ8"/>
    <mergeCell ref="B7:B8"/>
    <mergeCell ref="C7:C8"/>
    <mergeCell ref="D7:D8"/>
    <mergeCell ref="BT23:BT24"/>
    <mergeCell ref="B25:B26"/>
    <mergeCell ref="C25:C26"/>
    <mergeCell ref="D25:D26"/>
    <mergeCell ref="E25:E26"/>
    <mergeCell ref="F25:F26"/>
    <mergeCell ref="G25:G26"/>
    <mergeCell ref="BN25:BN26"/>
    <mergeCell ref="BO25:BO26"/>
    <mergeCell ref="BP25:BP26"/>
    <mergeCell ref="BQ25:BQ26"/>
    <mergeCell ref="BR25:BR26"/>
    <mergeCell ref="BS25:BS26"/>
    <mergeCell ref="BT25:BT26"/>
    <mergeCell ref="B23:B24"/>
    <mergeCell ref="C23:C24"/>
    <mergeCell ref="D23:D24"/>
    <mergeCell ref="E23:E24"/>
    <mergeCell ref="F23:F24"/>
    <mergeCell ref="G23:G24"/>
    <mergeCell ref="BN23:BN24"/>
    <mergeCell ref="BO23:BO24"/>
    <mergeCell ref="BP23:BP24"/>
    <mergeCell ref="C33:C34"/>
    <mergeCell ref="BQ23:BQ24"/>
    <mergeCell ref="BR23:BR24"/>
    <mergeCell ref="BS23:BS24"/>
    <mergeCell ref="G31:G32"/>
    <mergeCell ref="BN31:BN32"/>
    <mergeCell ref="BO31:BO32"/>
    <mergeCell ref="BP31:BP32"/>
    <mergeCell ref="BQ27:BQ28"/>
    <mergeCell ref="BR27:BR28"/>
    <mergeCell ref="BS27:BS28"/>
    <mergeCell ref="BS33:BS34"/>
    <mergeCell ref="BT27:BT28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Q29:BQ30"/>
    <mergeCell ref="BR29:BR30"/>
    <mergeCell ref="BS29:BS30"/>
    <mergeCell ref="BT29:BT30"/>
    <mergeCell ref="B27:B28"/>
    <mergeCell ref="C27:C28"/>
    <mergeCell ref="D27:D28"/>
    <mergeCell ref="BT33:BT34"/>
    <mergeCell ref="B31:B32"/>
    <mergeCell ref="C31:C32"/>
    <mergeCell ref="D31:D32"/>
    <mergeCell ref="E31:E32"/>
    <mergeCell ref="F31:F32"/>
    <mergeCell ref="BR35:BR36"/>
    <mergeCell ref="BS35:BS36"/>
    <mergeCell ref="BT35:BT36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Q35:BQ36"/>
    <mergeCell ref="BQ31:BQ32"/>
    <mergeCell ref="BR31:BR32"/>
    <mergeCell ref="BS31:BS32"/>
    <mergeCell ref="BT31:BT32"/>
    <mergeCell ref="B33:B34"/>
    <mergeCell ref="BQ37:BQ38"/>
    <mergeCell ref="BR37:BR38"/>
    <mergeCell ref="BR45:BR46"/>
    <mergeCell ref="BQ39:BQ40"/>
    <mergeCell ref="BR39:BR40"/>
    <mergeCell ref="BS37:BS38"/>
    <mergeCell ref="BT37:BT38"/>
    <mergeCell ref="B35:B36"/>
    <mergeCell ref="C35:C36"/>
    <mergeCell ref="D35:D36"/>
    <mergeCell ref="E35:E36"/>
    <mergeCell ref="F35:F36"/>
    <mergeCell ref="G35:G36"/>
    <mergeCell ref="BN35:BN36"/>
    <mergeCell ref="BP35:BP36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39:B40"/>
    <mergeCell ref="C39:C40"/>
    <mergeCell ref="D39:D40"/>
    <mergeCell ref="E39:E40"/>
    <mergeCell ref="F39:F40"/>
    <mergeCell ref="G39:G40"/>
    <mergeCell ref="BN39:BN40"/>
    <mergeCell ref="BO39:BO40"/>
    <mergeCell ref="BP39:BP40"/>
    <mergeCell ref="BN65:BN66"/>
    <mergeCell ref="BO65:BO66"/>
    <mergeCell ref="BP65:BP66"/>
    <mergeCell ref="G67:G68"/>
    <mergeCell ref="BN67:BN68"/>
    <mergeCell ref="BO67:BO68"/>
    <mergeCell ref="BS39:BS40"/>
    <mergeCell ref="BT39:BT40"/>
    <mergeCell ref="G41:G42"/>
    <mergeCell ref="BN41:BN42"/>
    <mergeCell ref="BO41:BO42"/>
    <mergeCell ref="BP41:BP42"/>
    <mergeCell ref="BQ45:BQ46"/>
    <mergeCell ref="BS45:BS46"/>
    <mergeCell ref="BT45:BT46"/>
    <mergeCell ref="BQ41:BQ42"/>
    <mergeCell ref="BR41:BR42"/>
    <mergeCell ref="BS41:BS42"/>
    <mergeCell ref="BT41:BT42"/>
    <mergeCell ref="BQ43:BQ44"/>
    <mergeCell ref="BR43:BR44"/>
    <mergeCell ref="BS43:BS44"/>
    <mergeCell ref="BT43:BT44"/>
    <mergeCell ref="BP43:BP44"/>
    <mergeCell ref="B67:B68"/>
    <mergeCell ref="C67:C68"/>
    <mergeCell ref="D67:D68"/>
    <mergeCell ref="E67:E68"/>
    <mergeCell ref="F67:F68"/>
    <mergeCell ref="B65:B66"/>
    <mergeCell ref="C65:C66"/>
    <mergeCell ref="D65:D66"/>
    <mergeCell ref="E65:E66"/>
    <mergeCell ref="F65:F66"/>
    <mergeCell ref="BO71:BO72"/>
    <mergeCell ref="BP71:BP72"/>
    <mergeCell ref="BR65:BR66"/>
    <mergeCell ref="BS65:BS66"/>
    <mergeCell ref="BT65:BT66"/>
    <mergeCell ref="BQ67:BQ68"/>
    <mergeCell ref="BR67:BR68"/>
    <mergeCell ref="BS67:BS68"/>
    <mergeCell ref="BT67:BT68"/>
    <mergeCell ref="D69:D70"/>
    <mergeCell ref="E69:E70"/>
    <mergeCell ref="F69:F70"/>
    <mergeCell ref="G69:G70"/>
    <mergeCell ref="BN69:BN70"/>
    <mergeCell ref="B71:B72"/>
    <mergeCell ref="C71:C72"/>
    <mergeCell ref="D71:D72"/>
    <mergeCell ref="E71:E72"/>
    <mergeCell ref="F71:F72"/>
    <mergeCell ref="G71:G72"/>
    <mergeCell ref="BN71:BN72"/>
    <mergeCell ref="BS73:BS74"/>
    <mergeCell ref="BT73:BT74"/>
    <mergeCell ref="BO69:BO70"/>
    <mergeCell ref="BP69:BP70"/>
    <mergeCell ref="BQ69:BQ70"/>
    <mergeCell ref="BR69:BR70"/>
    <mergeCell ref="B73:B74"/>
    <mergeCell ref="C73:C74"/>
    <mergeCell ref="D73:D74"/>
    <mergeCell ref="E73:E74"/>
    <mergeCell ref="F73:F74"/>
    <mergeCell ref="G73:G74"/>
    <mergeCell ref="BN73:BN74"/>
    <mergeCell ref="BO73:BO74"/>
    <mergeCell ref="BP73:BP74"/>
    <mergeCell ref="BQ73:BQ74"/>
    <mergeCell ref="BR73:BR74"/>
    <mergeCell ref="BS69:BS70"/>
    <mergeCell ref="BT69:BT70"/>
    <mergeCell ref="BR71:BR72"/>
    <mergeCell ref="BS71:BS72"/>
    <mergeCell ref="BT71:BT72"/>
    <mergeCell ref="B69:B70"/>
    <mergeCell ref="C69:C70"/>
    <mergeCell ref="BT75:BT76"/>
    <mergeCell ref="B75:B76"/>
    <mergeCell ref="C75:C76"/>
    <mergeCell ref="D75:D76"/>
    <mergeCell ref="E75:E76"/>
    <mergeCell ref="F75:F76"/>
    <mergeCell ref="G75:G76"/>
    <mergeCell ref="BN75:BN76"/>
    <mergeCell ref="BO75:BO76"/>
    <mergeCell ref="BP75:BP76"/>
    <mergeCell ref="BQ75:BQ76"/>
    <mergeCell ref="BR75:BR76"/>
    <mergeCell ref="BS75:BS76"/>
    <mergeCell ref="BR77:BR78"/>
    <mergeCell ref="BS77:BS78"/>
    <mergeCell ref="BT77:BT78"/>
    <mergeCell ref="B79:B80"/>
    <mergeCell ref="C79:C80"/>
    <mergeCell ref="D79:D80"/>
    <mergeCell ref="E79:E80"/>
    <mergeCell ref="F79:F80"/>
    <mergeCell ref="G79:G80"/>
    <mergeCell ref="BN79:BN80"/>
    <mergeCell ref="BO79:BO80"/>
    <mergeCell ref="BP79:BP80"/>
    <mergeCell ref="BQ79:BQ80"/>
    <mergeCell ref="BR79:BR80"/>
    <mergeCell ref="BS79:BS80"/>
    <mergeCell ref="BT79:BT80"/>
    <mergeCell ref="B77:B78"/>
    <mergeCell ref="C77:C78"/>
    <mergeCell ref="D77:D78"/>
    <mergeCell ref="BO97:BO98"/>
    <mergeCell ref="BP97:BP98"/>
    <mergeCell ref="BQ81:BQ82"/>
    <mergeCell ref="BR81:BR82"/>
    <mergeCell ref="BS81:BS82"/>
    <mergeCell ref="BT81:BT82"/>
    <mergeCell ref="B83:B84"/>
    <mergeCell ref="C83:C84"/>
    <mergeCell ref="D83:D84"/>
    <mergeCell ref="E83:E84"/>
    <mergeCell ref="F83:F84"/>
    <mergeCell ref="G83:G84"/>
    <mergeCell ref="BN83:BN84"/>
    <mergeCell ref="BO83:BO84"/>
    <mergeCell ref="BP83:BP84"/>
    <mergeCell ref="BQ83:BQ84"/>
    <mergeCell ref="BR83:BR84"/>
    <mergeCell ref="BS83:BS84"/>
    <mergeCell ref="BT83:BT84"/>
    <mergeCell ref="B81:B82"/>
    <mergeCell ref="C81:C82"/>
    <mergeCell ref="D81:D82"/>
    <mergeCell ref="E81:E82"/>
    <mergeCell ref="F81:F82"/>
    <mergeCell ref="BQ97:BQ98"/>
    <mergeCell ref="BR97:BR98"/>
    <mergeCell ref="BS97:BS98"/>
    <mergeCell ref="BT97:BT98"/>
    <mergeCell ref="B99:B100"/>
    <mergeCell ref="C99:C100"/>
    <mergeCell ref="D99:D100"/>
    <mergeCell ref="E99:E100"/>
    <mergeCell ref="F99:F100"/>
    <mergeCell ref="G99:G100"/>
    <mergeCell ref="BN99:BN100"/>
    <mergeCell ref="BO99:BO100"/>
    <mergeCell ref="BP99:BP100"/>
    <mergeCell ref="BQ99:BQ100"/>
    <mergeCell ref="BR99:BR100"/>
    <mergeCell ref="BS99:BS100"/>
    <mergeCell ref="BT99:BT100"/>
    <mergeCell ref="B97:B98"/>
    <mergeCell ref="C97:C98"/>
    <mergeCell ref="D97:D98"/>
    <mergeCell ref="E97:E98"/>
    <mergeCell ref="F97:F98"/>
    <mergeCell ref="G97:G98"/>
    <mergeCell ref="BN97:BN98"/>
    <mergeCell ref="BT101:BT102"/>
    <mergeCell ref="B103:B104"/>
    <mergeCell ref="C103:C104"/>
    <mergeCell ref="D103:D104"/>
    <mergeCell ref="E103:E104"/>
    <mergeCell ref="F103:F104"/>
    <mergeCell ref="G103:G104"/>
    <mergeCell ref="BN103:BN104"/>
    <mergeCell ref="BO103:BO104"/>
    <mergeCell ref="BP103:BP104"/>
    <mergeCell ref="BQ103:BQ104"/>
    <mergeCell ref="BR103:BR104"/>
    <mergeCell ref="BS103:BS104"/>
    <mergeCell ref="BT103:BT104"/>
    <mergeCell ref="B101:B102"/>
    <mergeCell ref="C101:C102"/>
    <mergeCell ref="D101:D102"/>
    <mergeCell ref="E101:E102"/>
    <mergeCell ref="F101:F102"/>
    <mergeCell ref="G101:G102"/>
    <mergeCell ref="BN101:BN102"/>
    <mergeCell ref="BO101:BO102"/>
    <mergeCell ref="BP101:BP102"/>
    <mergeCell ref="E105:E106"/>
    <mergeCell ref="F105:F106"/>
    <mergeCell ref="G105:G106"/>
    <mergeCell ref="BN105:BN106"/>
    <mergeCell ref="BO105:BO106"/>
    <mergeCell ref="BP105:BP106"/>
    <mergeCell ref="BQ101:BQ102"/>
    <mergeCell ref="BR101:BR102"/>
    <mergeCell ref="BS101:BS102"/>
    <mergeCell ref="BQ111:BQ112"/>
    <mergeCell ref="BR111:BR112"/>
    <mergeCell ref="BS111:BS112"/>
    <mergeCell ref="BT111:BT112"/>
    <mergeCell ref="BQ105:BQ106"/>
    <mergeCell ref="BR105:BR106"/>
    <mergeCell ref="BS105:BS106"/>
    <mergeCell ref="BT105:BT106"/>
    <mergeCell ref="B107:B108"/>
    <mergeCell ref="C107:C108"/>
    <mergeCell ref="D107:D108"/>
    <mergeCell ref="E107:E108"/>
    <mergeCell ref="F107:F108"/>
    <mergeCell ref="G107:G108"/>
    <mergeCell ref="BN107:BN108"/>
    <mergeCell ref="BO107:BO108"/>
    <mergeCell ref="BP107:BP108"/>
    <mergeCell ref="BQ107:BQ108"/>
    <mergeCell ref="BR107:BR108"/>
    <mergeCell ref="BS107:BS108"/>
    <mergeCell ref="BT107:BT108"/>
    <mergeCell ref="B105:B106"/>
    <mergeCell ref="C105:C106"/>
    <mergeCell ref="D105:D106"/>
    <mergeCell ref="BO113:BO114"/>
    <mergeCell ref="BP113:BP114"/>
    <mergeCell ref="BQ109:BQ110"/>
    <mergeCell ref="BR109:BR110"/>
    <mergeCell ref="BS109:BS110"/>
    <mergeCell ref="BT109:BT110"/>
    <mergeCell ref="B109:B110"/>
    <mergeCell ref="C109:C110"/>
    <mergeCell ref="D109:D110"/>
    <mergeCell ref="E109:E110"/>
    <mergeCell ref="F109:F110"/>
    <mergeCell ref="G109:G110"/>
    <mergeCell ref="BN109:BN110"/>
    <mergeCell ref="BO109:BO110"/>
    <mergeCell ref="BP109:BP110"/>
    <mergeCell ref="B111:B112"/>
    <mergeCell ref="C111:C112"/>
    <mergeCell ref="D111:D112"/>
    <mergeCell ref="E111:E112"/>
    <mergeCell ref="F111:F112"/>
    <mergeCell ref="G111:G112"/>
    <mergeCell ref="BN111:BN112"/>
    <mergeCell ref="BO111:BO112"/>
    <mergeCell ref="BP111:BP112"/>
    <mergeCell ref="BQ113:BQ114"/>
    <mergeCell ref="BR113:BR114"/>
    <mergeCell ref="BS113:BS114"/>
    <mergeCell ref="BT113:BT114"/>
    <mergeCell ref="B117:B118"/>
    <mergeCell ref="C117:C118"/>
    <mergeCell ref="D117:D118"/>
    <mergeCell ref="E117:E118"/>
    <mergeCell ref="F117:F118"/>
    <mergeCell ref="G117:G118"/>
    <mergeCell ref="BN117:BN118"/>
    <mergeCell ref="BO117:BO118"/>
    <mergeCell ref="BP117:BP118"/>
    <mergeCell ref="BQ117:BQ118"/>
    <mergeCell ref="BR117:BR118"/>
    <mergeCell ref="BS117:BS118"/>
    <mergeCell ref="BT117:BT118"/>
    <mergeCell ref="B113:B114"/>
    <mergeCell ref="C113:C114"/>
    <mergeCell ref="D113:D114"/>
    <mergeCell ref="E113:E114"/>
    <mergeCell ref="F113:F114"/>
    <mergeCell ref="G113:G114"/>
    <mergeCell ref="BN113:BN114"/>
    <mergeCell ref="B123:B124"/>
    <mergeCell ref="C123:C124"/>
    <mergeCell ref="D123:D124"/>
    <mergeCell ref="E123:E124"/>
    <mergeCell ref="F123:F124"/>
    <mergeCell ref="G123:G124"/>
    <mergeCell ref="BN123:BN124"/>
    <mergeCell ref="BO123:BO124"/>
    <mergeCell ref="BP123:BP124"/>
    <mergeCell ref="BQ127:BQ128"/>
    <mergeCell ref="BR127:BR128"/>
    <mergeCell ref="BS127:BS128"/>
    <mergeCell ref="BT127:BT128"/>
    <mergeCell ref="B125:B126"/>
    <mergeCell ref="C125:C126"/>
    <mergeCell ref="D125:D126"/>
    <mergeCell ref="E125:E126"/>
    <mergeCell ref="F125:F126"/>
    <mergeCell ref="G125:G126"/>
    <mergeCell ref="BN125:BN126"/>
    <mergeCell ref="B127:B128"/>
    <mergeCell ref="C127:C128"/>
    <mergeCell ref="D127:D128"/>
    <mergeCell ref="E127:E128"/>
    <mergeCell ref="F127:F128"/>
    <mergeCell ref="G127:G128"/>
    <mergeCell ref="BN127:BN128"/>
    <mergeCell ref="BO127:BO128"/>
    <mergeCell ref="BP127:BP128"/>
    <mergeCell ref="BO125:BO126"/>
    <mergeCell ref="BP125:BP126"/>
    <mergeCell ref="BQ125:BQ126"/>
    <mergeCell ref="BR125:BR126"/>
    <mergeCell ref="B129:B130"/>
    <mergeCell ref="C129:C130"/>
    <mergeCell ref="D129:D130"/>
    <mergeCell ref="E129:E130"/>
    <mergeCell ref="F129:F130"/>
    <mergeCell ref="G129:G130"/>
    <mergeCell ref="BN129:BN130"/>
    <mergeCell ref="BO129:BO130"/>
    <mergeCell ref="BP129:BP130"/>
    <mergeCell ref="BQ129:BQ130"/>
    <mergeCell ref="BR129:BR130"/>
    <mergeCell ref="BS129:BS130"/>
    <mergeCell ref="BT129:BT130"/>
    <mergeCell ref="B115:B116"/>
    <mergeCell ref="C115:C116"/>
    <mergeCell ref="D115:D116"/>
    <mergeCell ref="E115:E116"/>
    <mergeCell ref="F115:F116"/>
    <mergeCell ref="G115:G116"/>
    <mergeCell ref="BN115:BN116"/>
    <mergeCell ref="BO115:BO116"/>
    <mergeCell ref="BP115:BP116"/>
    <mergeCell ref="BQ115:BQ116"/>
    <mergeCell ref="BR115:BR116"/>
    <mergeCell ref="BS115:BS116"/>
    <mergeCell ref="BT115:BT116"/>
    <mergeCell ref="B119:B120"/>
    <mergeCell ref="C119:C120"/>
    <mergeCell ref="D119:D120"/>
    <mergeCell ref="E119:E120"/>
    <mergeCell ref="F119:F120"/>
    <mergeCell ref="G119:G120"/>
    <mergeCell ref="BN119:BN120"/>
    <mergeCell ref="B121:B122"/>
    <mergeCell ref="C121:C122"/>
    <mergeCell ref="D121:D122"/>
    <mergeCell ref="E121:E122"/>
    <mergeCell ref="F121:F122"/>
    <mergeCell ref="G121:G122"/>
    <mergeCell ref="BN121:BN122"/>
    <mergeCell ref="BO121:BO122"/>
    <mergeCell ref="BP121:BP122"/>
    <mergeCell ref="BS125:BS126"/>
    <mergeCell ref="BT125:BT126"/>
    <mergeCell ref="BO119:BO120"/>
    <mergeCell ref="BP119:BP120"/>
    <mergeCell ref="BQ119:BQ120"/>
    <mergeCell ref="BR119:BR120"/>
    <mergeCell ref="BS119:BS120"/>
    <mergeCell ref="BT119:BT120"/>
    <mergeCell ref="BQ121:BQ122"/>
    <mergeCell ref="BR121:BR122"/>
    <mergeCell ref="BS121:BS122"/>
    <mergeCell ref="BT121:BT122"/>
    <mergeCell ref="BQ123:BQ124"/>
    <mergeCell ref="BR123:BR124"/>
    <mergeCell ref="BS123:BS124"/>
    <mergeCell ref="BT123:BT12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T120"/>
  <sheetViews>
    <sheetView workbookViewId="0">
      <selection sqref="A1:A2"/>
    </sheetView>
  </sheetViews>
  <sheetFormatPr defaultRowHeight="14.5"/>
  <cols>
    <col min="1" max="1" width="10.19921875" bestFit="1" customWidth="1"/>
  </cols>
  <sheetData>
    <row r="1" spans="1:72" ht="21">
      <c r="A1" s="177" t="s">
        <v>118</v>
      </c>
      <c r="B1" s="177" t="s">
        <v>119</v>
      </c>
      <c r="C1" s="177" t="s">
        <v>120</v>
      </c>
      <c r="D1" s="177" t="s">
        <v>121</v>
      </c>
      <c r="E1" s="173" t="s">
        <v>122</v>
      </c>
      <c r="F1" s="179" t="s">
        <v>123</v>
      </c>
      <c r="G1" s="172" t="s">
        <v>124</v>
      </c>
      <c r="H1" s="173"/>
      <c r="I1" s="174" t="s">
        <v>125</v>
      </c>
      <c r="J1" s="176" t="s">
        <v>126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129</v>
      </c>
      <c r="BQ1" s="176"/>
      <c r="BR1" s="176"/>
      <c r="BS1" s="176"/>
      <c r="BT1" s="176" t="s">
        <v>130</v>
      </c>
    </row>
    <row r="2" spans="1:72" ht="70">
      <c r="A2" s="178"/>
      <c r="B2" s="178"/>
      <c r="C2" s="178"/>
      <c r="D2" s="178"/>
      <c r="E2" s="173"/>
      <c r="F2" s="180"/>
      <c r="G2" s="172"/>
      <c r="H2" s="173"/>
      <c r="I2" s="175"/>
      <c r="J2" s="1" t="s">
        <v>229</v>
      </c>
      <c r="K2" s="1" t="s">
        <v>230</v>
      </c>
      <c r="L2" s="1" t="s">
        <v>231</v>
      </c>
      <c r="M2" s="1" t="s">
        <v>232</v>
      </c>
      <c r="N2" s="1" t="s">
        <v>233</v>
      </c>
      <c r="O2" s="1" t="s">
        <v>25</v>
      </c>
      <c r="P2" s="1" t="s">
        <v>234</v>
      </c>
      <c r="Q2" s="1" t="s">
        <v>28</v>
      </c>
      <c r="R2" s="1" t="s">
        <v>235</v>
      </c>
      <c r="S2" s="1" t="s">
        <v>380</v>
      </c>
      <c r="T2" s="1" t="s">
        <v>236</v>
      </c>
      <c r="U2" s="1" t="s">
        <v>237</v>
      </c>
      <c r="V2" s="1" t="s">
        <v>238</v>
      </c>
      <c r="W2" s="1" t="s">
        <v>209</v>
      </c>
      <c r="X2" s="1" t="s">
        <v>239</v>
      </c>
      <c r="Y2" s="1" t="s">
        <v>240</v>
      </c>
      <c r="Z2" s="1" t="s">
        <v>132</v>
      </c>
      <c r="AA2" s="1" t="s">
        <v>152</v>
      </c>
      <c r="AB2" s="1" t="s">
        <v>241</v>
      </c>
      <c r="AC2" s="1" t="s">
        <v>697</v>
      </c>
      <c r="AD2" s="1" t="s">
        <v>153</v>
      </c>
      <c r="AE2" s="1" t="s">
        <v>207</v>
      </c>
      <c r="AF2" s="1" t="s">
        <v>242</v>
      </c>
      <c r="AG2" s="1" t="s">
        <v>243</v>
      </c>
      <c r="AH2" s="1" t="s">
        <v>244</v>
      </c>
      <c r="AI2" s="1" t="s">
        <v>245</v>
      </c>
      <c r="AJ2" s="1" t="s">
        <v>211</v>
      </c>
      <c r="AK2" s="1" t="s">
        <v>246</v>
      </c>
      <c r="AL2" s="1" t="s">
        <v>247</v>
      </c>
      <c r="AM2" s="1" t="s">
        <v>208</v>
      </c>
      <c r="AN2" s="1" t="s">
        <v>248</v>
      </c>
      <c r="AO2" s="1" t="s">
        <v>249</v>
      </c>
      <c r="AP2" s="1" t="s">
        <v>187</v>
      </c>
      <c r="AQ2" s="1" t="s">
        <v>250</v>
      </c>
      <c r="AR2" s="1" t="s">
        <v>251</v>
      </c>
      <c r="AS2" s="1" t="s">
        <v>240</v>
      </c>
      <c r="AT2" s="1" t="s">
        <v>238</v>
      </c>
      <c r="AU2" s="1" t="s">
        <v>205</v>
      </c>
      <c r="AV2" s="1" t="s">
        <v>425</v>
      </c>
      <c r="AW2" s="1" t="s">
        <v>252</v>
      </c>
      <c r="AX2" s="1" t="s">
        <v>253</v>
      </c>
      <c r="AY2" s="1" t="s">
        <v>242</v>
      </c>
      <c r="AZ2" s="1" t="s">
        <v>254</v>
      </c>
      <c r="BA2" s="1" t="s">
        <v>255</v>
      </c>
      <c r="BB2" s="1" t="s">
        <v>256</v>
      </c>
      <c r="BC2" s="1" t="s">
        <v>362</v>
      </c>
      <c r="BD2" s="1" t="s">
        <v>257</v>
      </c>
      <c r="BE2" s="1" t="s">
        <v>258</v>
      </c>
      <c r="BF2" s="1" t="s">
        <v>259</v>
      </c>
      <c r="BG2" s="1" t="s">
        <v>154</v>
      </c>
      <c r="BH2" s="1" t="s">
        <v>365</v>
      </c>
      <c r="BI2" s="1" t="s">
        <v>379</v>
      </c>
      <c r="BJ2" s="1" t="s">
        <v>571</v>
      </c>
      <c r="BK2" s="1" t="s">
        <v>151</v>
      </c>
      <c r="BL2" s="1" t="s">
        <v>374</v>
      </c>
      <c r="BM2" s="1" t="s">
        <v>192</v>
      </c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43222</v>
      </c>
      <c r="B3" s="153" t="s">
        <v>143</v>
      </c>
      <c r="C3" s="153" t="s">
        <v>260</v>
      </c>
      <c r="D3" s="153" t="s">
        <v>261</v>
      </c>
      <c r="E3" s="153" t="s">
        <v>376</v>
      </c>
      <c r="F3" s="170">
        <v>316</v>
      </c>
      <c r="G3" s="155">
        <f>+F3-I3-I4</f>
        <v>308</v>
      </c>
      <c r="H3" s="2" t="s">
        <v>34</v>
      </c>
      <c r="I3" s="10">
        <f t="shared" ref="I3:I4" si="0">SUM(J3:BM3)</f>
        <v>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>
        <v>4</v>
      </c>
      <c r="AF3" s="10"/>
      <c r="AG3" s="10"/>
      <c r="AH3" s="10"/>
      <c r="AI3" s="10"/>
      <c r="AJ3" s="10">
        <v>4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43222</v>
      </c>
      <c r="B4" s="154" t="s">
        <v>7</v>
      </c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43222</v>
      </c>
      <c r="B5" s="153" t="s">
        <v>143</v>
      </c>
      <c r="C5" s="153" t="s">
        <v>260</v>
      </c>
      <c r="D5" s="153" t="s">
        <v>261</v>
      </c>
      <c r="E5" s="153" t="s">
        <v>9</v>
      </c>
      <c r="F5" s="170">
        <v>332</v>
      </c>
      <c r="G5" s="155">
        <f>+F5-I5-I6</f>
        <v>330</v>
      </c>
      <c r="H5" s="2" t="s">
        <v>34</v>
      </c>
      <c r="I5" s="10">
        <f t="shared" ref="I5:I6" si="1">SUM(J5:BM5)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43222</v>
      </c>
      <c r="B6" s="154" t="s">
        <v>7</v>
      </c>
      <c r="C6" s="154"/>
      <c r="D6" s="154"/>
      <c r="E6" s="154"/>
      <c r="F6" s="171"/>
      <c r="G6" s="156"/>
      <c r="H6" s="2" t="s">
        <v>35</v>
      </c>
      <c r="I6" s="11">
        <f t="shared" si="1"/>
        <v>2</v>
      </c>
      <c r="J6" s="11"/>
      <c r="K6" s="11"/>
      <c r="L6" s="11"/>
      <c r="M6" s="11"/>
      <c r="N6" s="11"/>
      <c r="O6" s="11">
        <v>1</v>
      </c>
      <c r="P6" s="11"/>
      <c r="Q6" s="11"/>
      <c r="R6" s="11"/>
      <c r="S6" s="11"/>
      <c r="T6" s="11">
        <v>1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43222</v>
      </c>
      <c r="B7" s="153" t="s">
        <v>146</v>
      </c>
      <c r="C7" s="153" t="s">
        <v>260</v>
      </c>
      <c r="D7" s="153" t="s">
        <v>261</v>
      </c>
      <c r="E7" s="153" t="s">
        <v>376</v>
      </c>
      <c r="F7" s="170">
        <v>318</v>
      </c>
      <c r="G7" s="155">
        <f>+F7-I7-I8</f>
        <v>318</v>
      </c>
      <c r="H7" s="2" t="s">
        <v>34</v>
      </c>
      <c r="I7" s="10">
        <f t="shared" ref="I7:I10" si="2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43222</v>
      </c>
      <c r="B8" s="154" t="s">
        <v>7</v>
      </c>
      <c r="C8" s="154"/>
      <c r="D8" s="154"/>
      <c r="E8" s="154"/>
      <c r="F8" s="171"/>
      <c r="G8" s="156"/>
      <c r="H8" s="2" t="s">
        <v>35</v>
      </c>
      <c r="I8" s="11">
        <f t="shared" si="2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43222</v>
      </c>
      <c r="B9" s="153" t="s">
        <v>146</v>
      </c>
      <c r="C9" s="153" t="s">
        <v>260</v>
      </c>
      <c r="D9" s="153" t="s">
        <v>261</v>
      </c>
      <c r="E9" s="153" t="s">
        <v>9</v>
      </c>
      <c r="F9" s="170">
        <v>336</v>
      </c>
      <c r="G9" s="155">
        <f>+F9-I9-I10</f>
        <v>330</v>
      </c>
      <c r="H9" s="2" t="s">
        <v>34</v>
      </c>
      <c r="I9" s="10">
        <f t="shared" si="2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43222</v>
      </c>
      <c r="B10" s="154" t="s">
        <v>7</v>
      </c>
      <c r="C10" s="154"/>
      <c r="D10" s="154"/>
      <c r="E10" s="154"/>
      <c r="F10" s="171"/>
      <c r="G10" s="156"/>
      <c r="H10" s="2" t="s">
        <v>35</v>
      </c>
      <c r="I10" s="11">
        <f t="shared" si="2"/>
        <v>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>
        <v>6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43223</v>
      </c>
      <c r="B11" s="153" t="s">
        <v>143</v>
      </c>
      <c r="C11" s="153" t="s">
        <v>260</v>
      </c>
      <c r="D11" s="153" t="s">
        <v>261</v>
      </c>
      <c r="E11" s="153" t="s">
        <v>376</v>
      </c>
      <c r="F11" s="170">
        <v>314</v>
      </c>
      <c r="G11" s="155">
        <f>+F11-I11-I12</f>
        <v>312</v>
      </c>
      <c r="H11" s="2" t="s">
        <v>34</v>
      </c>
      <c r="I11" s="10">
        <f t="shared" ref="I11:I12" si="3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43223</v>
      </c>
      <c r="B12" s="154" t="s">
        <v>7</v>
      </c>
      <c r="C12" s="154"/>
      <c r="D12" s="154"/>
      <c r="E12" s="154"/>
      <c r="F12" s="171"/>
      <c r="G12" s="156"/>
      <c r="H12" s="2" t="s">
        <v>35</v>
      </c>
      <c r="I12" s="11">
        <f t="shared" si="3"/>
        <v>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>
        <v>2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43223</v>
      </c>
      <c r="B13" s="153" t="s">
        <v>143</v>
      </c>
      <c r="C13" s="153" t="s">
        <v>260</v>
      </c>
      <c r="D13" s="153" t="s">
        <v>261</v>
      </c>
      <c r="E13" s="153" t="s">
        <v>9</v>
      </c>
      <c r="F13" s="170">
        <v>334</v>
      </c>
      <c r="G13" s="155">
        <f>+F13-I13-I14</f>
        <v>330</v>
      </c>
      <c r="H13" s="2" t="s">
        <v>34</v>
      </c>
      <c r="I13" s="10">
        <f t="shared" ref="I13:I14" si="4">SUM(J13:BM13)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43223</v>
      </c>
      <c r="B14" s="154" t="s">
        <v>7</v>
      </c>
      <c r="C14" s="154"/>
      <c r="D14" s="154"/>
      <c r="E14" s="154"/>
      <c r="F14" s="171"/>
      <c r="G14" s="156"/>
      <c r="H14" s="2" t="s">
        <v>35</v>
      </c>
      <c r="I14" s="11">
        <f t="shared" si="4"/>
        <v>4</v>
      </c>
      <c r="J14" s="11"/>
      <c r="K14" s="11"/>
      <c r="L14" s="11"/>
      <c r="M14" s="11"/>
      <c r="N14" s="11"/>
      <c r="O14" s="11">
        <v>1</v>
      </c>
      <c r="P14" s="11"/>
      <c r="Q14" s="11"/>
      <c r="R14" s="11"/>
      <c r="S14" s="11"/>
      <c r="T14" s="11">
        <v>1</v>
      </c>
      <c r="U14" s="11"/>
      <c r="V14" s="11"/>
      <c r="W14" s="11"/>
      <c r="X14" s="11"/>
      <c r="Y14" s="11"/>
      <c r="Z14" s="11"/>
      <c r="AA14" s="11">
        <v>2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43223</v>
      </c>
      <c r="B15" s="153" t="s">
        <v>146</v>
      </c>
      <c r="C15" s="153" t="s">
        <v>260</v>
      </c>
      <c r="D15" s="153" t="s">
        <v>261</v>
      </c>
      <c r="E15" s="153" t="s">
        <v>376</v>
      </c>
      <c r="F15" s="170">
        <v>310</v>
      </c>
      <c r="G15" s="155">
        <f>+F15-I15-I16</f>
        <v>310</v>
      </c>
      <c r="H15" s="2" t="s">
        <v>34</v>
      </c>
      <c r="I15" s="10">
        <f t="shared" ref="I15:I18" si="5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43223</v>
      </c>
      <c r="B16" s="154" t="s">
        <v>7</v>
      </c>
      <c r="C16" s="154"/>
      <c r="D16" s="154"/>
      <c r="E16" s="154"/>
      <c r="F16" s="171"/>
      <c r="G16" s="156"/>
      <c r="H16" s="2" t="s">
        <v>35</v>
      </c>
      <c r="I16" s="11">
        <f t="shared" si="5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43223</v>
      </c>
      <c r="B17" s="153" t="s">
        <v>146</v>
      </c>
      <c r="C17" s="153" t="s">
        <v>260</v>
      </c>
      <c r="D17" s="153" t="s">
        <v>261</v>
      </c>
      <c r="E17" s="153" t="s">
        <v>9</v>
      </c>
      <c r="F17" s="170">
        <v>322</v>
      </c>
      <c r="G17" s="155">
        <f>+F17-I17-I18</f>
        <v>314</v>
      </c>
      <c r="H17" s="2" t="s">
        <v>34</v>
      </c>
      <c r="I17" s="10">
        <f t="shared" si="5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43223</v>
      </c>
      <c r="B18" s="154" t="s">
        <v>7</v>
      </c>
      <c r="C18" s="154"/>
      <c r="D18" s="154"/>
      <c r="E18" s="154"/>
      <c r="F18" s="171"/>
      <c r="G18" s="156"/>
      <c r="H18" s="2" t="s">
        <v>35</v>
      </c>
      <c r="I18" s="11">
        <f t="shared" si="5"/>
        <v>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>
        <v>2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>
        <v>6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43224</v>
      </c>
      <c r="B19" s="153" t="s">
        <v>143</v>
      </c>
      <c r="C19" s="153" t="s">
        <v>260</v>
      </c>
      <c r="D19" s="153" t="s">
        <v>261</v>
      </c>
      <c r="E19" s="153" t="s">
        <v>376</v>
      </c>
      <c r="F19" s="170">
        <v>326</v>
      </c>
      <c r="G19" s="155">
        <f>+F19-I19-I20</f>
        <v>320</v>
      </c>
      <c r="H19" s="2" t="s">
        <v>34</v>
      </c>
      <c r="I19" s="10">
        <f t="shared" ref="I19:I20" si="6">SUM(J19:BM19)</f>
        <v>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>
        <v>2</v>
      </c>
      <c r="AF19" s="10"/>
      <c r="AG19" s="10"/>
      <c r="AH19" s="10"/>
      <c r="AI19" s="10"/>
      <c r="AJ19" s="10">
        <v>4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43224</v>
      </c>
      <c r="B20" s="154" t="s">
        <v>7</v>
      </c>
      <c r="C20" s="154"/>
      <c r="D20" s="154"/>
      <c r="E20" s="154"/>
      <c r="F20" s="171"/>
      <c r="G20" s="156"/>
      <c r="H20" s="2" t="s">
        <v>35</v>
      </c>
      <c r="I20" s="11">
        <f t="shared" si="6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43224</v>
      </c>
      <c r="B21" s="153" t="s">
        <v>143</v>
      </c>
      <c r="C21" s="153" t="s">
        <v>260</v>
      </c>
      <c r="D21" s="153" t="s">
        <v>261</v>
      </c>
      <c r="E21" s="153" t="s">
        <v>9</v>
      </c>
      <c r="F21" s="170">
        <v>332</v>
      </c>
      <c r="G21" s="155">
        <f>+F21-I21-I22</f>
        <v>330</v>
      </c>
      <c r="H21" s="2" t="s">
        <v>34</v>
      </c>
      <c r="I21" s="10">
        <f t="shared" ref="I21:I22" si="7">SUM(J21:BM21)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43224</v>
      </c>
      <c r="B22" s="154" t="s">
        <v>7</v>
      </c>
      <c r="C22" s="154"/>
      <c r="D22" s="154"/>
      <c r="E22" s="154"/>
      <c r="F22" s="171"/>
      <c r="G22" s="156"/>
      <c r="H22" s="2" t="s">
        <v>35</v>
      </c>
      <c r="I22" s="11">
        <f t="shared" si="7"/>
        <v>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>
        <v>2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43224</v>
      </c>
      <c r="B23" s="153" t="s">
        <v>146</v>
      </c>
      <c r="C23" s="153" t="s">
        <v>260</v>
      </c>
      <c r="D23" s="153" t="s">
        <v>261</v>
      </c>
      <c r="E23" s="153" t="s">
        <v>376</v>
      </c>
      <c r="F23" s="170">
        <v>330</v>
      </c>
      <c r="G23" s="155">
        <f>+F23-I23-I24</f>
        <v>330</v>
      </c>
      <c r="H23" s="2" t="s">
        <v>34</v>
      </c>
      <c r="I23" s="10">
        <f t="shared" ref="I23:I26" si="8">SUM(J23:BM23)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43224</v>
      </c>
      <c r="B24" s="154" t="s">
        <v>7</v>
      </c>
      <c r="C24" s="154"/>
      <c r="D24" s="154"/>
      <c r="E24" s="154"/>
      <c r="F24" s="171"/>
      <c r="G24" s="156"/>
      <c r="H24" s="2" t="s">
        <v>35</v>
      </c>
      <c r="I24" s="11">
        <f t="shared" si="8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43224</v>
      </c>
      <c r="B25" s="153" t="s">
        <v>146</v>
      </c>
      <c r="C25" s="153" t="s">
        <v>260</v>
      </c>
      <c r="D25" s="153" t="s">
        <v>261</v>
      </c>
      <c r="E25" s="153" t="s">
        <v>9</v>
      </c>
      <c r="F25" s="170">
        <v>336</v>
      </c>
      <c r="G25" s="155">
        <f>+F25-I25-I26</f>
        <v>330</v>
      </c>
      <c r="H25" s="2" t="s">
        <v>34</v>
      </c>
      <c r="I25" s="10">
        <f t="shared" si="8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43224</v>
      </c>
      <c r="B26" s="154" t="s">
        <v>7</v>
      </c>
      <c r="C26" s="154"/>
      <c r="D26" s="154"/>
      <c r="E26" s="154"/>
      <c r="F26" s="171"/>
      <c r="G26" s="156"/>
      <c r="H26" s="2" t="s">
        <v>35</v>
      </c>
      <c r="I26" s="11">
        <f t="shared" si="8"/>
        <v>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>
        <v>6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43225</v>
      </c>
      <c r="B27" s="153" t="s">
        <v>143</v>
      </c>
      <c r="C27" s="153" t="s">
        <v>260</v>
      </c>
      <c r="D27" s="153" t="s">
        <v>261</v>
      </c>
      <c r="E27" s="153" t="s">
        <v>376</v>
      </c>
      <c r="F27" s="170">
        <v>330</v>
      </c>
      <c r="G27" s="155">
        <f>+F27-I27-I28</f>
        <v>326</v>
      </c>
      <c r="H27" s="2" t="s">
        <v>34</v>
      </c>
      <c r="I27" s="10">
        <f t="shared" ref="I27:I28" si="9">SUM(J27:BM27)</f>
        <v>4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>
        <v>4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43225</v>
      </c>
      <c r="B28" s="154" t="s">
        <v>7</v>
      </c>
      <c r="C28" s="154"/>
      <c r="D28" s="154"/>
      <c r="E28" s="154"/>
      <c r="F28" s="171"/>
      <c r="G28" s="156"/>
      <c r="H28" s="2" t="s">
        <v>35</v>
      </c>
      <c r="I28" s="11">
        <f t="shared" si="9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43225</v>
      </c>
      <c r="B29" s="153" t="s">
        <v>143</v>
      </c>
      <c r="C29" s="153" t="s">
        <v>260</v>
      </c>
      <c r="D29" s="153" t="s">
        <v>261</v>
      </c>
      <c r="E29" s="153" t="s">
        <v>9</v>
      </c>
      <c r="F29" s="170">
        <v>334</v>
      </c>
      <c r="G29" s="155">
        <f>+F29-I29-I30</f>
        <v>330</v>
      </c>
      <c r="H29" s="2" t="s">
        <v>34</v>
      </c>
      <c r="I29" s="10">
        <f t="shared" ref="I29:I30" si="10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43225</v>
      </c>
      <c r="B30" s="154" t="s">
        <v>7</v>
      </c>
      <c r="C30" s="154"/>
      <c r="D30" s="154"/>
      <c r="E30" s="154"/>
      <c r="F30" s="171"/>
      <c r="G30" s="156"/>
      <c r="H30" s="2" t="s">
        <v>35</v>
      </c>
      <c r="I30" s="11">
        <f t="shared" si="10"/>
        <v>4</v>
      </c>
      <c r="J30" s="11"/>
      <c r="K30" s="11"/>
      <c r="L30" s="11"/>
      <c r="M30" s="11"/>
      <c r="N30" s="11"/>
      <c r="O30" s="11">
        <v>4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43225</v>
      </c>
      <c r="B31" s="153" t="s">
        <v>146</v>
      </c>
      <c r="C31" s="153" t="s">
        <v>260</v>
      </c>
      <c r="D31" s="153" t="s">
        <v>261</v>
      </c>
      <c r="E31" s="153" t="s">
        <v>376</v>
      </c>
      <c r="F31" s="170">
        <v>330</v>
      </c>
      <c r="G31" s="155">
        <f>+F31-I31-I32</f>
        <v>330</v>
      </c>
      <c r="H31" s="2" t="s">
        <v>34</v>
      </c>
      <c r="I31" s="10">
        <f t="shared" ref="I31:I34" si="11">SUM(J31:BM31)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43225</v>
      </c>
      <c r="B32" s="154" t="s">
        <v>7</v>
      </c>
      <c r="C32" s="154"/>
      <c r="D32" s="154"/>
      <c r="E32" s="154"/>
      <c r="F32" s="171"/>
      <c r="G32" s="156"/>
      <c r="H32" s="2" t="s">
        <v>35</v>
      </c>
      <c r="I32" s="11">
        <f t="shared" si="11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43225</v>
      </c>
      <c r="B33" s="153" t="s">
        <v>146</v>
      </c>
      <c r="C33" s="153" t="s">
        <v>260</v>
      </c>
      <c r="D33" s="153" t="s">
        <v>261</v>
      </c>
      <c r="E33" s="153" t="s">
        <v>9</v>
      </c>
      <c r="F33" s="170">
        <v>333</v>
      </c>
      <c r="G33" s="155">
        <f>+F33-I33-I34</f>
        <v>330</v>
      </c>
      <c r="H33" s="2" t="s">
        <v>34</v>
      </c>
      <c r="I33" s="10">
        <f t="shared" si="11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43225</v>
      </c>
      <c r="B34" s="154" t="s">
        <v>7</v>
      </c>
      <c r="C34" s="154"/>
      <c r="D34" s="154"/>
      <c r="E34" s="154"/>
      <c r="F34" s="171"/>
      <c r="G34" s="156"/>
      <c r="H34" s="2" t="s">
        <v>35</v>
      </c>
      <c r="I34" s="11">
        <f t="shared" si="11"/>
        <v>3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>
        <v>3</v>
      </c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43226</v>
      </c>
      <c r="B35" s="153" t="s">
        <v>143</v>
      </c>
      <c r="C35" s="153" t="s">
        <v>260</v>
      </c>
      <c r="D35" s="153" t="s">
        <v>261</v>
      </c>
      <c r="E35" s="153" t="s">
        <v>376</v>
      </c>
      <c r="F35" s="170">
        <v>330</v>
      </c>
      <c r="G35" s="155">
        <f>+F35-I35-I36</f>
        <v>324</v>
      </c>
      <c r="H35" s="2" t="s">
        <v>34</v>
      </c>
      <c r="I35" s="10">
        <f t="shared" ref="I35:I36" si="12">SUM(J35:BM35)</f>
        <v>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>
        <v>4</v>
      </c>
      <c r="AF35" s="10"/>
      <c r="AG35" s="10"/>
      <c r="AH35" s="10"/>
      <c r="AI35" s="10"/>
      <c r="AJ35" s="10">
        <v>2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43226</v>
      </c>
      <c r="B36" s="154" t="s">
        <v>7</v>
      </c>
      <c r="C36" s="154"/>
      <c r="D36" s="154"/>
      <c r="E36" s="154"/>
      <c r="F36" s="171"/>
      <c r="G36" s="156"/>
      <c r="H36" s="2" t="s">
        <v>35</v>
      </c>
      <c r="I36" s="11">
        <f t="shared" si="12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43226</v>
      </c>
      <c r="B37" s="153" t="s">
        <v>143</v>
      </c>
      <c r="C37" s="153" t="s">
        <v>260</v>
      </c>
      <c r="D37" s="153" t="s">
        <v>261</v>
      </c>
      <c r="E37" s="153" t="s">
        <v>9</v>
      </c>
      <c r="F37" s="170">
        <v>331</v>
      </c>
      <c r="G37" s="155">
        <f>+F37-I37-I38</f>
        <v>330</v>
      </c>
      <c r="H37" s="2" t="s">
        <v>34</v>
      </c>
      <c r="I37" s="10">
        <f t="shared" ref="I37:I38" si="13">SUM(J37:BM37)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43226</v>
      </c>
      <c r="B38" s="154" t="s">
        <v>7</v>
      </c>
      <c r="C38" s="154"/>
      <c r="D38" s="154"/>
      <c r="E38" s="154"/>
      <c r="F38" s="171"/>
      <c r="G38" s="156"/>
      <c r="H38" s="2" t="s">
        <v>35</v>
      </c>
      <c r="I38" s="11">
        <f t="shared" si="13"/>
        <v>1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>
        <v>1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43226</v>
      </c>
      <c r="B39" s="153" t="s">
        <v>146</v>
      </c>
      <c r="C39" s="153" t="s">
        <v>260</v>
      </c>
      <c r="D39" s="153" t="s">
        <v>261</v>
      </c>
      <c r="E39" s="153" t="s">
        <v>376</v>
      </c>
      <c r="F39" s="170">
        <v>330</v>
      </c>
      <c r="G39" s="155">
        <f>+F39-I39-I40</f>
        <v>330</v>
      </c>
      <c r="H39" s="2" t="s">
        <v>34</v>
      </c>
      <c r="I39" s="10">
        <f t="shared" ref="I39:I42" si="14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43226</v>
      </c>
      <c r="B40" s="154" t="s">
        <v>7</v>
      </c>
      <c r="C40" s="154"/>
      <c r="D40" s="154"/>
      <c r="E40" s="154"/>
      <c r="F40" s="171"/>
      <c r="G40" s="156"/>
      <c r="H40" s="2" t="s">
        <v>35</v>
      </c>
      <c r="I40" s="11">
        <f t="shared" si="14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43226</v>
      </c>
      <c r="B41" s="153" t="s">
        <v>146</v>
      </c>
      <c r="C41" s="153" t="s">
        <v>260</v>
      </c>
      <c r="D41" s="153" t="s">
        <v>261</v>
      </c>
      <c r="E41" s="153" t="s">
        <v>9</v>
      </c>
      <c r="F41" s="170">
        <v>336</v>
      </c>
      <c r="G41" s="155">
        <f>+F41-I41-I42</f>
        <v>330</v>
      </c>
      <c r="H41" s="2" t="s">
        <v>34</v>
      </c>
      <c r="I41" s="10">
        <f t="shared" si="14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43226</v>
      </c>
      <c r="B42" s="154" t="s">
        <v>7</v>
      </c>
      <c r="C42" s="154"/>
      <c r="D42" s="154"/>
      <c r="E42" s="154"/>
      <c r="F42" s="171"/>
      <c r="G42" s="156"/>
      <c r="H42" s="2" t="s">
        <v>35</v>
      </c>
      <c r="I42" s="11">
        <f t="shared" si="14"/>
        <v>6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>
        <v>6</v>
      </c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43227</v>
      </c>
      <c r="B43" s="153" t="s">
        <v>143</v>
      </c>
      <c r="C43" s="153" t="s">
        <v>260</v>
      </c>
      <c r="D43" s="153" t="s">
        <v>261</v>
      </c>
      <c r="E43" s="153" t="s">
        <v>376</v>
      </c>
      <c r="F43" s="170">
        <v>332</v>
      </c>
      <c r="G43" s="155">
        <f>+F43-I43-I44</f>
        <v>324</v>
      </c>
      <c r="H43" s="2" t="s">
        <v>34</v>
      </c>
      <c r="I43" s="10">
        <f t="shared" ref="I43:I44" si="15">SUM(J43:BM43)</f>
        <v>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>
        <v>6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43227</v>
      </c>
      <c r="B44" s="154" t="s">
        <v>7</v>
      </c>
      <c r="C44" s="154"/>
      <c r="D44" s="154"/>
      <c r="E44" s="154"/>
      <c r="F44" s="171"/>
      <c r="G44" s="156"/>
      <c r="H44" s="2" t="s">
        <v>35</v>
      </c>
      <c r="I44" s="11">
        <f t="shared" si="15"/>
        <v>2</v>
      </c>
      <c r="J44" s="11"/>
      <c r="K44" s="11"/>
      <c r="L44" s="11"/>
      <c r="M44" s="11"/>
      <c r="N44" s="11"/>
      <c r="O44" s="11"/>
      <c r="P44" s="11"/>
      <c r="Q44" s="11">
        <v>2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43227</v>
      </c>
      <c r="B45" s="153" t="s">
        <v>143</v>
      </c>
      <c r="C45" s="153" t="s">
        <v>260</v>
      </c>
      <c r="D45" s="153" t="s">
        <v>261</v>
      </c>
      <c r="E45" s="153" t="s">
        <v>9</v>
      </c>
      <c r="F45" s="170">
        <v>332</v>
      </c>
      <c r="G45" s="155">
        <f>+F45-I45-I46</f>
        <v>330</v>
      </c>
      <c r="H45" s="2" t="s">
        <v>34</v>
      </c>
      <c r="I45" s="10">
        <f t="shared" ref="I45:I46" si="16">SUM(J45:BM45)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43227</v>
      </c>
      <c r="B46" s="154" t="s">
        <v>7</v>
      </c>
      <c r="C46" s="154"/>
      <c r="D46" s="154"/>
      <c r="E46" s="154"/>
      <c r="F46" s="171"/>
      <c r="G46" s="156"/>
      <c r="H46" s="2" t="s">
        <v>35</v>
      </c>
      <c r="I46" s="11">
        <f t="shared" si="16"/>
        <v>2</v>
      </c>
      <c r="J46" s="11"/>
      <c r="K46" s="11"/>
      <c r="L46" s="11"/>
      <c r="M46" s="11"/>
      <c r="N46" s="11"/>
      <c r="O46" s="11">
        <v>2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43227</v>
      </c>
      <c r="B47" s="153" t="s">
        <v>146</v>
      </c>
      <c r="C47" s="153" t="s">
        <v>260</v>
      </c>
      <c r="D47" s="153" t="s">
        <v>261</v>
      </c>
      <c r="E47" s="153" t="s">
        <v>376</v>
      </c>
      <c r="F47" s="170">
        <v>330</v>
      </c>
      <c r="G47" s="155">
        <f>+F47-I47-I48</f>
        <v>330</v>
      </c>
      <c r="H47" s="2" t="s">
        <v>34</v>
      </c>
      <c r="I47" s="10">
        <f t="shared" ref="I47:I50" si="17"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43227</v>
      </c>
      <c r="B48" s="154" t="s">
        <v>7</v>
      </c>
      <c r="C48" s="154"/>
      <c r="D48" s="154"/>
      <c r="E48" s="154"/>
      <c r="F48" s="171"/>
      <c r="G48" s="156"/>
      <c r="H48" s="2" t="s">
        <v>35</v>
      </c>
      <c r="I48" s="11">
        <f t="shared" si="17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43227</v>
      </c>
      <c r="B49" s="153" t="s">
        <v>146</v>
      </c>
      <c r="C49" s="153" t="s">
        <v>260</v>
      </c>
      <c r="D49" s="153" t="s">
        <v>261</v>
      </c>
      <c r="E49" s="153" t="s">
        <v>9</v>
      </c>
      <c r="F49" s="170">
        <v>336</v>
      </c>
      <c r="G49" s="155">
        <f>+F49-I49-I50</f>
        <v>330</v>
      </c>
      <c r="H49" s="2" t="s">
        <v>34</v>
      </c>
      <c r="I49" s="10">
        <f t="shared" si="17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43227</v>
      </c>
      <c r="B50" s="154" t="s">
        <v>7</v>
      </c>
      <c r="C50" s="154"/>
      <c r="D50" s="154"/>
      <c r="E50" s="154"/>
      <c r="F50" s="171"/>
      <c r="G50" s="156"/>
      <c r="H50" s="2" t="s">
        <v>35</v>
      </c>
      <c r="I50" s="11">
        <f t="shared" si="17"/>
        <v>6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>
        <v>6</v>
      </c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43228</v>
      </c>
      <c r="B51" s="153" t="s">
        <v>143</v>
      </c>
      <c r="C51" s="153" t="s">
        <v>260</v>
      </c>
      <c r="D51" s="153" t="s">
        <v>261</v>
      </c>
      <c r="E51" s="153" t="s">
        <v>376</v>
      </c>
      <c r="F51" s="170">
        <v>330</v>
      </c>
      <c r="G51" s="155">
        <f>+F51-I51-I52</f>
        <v>326</v>
      </c>
      <c r="H51" s="2" t="s">
        <v>34</v>
      </c>
      <c r="I51" s="10">
        <f t="shared" ref="I51:I52" si="18">SUM(J51:BM51)</f>
        <v>4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>
        <v>4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43228</v>
      </c>
      <c r="B52" s="154" t="s">
        <v>7</v>
      </c>
      <c r="C52" s="154"/>
      <c r="D52" s="154"/>
      <c r="E52" s="154"/>
      <c r="F52" s="171"/>
      <c r="G52" s="156"/>
      <c r="H52" s="2" t="s">
        <v>35</v>
      </c>
      <c r="I52" s="11">
        <f t="shared" si="18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43228</v>
      </c>
      <c r="B53" s="153" t="s">
        <v>143</v>
      </c>
      <c r="C53" s="153" t="s">
        <v>260</v>
      </c>
      <c r="D53" s="153" t="s">
        <v>261</v>
      </c>
      <c r="E53" s="153" t="s">
        <v>9</v>
      </c>
      <c r="F53" s="170">
        <v>331</v>
      </c>
      <c r="G53" s="155">
        <f>+F53-I53-I54</f>
        <v>330</v>
      </c>
      <c r="H53" s="2" t="s">
        <v>34</v>
      </c>
      <c r="I53" s="10">
        <f t="shared" ref="I53:I54" si="19">SUM(J53:BM53)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43228</v>
      </c>
      <c r="B54" s="154" t="s">
        <v>7</v>
      </c>
      <c r="C54" s="154"/>
      <c r="D54" s="154"/>
      <c r="E54" s="154"/>
      <c r="F54" s="171"/>
      <c r="G54" s="156"/>
      <c r="H54" s="2" t="s">
        <v>35</v>
      </c>
      <c r="I54" s="11">
        <f t="shared" si="19"/>
        <v>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43228</v>
      </c>
      <c r="B55" s="153" t="s">
        <v>146</v>
      </c>
      <c r="C55" s="153" t="s">
        <v>260</v>
      </c>
      <c r="D55" s="153" t="s">
        <v>261</v>
      </c>
      <c r="E55" s="153" t="s">
        <v>376</v>
      </c>
      <c r="F55" s="170">
        <v>330</v>
      </c>
      <c r="G55" s="155">
        <f>+F55-I55-I56</f>
        <v>330</v>
      </c>
      <c r="H55" s="2" t="s">
        <v>34</v>
      </c>
      <c r="I55" s="10">
        <f t="shared" ref="I55:I58" si="20">SUM(J55:BM55)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43228</v>
      </c>
      <c r="B56" s="154" t="s">
        <v>7</v>
      </c>
      <c r="C56" s="154"/>
      <c r="D56" s="154"/>
      <c r="E56" s="154"/>
      <c r="F56" s="171"/>
      <c r="G56" s="156"/>
      <c r="H56" s="2" t="s">
        <v>35</v>
      </c>
      <c r="I56" s="11">
        <f t="shared" si="20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43228</v>
      </c>
      <c r="B57" s="153" t="s">
        <v>146</v>
      </c>
      <c r="C57" s="153" t="s">
        <v>260</v>
      </c>
      <c r="D57" s="153" t="s">
        <v>261</v>
      </c>
      <c r="E57" s="153" t="s">
        <v>9</v>
      </c>
      <c r="F57" s="170">
        <v>330</v>
      </c>
      <c r="G57" s="155">
        <f>+F57-I57-I58</f>
        <v>330</v>
      </c>
      <c r="H57" s="2" t="s">
        <v>34</v>
      </c>
      <c r="I57" s="10">
        <f t="shared" si="20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43228</v>
      </c>
      <c r="B58" s="154" t="s">
        <v>7</v>
      </c>
      <c r="C58" s="154"/>
      <c r="D58" s="154"/>
      <c r="E58" s="154"/>
      <c r="F58" s="171"/>
      <c r="G58" s="156"/>
      <c r="H58" s="2" t="s">
        <v>35</v>
      </c>
      <c r="I58" s="11">
        <f t="shared" si="20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43229</v>
      </c>
      <c r="B59" s="153" t="s">
        <v>143</v>
      </c>
      <c r="C59" s="153" t="s">
        <v>260</v>
      </c>
      <c r="D59" s="153" t="s">
        <v>261</v>
      </c>
      <c r="E59" s="153" t="s">
        <v>376</v>
      </c>
      <c r="F59" s="170">
        <v>330</v>
      </c>
      <c r="G59" s="155">
        <f>+F59-I59-I60</f>
        <v>322</v>
      </c>
      <c r="H59" s="2" t="s">
        <v>34</v>
      </c>
      <c r="I59" s="10">
        <f t="shared" ref="I59:I60" si="21">SUM(J59:BM59)</f>
        <v>8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>
        <v>4</v>
      </c>
      <c r="AF59" s="10"/>
      <c r="AG59" s="10"/>
      <c r="AH59" s="10"/>
      <c r="AI59" s="10"/>
      <c r="AJ59" s="10">
        <v>4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43229</v>
      </c>
      <c r="B60" s="154" t="s">
        <v>7</v>
      </c>
      <c r="C60" s="154"/>
      <c r="D60" s="154"/>
      <c r="E60" s="154"/>
      <c r="F60" s="171"/>
      <c r="G60" s="156"/>
      <c r="H60" s="2" t="s">
        <v>35</v>
      </c>
      <c r="I60" s="11">
        <f t="shared" si="21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43229</v>
      </c>
      <c r="B61" s="153" t="s">
        <v>143</v>
      </c>
      <c r="C61" s="153" t="s">
        <v>260</v>
      </c>
      <c r="D61" s="153" t="s">
        <v>261</v>
      </c>
      <c r="E61" s="153" t="s">
        <v>9</v>
      </c>
      <c r="F61" s="170">
        <v>332</v>
      </c>
      <c r="G61" s="155">
        <f>+F61-I61-I62</f>
        <v>330</v>
      </c>
      <c r="H61" s="2" t="s">
        <v>34</v>
      </c>
      <c r="I61" s="10">
        <f t="shared" ref="I61:I62" si="22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43229</v>
      </c>
      <c r="B62" s="154" t="s">
        <v>7</v>
      </c>
      <c r="C62" s="154"/>
      <c r="D62" s="154"/>
      <c r="E62" s="154"/>
      <c r="F62" s="171"/>
      <c r="G62" s="156"/>
      <c r="H62" s="2" t="s">
        <v>35</v>
      </c>
      <c r="I62" s="11">
        <f t="shared" si="22"/>
        <v>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>
        <v>1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>
        <v>1</v>
      </c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hidden="1" customHeight="1">
      <c r="A63" s="9">
        <v>43229</v>
      </c>
      <c r="B63" s="153" t="s">
        <v>146</v>
      </c>
      <c r="C63" s="153" t="s">
        <v>260</v>
      </c>
      <c r="D63" s="153" t="s">
        <v>261</v>
      </c>
      <c r="E63" s="153" t="s">
        <v>376</v>
      </c>
      <c r="F63" s="170">
        <v>330</v>
      </c>
      <c r="G63" s="155">
        <f>+F63-I63-I64</f>
        <v>330</v>
      </c>
      <c r="H63" s="2" t="s">
        <v>34</v>
      </c>
      <c r="I63" s="10">
        <f t="shared" ref="I63:I66" si="23">SUM(J63:BM63)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hidden="1" customHeight="1">
      <c r="A64" s="9">
        <v>43229</v>
      </c>
      <c r="B64" s="154" t="s">
        <v>7</v>
      </c>
      <c r="C64" s="154"/>
      <c r="D64" s="154"/>
      <c r="E64" s="154"/>
      <c r="F64" s="171"/>
      <c r="G64" s="156"/>
      <c r="H64" s="2" t="s">
        <v>35</v>
      </c>
      <c r="I64" s="11">
        <f t="shared" si="23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hidden="1" customHeight="1">
      <c r="A65" s="9">
        <v>43229</v>
      </c>
      <c r="B65" s="153" t="s">
        <v>146</v>
      </c>
      <c r="C65" s="153" t="s">
        <v>260</v>
      </c>
      <c r="D65" s="153" t="s">
        <v>261</v>
      </c>
      <c r="E65" s="153" t="s">
        <v>9</v>
      </c>
      <c r="F65" s="170">
        <v>333</v>
      </c>
      <c r="G65" s="155">
        <f>+F65-I65-I66</f>
        <v>330</v>
      </c>
      <c r="H65" s="2" t="s">
        <v>34</v>
      </c>
      <c r="I65" s="10">
        <f t="shared" si="23"/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hidden="1" customHeight="1">
      <c r="A66" s="9">
        <v>43229</v>
      </c>
      <c r="B66" s="154" t="s">
        <v>7</v>
      </c>
      <c r="C66" s="154"/>
      <c r="D66" s="154"/>
      <c r="E66" s="154"/>
      <c r="F66" s="171"/>
      <c r="G66" s="156"/>
      <c r="H66" s="2" t="s">
        <v>35</v>
      </c>
      <c r="I66" s="11">
        <f t="shared" si="23"/>
        <v>3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>
        <v>3</v>
      </c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  <row r="67" spans="1:72" ht="15.75" hidden="1" customHeight="1">
      <c r="A67" s="9">
        <v>43230</v>
      </c>
      <c r="B67" s="153" t="s">
        <v>143</v>
      </c>
      <c r="C67" s="153" t="s">
        <v>260</v>
      </c>
      <c r="D67" s="153" t="s">
        <v>261</v>
      </c>
      <c r="E67" s="153" t="s">
        <v>376</v>
      </c>
      <c r="F67" s="170">
        <v>330</v>
      </c>
      <c r="G67" s="155">
        <f>+F67-I67-I68</f>
        <v>324</v>
      </c>
      <c r="H67" s="2" t="s">
        <v>34</v>
      </c>
      <c r="I67" s="10">
        <f t="shared" ref="I67:I68" si="24">SUM(J67:BM67)</f>
        <v>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>
        <v>6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70"/>
      <c r="BO67" s="149"/>
      <c r="BP67" s="149"/>
      <c r="BQ67" s="149"/>
      <c r="BR67" s="149"/>
      <c r="BS67" s="149"/>
      <c r="BT67" s="151"/>
    </row>
    <row r="68" spans="1:72" ht="15.75" hidden="1" customHeight="1">
      <c r="A68" s="9">
        <v>43230</v>
      </c>
      <c r="B68" s="154" t="s">
        <v>7</v>
      </c>
      <c r="C68" s="154"/>
      <c r="D68" s="154"/>
      <c r="E68" s="154"/>
      <c r="F68" s="171"/>
      <c r="G68" s="156"/>
      <c r="H68" s="2" t="s">
        <v>35</v>
      </c>
      <c r="I68" s="11">
        <f t="shared" si="24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71"/>
      <c r="BO68" s="150"/>
      <c r="BP68" s="150"/>
      <c r="BQ68" s="150"/>
      <c r="BR68" s="150"/>
      <c r="BS68" s="150"/>
      <c r="BT68" s="152"/>
    </row>
    <row r="69" spans="1:72" ht="15.75" hidden="1" customHeight="1">
      <c r="A69" s="9">
        <v>43230</v>
      </c>
      <c r="B69" s="153" t="s">
        <v>143</v>
      </c>
      <c r="C69" s="153" t="s">
        <v>260</v>
      </c>
      <c r="D69" s="153" t="s">
        <v>261</v>
      </c>
      <c r="E69" s="153" t="s">
        <v>9</v>
      </c>
      <c r="F69" s="170">
        <v>330</v>
      </c>
      <c r="G69" s="155">
        <f>+F69-I69-I70</f>
        <v>330</v>
      </c>
      <c r="H69" s="2" t="s">
        <v>34</v>
      </c>
      <c r="I69" s="10">
        <f t="shared" ref="I69:I70" si="25">SUM(J69:BM69)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70"/>
      <c r="BO69" s="149"/>
      <c r="BP69" s="149"/>
      <c r="BQ69" s="149"/>
      <c r="BR69" s="149"/>
      <c r="BS69" s="149"/>
      <c r="BT69" s="151"/>
    </row>
    <row r="70" spans="1:72" ht="15.75" hidden="1" customHeight="1">
      <c r="A70" s="9">
        <v>43230</v>
      </c>
      <c r="B70" s="154" t="s">
        <v>7</v>
      </c>
      <c r="C70" s="154"/>
      <c r="D70" s="154"/>
      <c r="E70" s="154"/>
      <c r="F70" s="171"/>
      <c r="G70" s="156"/>
      <c r="H70" s="2" t="s">
        <v>35</v>
      </c>
      <c r="I70" s="11">
        <f t="shared" si="25"/>
        <v>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71"/>
      <c r="BO70" s="150"/>
      <c r="BP70" s="150"/>
      <c r="BQ70" s="150"/>
      <c r="BR70" s="150"/>
      <c r="BS70" s="150"/>
      <c r="BT70" s="152"/>
    </row>
    <row r="71" spans="1:72" ht="15.75" hidden="1" customHeight="1">
      <c r="A71" s="9">
        <v>43230</v>
      </c>
      <c r="B71" s="153" t="s">
        <v>146</v>
      </c>
      <c r="C71" s="153" t="s">
        <v>260</v>
      </c>
      <c r="D71" s="153" t="s">
        <v>261</v>
      </c>
      <c r="E71" s="153" t="s">
        <v>376</v>
      </c>
      <c r="F71" s="170">
        <v>330</v>
      </c>
      <c r="G71" s="155">
        <f>+F71-I71-I72</f>
        <v>330</v>
      </c>
      <c r="H71" s="2" t="s">
        <v>34</v>
      </c>
      <c r="I71" s="10">
        <f t="shared" ref="I71:I74" si="26">SUM(J71:BM71)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70"/>
      <c r="BO71" s="149"/>
      <c r="BP71" s="149"/>
      <c r="BQ71" s="149"/>
      <c r="BR71" s="149"/>
      <c r="BS71" s="149"/>
      <c r="BT71" s="151"/>
    </row>
    <row r="72" spans="1:72" ht="15.75" hidden="1" customHeight="1">
      <c r="A72" s="9">
        <v>43230</v>
      </c>
      <c r="B72" s="154" t="s">
        <v>7</v>
      </c>
      <c r="C72" s="154"/>
      <c r="D72" s="154"/>
      <c r="E72" s="154"/>
      <c r="F72" s="171"/>
      <c r="G72" s="156"/>
      <c r="H72" s="2" t="s">
        <v>35</v>
      </c>
      <c r="I72" s="11">
        <f t="shared" si="26"/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71"/>
      <c r="BO72" s="150"/>
      <c r="BP72" s="150"/>
      <c r="BQ72" s="150"/>
      <c r="BR72" s="150"/>
      <c r="BS72" s="150"/>
      <c r="BT72" s="152"/>
    </row>
    <row r="73" spans="1:72" ht="15.75" hidden="1" customHeight="1">
      <c r="A73" s="9">
        <v>43230</v>
      </c>
      <c r="B73" s="153" t="s">
        <v>146</v>
      </c>
      <c r="C73" s="153" t="s">
        <v>260</v>
      </c>
      <c r="D73" s="153" t="s">
        <v>261</v>
      </c>
      <c r="E73" s="153" t="s">
        <v>9</v>
      </c>
      <c r="F73" s="170">
        <v>336</v>
      </c>
      <c r="G73" s="155">
        <f>+F73-I73-I74</f>
        <v>330</v>
      </c>
      <c r="H73" s="2" t="s">
        <v>34</v>
      </c>
      <c r="I73" s="10">
        <f t="shared" si="26"/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70"/>
      <c r="BO73" s="149"/>
      <c r="BP73" s="149"/>
      <c r="BQ73" s="149"/>
      <c r="BR73" s="149"/>
      <c r="BS73" s="149"/>
      <c r="BT73" s="151"/>
    </row>
    <row r="74" spans="1:72" ht="15.75" hidden="1" customHeight="1">
      <c r="A74" s="9">
        <v>43230</v>
      </c>
      <c r="B74" s="154" t="s">
        <v>7</v>
      </c>
      <c r="C74" s="154"/>
      <c r="D74" s="154"/>
      <c r="E74" s="154"/>
      <c r="F74" s="171"/>
      <c r="G74" s="156"/>
      <c r="H74" s="2" t="s">
        <v>35</v>
      </c>
      <c r="I74" s="11">
        <f t="shared" si="26"/>
        <v>6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>
        <v>6</v>
      </c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71"/>
      <c r="BO74" s="150"/>
      <c r="BP74" s="150"/>
      <c r="BQ74" s="150"/>
      <c r="BR74" s="150"/>
      <c r="BS74" s="150"/>
      <c r="BT74" s="152"/>
    </row>
    <row r="75" spans="1:72" ht="15.75" hidden="1" customHeight="1">
      <c r="A75" s="9">
        <v>43231</v>
      </c>
      <c r="B75" s="153" t="s">
        <v>143</v>
      </c>
      <c r="C75" s="153" t="s">
        <v>260</v>
      </c>
      <c r="D75" s="153" t="s">
        <v>261</v>
      </c>
      <c r="E75" s="153" t="s">
        <v>376</v>
      </c>
      <c r="F75" s="170">
        <v>330</v>
      </c>
      <c r="G75" s="155">
        <f>+F75-I75-I76</f>
        <v>320</v>
      </c>
      <c r="H75" s="2" t="s">
        <v>34</v>
      </c>
      <c r="I75" s="10">
        <f t="shared" ref="I75:I76" si="27">SUM(J75:BM75)</f>
        <v>10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>
        <v>6</v>
      </c>
      <c r="AF75" s="10"/>
      <c r="AG75" s="10"/>
      <c r="AH75" s="10"/>
      <c r="AI75" s="10"/>
      <c r="AJ75" s="10">
        <v>4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70"/>
      <c r="BO75" s="149"/>
      <c r="BP75" s="149"/>
      <c r="BQ75" s="149"/>
      <c r="BR75" s="149"/>
      <c r="BS75" s="149"/>
      <c r="BT75" s="151"/>
    </row>
    <row r="76" spans="1:72" ht="15.75" hidden="1" customHeight="1">
      <c r="A76" s="9">
        <v>43231</v>
      </c>
      <c r="B76" s="154" t="s">
        <v>7</v>
      </c>
      <c r="C76" s="154"/>
      <c r="D76" s="154"/>
      <c r="E76" s="154"/>
      <c r="F76" s="171"/>
      <c r="G76" s="156"/>
      <c r="H76" s="2" t="s">
        <v>35</v>
      </c>
      <c r="I76" s="11">
        <f t="shared" si="27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71"/>
      <c r="BO76" s="150"/>
      <c r="BP76" s="150"/>
      <c r="BQ76" s="150"/>
      <c r="BR76" s="150"/>
      <c r="BS76" s="150"/>
      <c r="BT76" s="152"/>
    </row>
    <row r="77" spans="1:72" ht="15.75" hidden="1" customHeight="1">
      <c r="A77" s="9">
        <v>43231</v>
      </c>
      <c r="B77" s="153" t="s">
        <v>143</v>
      </c>
      <c r="C77" s="153" t="s">
        <v>260</v>
      </c>
      <c r="D77" s="153" t="s">
        <v>261</v>
      </c>
      <c r="E77" s="153" t="s">
        <v>9</v>
      </c>
      <c r="F77" s="170">
        <v>330</v>
      </c>
      <c r="G77" s="155">
        <f>+F77-I77-I78</f>
        <v>330</v>
      </c>
      <c r="H77" s="2" t="s">
        <v>34</v>
      </c>
      <c r="I77" s="10">
        <f t="shared" ref="I77:I78" si="28">SUM(J77:BM77)</f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70"/>
      <c r="BO77" s="149"/>
      <c r="BP77" s="149"/>
      <c r="BQ77" s="149"/>
      <c r="BR77" s="149"/>
      <c r="BS77" s="149"/>
      <c r="BT77" s="151"/>
    </row>
    <row r="78" spans="1:72" ht="15.75" hidden="1" customHeight="1">
      <c r="A78" s="9">
        <v>43231</v>
      </c>
      <c r="B78" s="154" t="s">
        <v>7</v>
      </c>
      <c r="C78" s="154"/>
      <c r="D78" s="154"/>
      <c r="E78" s="154"/>
      <c r="F78" s="171"/>
      <c r="G78" s="156"/>
      <c r="H78" s="2" t="s">
        <v>35</v>
      </c>
      <c r="I78" s="11">
        <f t="shared" si="28"/>
        <v>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71"/>
      <c r="BO78" s="150"/>
      <c r="BP78" s="150"/>
      <c r="BQ78" s="150"/>
      <c r="BR78" s="150"/>
      <c r="BS78" s="150"/>
      <c r="BT78" s="152"/>
    </row>
    <row r="79" spans="1:72" ht="15.75" hidden="1" customHeight="1">
      <c r="A79" s="9">
        <v>43231</v>
      </c>
      <c r="B79" s="153" t="s">
        <v>146</v>
      </c>
      <c r="C79" s="153" t="s">
        <v>260</v>
      </c>
      <c r="D79" s="153" t="s">
        <v>261</v>
      </c>
      <c r="E79" s="153" t="s">
        <v>376</v>
      </c>
      <c r="F79" s="170">
        <v>330</v>
      </c>
      <c r="G79" s="155">
        <f>+F79-I79-I80</f>
        <v>330</v>
      </c>
      <c r="H79" s="2" t="s">
        <v>34</v>
      </c>
      <c r="I79" s="10">
        <f t="shared" ref="I79:I82" si="29">SUM(J79:BM79)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70"/>
      <c r="BO79" s="149"/>
      <c r="BP79" s="149"/>
      <c r="BQ79" s="149"/>
      <c r="BR79" s="149"/>
      <c r="BS79" s="149"/>
      <c r="BT79" s="151"/>
    </row>
    <row r="80" spans="1:72" ht="15.75" hidden="1" customHeight="1">
      <c r="A80" s="9">
        <v>43231</v>
      </c>
      <c r="B80" s="154" t="s">
        <v>7</v>
      </c>
      <c r="C80" s="154"/>
      <c r="D80" s="154"/>
      <c r="E80" s="154"/>
      <c r="F80" s="171"/>
      <c r="G80" s="156"/>
      <c r="H80" s="2" t="s">
        <v>35</v>
      </c>
      <c r="I80" s="11">
        <f t="shared" si="29"/>
        <v>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71"/>
      <c r="BO80" s="150"/>
      <c r="BP80" s="150"/>
      <c r="BQ80" s="150"/>
      <c r="BR80" s="150"/>
      <c r="BS80" s="150"/>
      <c r="BT80" s="152"/>
    </row>
    <row r="81" spans="1:72" ht="15.75" hidden="1" customHeight="1">
      <c r="A81" s="9">
        <v>43231</v>
      </c>
      <c r="B81" s="153" t="s">
        <v>146</v>
      </c>
      <c r="C81" s="153" t="s">
        <v>260</v>
      </c>
      <c r="D81" s="153" t="s">
        <v>261</v>
      </c>
      <c r="E81" s="153" t="s">
        <v>9</v>
      </c>
      <c r="F81" s="170">
        <v>333</v>
      </c>
      <c r="G81" s="155">
        <f>+F81-I81-I82</f>
        <v>330</v>
      </c>
      <c r="H81" s="2" t="s">
        <v>34</v>
      </c>
      <c r="I81" s="10">
        <f t="shared" si="29"/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70"/>
      <c r="BO81" s="149"/>
      <c r="BP81" s="149"/>
      <c r="BQ81" s="149"/>
      <c r="BR81" s="149"/>
      <c r="BS81" s="149"/>
      <c r="BT81" s="151"/>
    </row>
    <row r="82" spans="1:72" ht="15.75" hidden="1" customHeight="1">
      <c r="A82" s="9">
        <v>43231</v>
      </c>
      <c r="B82" s="154" t="s">
        <v>7</v>
      </c>
      <c r="C82" s="154"/>
      <c r="D82" s="154"/>
      <c r="E82" s="154"/>
      <c r="F82" s="171"/>
      <c r="G82" s="156"/>
      <c r="H82" s="2" t="s">
        <v>35</v>
      </c>
      <c r="I82" s="11">
        <f t="shared" si="29"/>
        <v>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>
        <v>3</v>
      </c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71"/>
      <c r="BO82" s="150"/>
      <c r="BP82" s="150"/>
      <c r="BQ82" s="150"/>
      <c r="BR82" s="150"/>
      <c r="BS82" s="150"/>
      <c r="BT82" s="152"/>
    </row>
    <row r="83" spans="1:72" ht="15.75" hidden="1" customHeight="1">
      <c r="A83" s="9">
        <v>43231</v>
      </c>
      <c r="B83" s="153" t="s">
        <v>146</v>
      </c>
      <c r="C83" s="153" t="s">
        <v>260</v>
      </c>
      <c r="D83" s="153" t="s">
        <v>261</v>
      </c>
      <c r="E83" s="153" t="s">
        <v>682</v>
      </c>
      <c r="F83" s="170">
        <v>918</v>
      </c>
      <c r="G83" s="155">
        <f>+F83-I83-I84</f>
        <v>908</v>
      </c>
      <c r="H83" s="2" t="s">
        <v>34</v>
      </c>
      <c r="I83" s="10">
        <f t="shared" ref="I83:I86" si="30">SUM(J83:BM83)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70"/>
      <c r="BO83" s="149"/>
      <c r="BP83" s="149"/>
      <c r="BQ83" s="149"/>
      <c r="BR83" s="149"/>
      <c r="BS83" s="149"/>
      <c r="BT83" s="151"/>
    </row>
    <row r="84" spans="1:72" ht="15.75" hidden="1" customHeight="1">
      <c r="A84" s="9">
        <v>43231</v>
      </c>
      <c r="B84" s="154" t="s">
        <v>7</v>
      </c>
      <c r="C84" s="154"/>
      <c r="D84" s="154"/>
      <c r="E84" s="154"/>
      <c r="F84" s="171"/>
      <c r="G84" s="156"/>
      <c r="H84" s="2" t="s">
        <v>35</v>
      </c>
      <c r="I84" s="11">
        <f t="shared" si="30"/>
        <v>10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>
        <v>2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>
        <v>8</v>
      </c>
      <c r="BF84" s="11"/>
      <c r="BG84" s="11"/>
      <c r="BH84" s="11"/>
      <c r="BI84" s="11"/>
      <c r="BJ84" s="11"/>
      <c r="BK84" s="11"/>
      <c r="BL84" s="11"/>
      <c r="BM84" s="11"/>
      <c r="BN84" s="171"/>
      <c r="BO84" s="150"/>
      <c r="BP84" s="150"/>
      <c r="BQ84" s="150"/>
      <c r="BR84" s="150"/>
      <c r="BS84" s="150"/>
      <c r="BT84" s="152"/>
    </row>
    <row r="85" spans="1:72" ht="15.75" hidden="1" customHeight="1">
      <c r="A85" s="9">
        <v>43231</v>
      </c>
      <c r="B85" s="153" t="s">
        <v>146</v>
      </c>
      <c r="C85" s="153" t="s">
        <v>260</v>
      </c>
      <c r="D85" s="153" t="s">
        <v>261</v>
      </c>
      <c r="E85" s="153" t="s">
        <v>683</v>
      </c>
      <c r="F85" s="170">
        <v>1248</v>
      </c>
      <c r="G85" s="155">
        <f>+F85-I85-I86</f>
        <v>1141</v>
      </c>
      <c r="H85" s="2" t="s">
        <v>34</v>
      </c>
      <c r="I85" s="10">
        <f t="shared" si="30"/>
        <v>107</v>
      </c>
      <c r="J85" s="10"/>
      <c r="K85" s="10"/>
      <c r="L85" s="10"/>
      <c r="M85" s="10"/>
      <c r="N85" s="10"/>
      <c r="O85" s="10">
        <v>13</v>
      </c>
      <c r="P85" s="10"/>
      <c r="Q85" s="10"/>
      <c r="R85" s="10"/>
      <c r="S85" s="10"/>
      <c r="T85" s="10">
        <v>35</v>
      </c>
      <c r="U85" s="10"/>
      <c r="V85" s="10">
        <v>15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>
        <v>15</v>
      </c>
      <c r="AJ85" s="10"/>
      <c r="AK85" s="10"/>
      <c r="AL85" s="10"/>
      <c r="AM85" s="10"/>
      <c r="AN85" s="10"/>
      <c r="AO85" s="10">
        <v>11</v>
      </c>
      <c r="AP85" s="10"/>
      <c r="AQ85" s="10"/>
      <c r="AR85" s="10"/>
      <c r="AS85" s="10"/>
      <c r="AT85" s="10"/>
      <c r="AU85" s="10"/>
      <c r="AV85" s="10"/>
      <c r="AW85" s="10"/>
      <c r="AX85" s="10"/>
      <c r="AY85" s="10">
        <v>18</v>
      </c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70"/>
      <c r="BO85" s="149"/>
      <c r="BP85" s="149"/>
      <c r="BQ85" s="149"/>
      <c r="BR85" s="149"/>
      <c r="BS85" s="149"/>
      <c r="BT85" s="151"/>
    </row>
    <row r="86" spans="1:72" ht="15.75" hidden="1" customHeight="1">
      <c r="A86" s="9">
        <v>43231</v>
      </c>
      <c r="B86" s="154" t="s">
        <v>7</v>
      </c>
      <c r="C86" s="154"/>
      <c r="D86" s="154"/>
      <c r="E86" s="154"/>
      <c r="F86" s="171"/>
      <c r="G86" s="156"/>
      <c r="H86" s="2" t="s">
        <v>35</v>
      </c>
      <c r="I86" s="11">
        <f t="shared" si="30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71"/>
      <c r="BO86" s="150"/>
      <c r="BP86" s="150"/>
      <c r="BQ86" s="150"/>
      <c r="BR86" s="150"/>
      <c r="BS86" s="150"/>
      <c r="BT86" s="152"/>
    </row>
    <row r="87" spans="1:72" ht="15.75" hidden="1" customHeight="1">
      <c r="A87" s="9">
        <v>43232</v>
      </c>
      <c r="B87" s="153" t="s">
        <v>143</v>
      </c>
      <c r="C87" s="153" t="s">
        <v>260</v>
      </c>
      <c r="D87" s="153" t="s">
        <v>261</v>
      </c>
      <c r="E87" s="153" t="s">
        <v>376</v>
      </c>
      <c r="F87" s="170">
        <v>330</v>
      </c>
      <c r="G87" s="155">
        <f>+F87-I87-I88</f>
        <v>324</v>
      </c>
      <c r="H87" s="2" t="s">
        <v>34</v>
      </c>
      <c r="I87" s="10">
        <f t="shared" ref="I87:I88" si="31">SUM(J87:BM87)</f>
        <v>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>
        <v>6</v>
      </c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70"/>
      <c r="BO87" s="149"/>
      <c r="BP87" s="149"/>
      <c r="BQ87" s="149"/>
      <c r="BR87" s="149"/>
      <c r="BS87" s="149"/>
      <c r="BT87" s="151"/>
    </row>
    <row r="88" spans="1:72" ht="15.75" hidden="1" customHeight="1">
      <c r="A88" s="9">
        <v>43232</v>
      </c>
      <c r="B88" s="154" t="s">
        <v>7</v>
      </c>
      <c r="C88" s="154"/>
      <c r="D88" s="154"/>
      <c r="E88" s="154"/>
      <c r="F88" s="171"/>
      <c r="G88" s="156"/>
      <c r="H88" s="2" t="s">
        <v>35</v>
      </c>
      <c r="I88" s="11">
        <f t="shared" si="31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71"/>
      <c r="BO88" s="150"/>
      <c r="BP88" s="150"/>
      <c r="BQ88" s="150"/>
      <c r="BR88" s="150"/>
      <c r="BS88" s="150"/>
      <c r="BT88" s="152"/>
    </row>
    <row r="89" spans="1:72" ht="15.75" hidden="1" customHeight="1">
      <c r="A89" s="9">
        <v>43232</v>
      </c>
      <c r="B89" s="153" t="s">
        <v>143</v>
      </c>
      <c r="C89" s="153" t="s">
        <v>260</v>
      </c>
      <c r="D89" s="153" t="s">
        <v>261</v>
      </c>
      <c r="E89" s="153" t="s">
        <v>9</v>
      </c>
      <c r="F89" s="170">
        <v>334</v>
      </c>
      <c r="G89" s="155">
        <f>+F89-I89-I90</f>
        <v>330</v>
      </c>
      <c r="H89" s="2" t="s">
        <v>34</v>
      </c>
      <c r="I89" s="10">
        <f t="shared" ref="I89:I90" si="32">SUM(J89:BM89)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70"/>
      <c r="BO89" s="149"/>
      <c r="BP89" s="149"/>
      <c r="BQ89" s="149"/>
      <c r="BR89" s="149"/>
      <c r="BS89" s="149"/>
      <c r="BT89" s="151"/>
    </row>
    <row r="90" spans="1:72" ht="15.75" hidden="1" customHeight="1">
      <c r="A90" s="9">
        <v>43232</v>
      </c>
      <c r="B90" s="154" t="s">
        <v>7</v>
      </c>
      <c r="C90" s="154"/>
      <c r="D90" s="154"/>
      <c r="E90" s="154"/>
      <c r="F90" s="171"/>
      <c r="G90" s="156"/>
      <c r="H90" s="2" t="s">
        <v>35</v>
      </c>
      <c r="I90" s="11">
        <f t="shared" si="32"/>
        <v>4</v>
      </c>
      <c r="J90" s="11"/>
      <c r="K90" s="11"/>
      <c r="L90" s="11"/>
      <c r="M90" s="11"/>
      <c r="N90" s="11"/>
      <c r="O90" s="11">
        <v>2</v>
      </c>
      <c r="P90" s="11"/>
      <c r="Q90" s="11"/>
      <c r="R90" s="11"/>
      <c r="S90" s="11"/>
      <c r="T90" s="11">
        <v>1</v>
      </c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>
        <v>1</v>
      </c>
      <c r="BN90" s="171"/>
      <c r="BO90" s="150"/>
      <c r="BP90" s="150"/>
      <c r="BQ90" s="150"/>
      <c r="BR90" s="150"/>
      <c r="BS90" s="150"/>
      <c r="BT90" s="152"/>
    </row>
    <row r="91" spans="1:72" ht="15.75" hidden="1" customHeight="1">
      <c r="A91" s="9">
        <v>43232</v>
      </c>
      <c r="B91" s="153" t="s">
        <v>143</v>
      </c>
      <c r="C91" s="153" t="s">
        <v>260</v>
      </c>
      <c r="D91" s="153" t="s">
        <v>261</v>
      </c>
      <c r="E91" s="153" t="s">
        <v>159</v>
      </c>
      <c r="F91" s="170">
        <v>522</v>
      </c>
      <c r="G91" s="155">
        <f>+F91-I91-I92</f>
        <v>510</v>
      </c>
      <c r="H91" s="2" t="s">
        <v>34</v>
      </c>
      <c r="I91" s="10">
        <f t="shared" ref="I91:I94" si="33">SUM(J91:BM91)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70"/>
      <c r="BO91" s="149"/>
      <c r="BP91" s="149"/>
      <c r="BQ91" s="149"/>
      <c r="BR91" s="149"/>
      <c r="BS91" s="149"/>
      <c r="BT91" s="151"/>
    </row>
    <row r="92" spans="1:72" ht="15.75" hidden="1" customHeight="1">
      <c r="A92" s="9">
        <v>43232</v>
      </c>
      <c r="B92" s="154" t="s">
        <v>7</v>
      </c>
      <c r="C92" s="154"/>
      <c r="D92" s="154"/>
      <c r="E92" s="154"/>
      <c r="F92" s="171"/>
      <c r="G92" s="156"/>
      <c r="H92" s="2" t="s">
        <v>35</v>
      </c>
      <c r="I92" s="11">
        <f t="shared" si="33"/>
        <v>12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>
        <v>4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>
        <v>5</v>
      </c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>
        <v>3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71"/>
      <c r="BO92" s="150"/>
      <c r="BP92" s="150"/>
      <c r="BQ92" s="150"/>
      <c r="BR92" s="150"/>
      <c r="BS92" s="150"/>
      <c r="BT92" s="152"/>
    </row>
    <row r="93" spans="1:72" ht="15.75" hidden="1" customHeight="1">
      <c r="A93" s="9">
        <v>43232</v>
      </c>
      <c r="B93" s="153" t="s">
        <v>146</v>
      </c>
      <c r="C93" s="153" t="s">
        <v>260</v>
      </c>
      <c r="D93" s="153" t="s">
        <v>261</v>
      </c>
      <c r="E93" s="153" t="s">
        <v>376</v>
      </c>
      <c r="F93" s="170">
        <v>330</v>
      </c>
      <c r="G93" s="155">
        <f>+F93-I93-I94</f>
        <v>330</v>
      </c>
      <c r="H93" s="2" t="s">
        <v>34</v>
      </c>
      <c r="I93" s="10">
        <f t="shared" si="33"/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70"/>
      <c r="BO93" s="149"/>
      <c r="BP93" s="149"/>
      <c r="BQ93" s="149"/>
      <c r="BR93" s="149"/>
      <c r="BS93" s="149"/>
      <c r="BT93" s="151"/>
    </row>
    <row r="94" spans="1:72" ht="15.75" hidden="1" customHeight="1">
      <c r="A94" s="9">
        <v>43232</v>
      </c>
      <c r="B94" s="154" t="s">
        <v>7</v>
      </c>
      <c r="C94" s="154"/>
      <c r="D94" s="154"/>
      <c r="E94" s="154"/>
      <c r="F94" s="171"/>
      <c r="G94" s="156"/>
      <c r="H94" s="2" t="s">
        <v>35</v>
      </c>
      <c r="I94" s="11">
        <f t="shared" si="33"/>
        <v>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71"/>
      <c r="BO94" s="150"/>
      <c r="BP94" s="150"/>
      <c r="BQ94" s="150"/>
      <c r="BR94" s="150"/>
      <c r="BS94" s="150"/>
      <c r="BT94" s="152"/>
    </row>
    <row r="95" spans="1:72" ht="15.75" hidden="1" customHeight="1">
      <c r="A95" s="9">
        <v>43232</v>
      </c>
      <c r="B95" s="153" t="s">
        <v>146</v>
      </c>
      <c r="C95" s="153" t="s">
        <v>260</v>
      </c>
      <c r="D95" s="153" t="s">
        <v>261</v>
      </c>
      <c r="E95" s="153" t="s">
        <v>9</v>
      </c>
      <c r="F95" s="170">
        <v>333</v>
      </c>
      <c r="G95" s="155">
        <f>+F95-I95-I96</f>
        <v>330</v>
      </c>
      <c r="H95" s="2" t="s">
        <v>34</v>
      </c>
      <c r="I95" s="10">
        <f t="shared" ref="I95:I96" si="34">SUM(J95:BM95)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70"/>
      <c r="BO95" s="149"/>
      <c r="BP95" s="149"/>
      <c r="BQ95" s="149"/>
      <c r="BR95" s="149"/>
      <c r="BS95" s="149"/>
      <c r="BT95" s="151"/>
    </row>
    <row r="96" spans="1:72" ht="15.75" hidden="1" customHeight="1">
      <c r="A96" s="9">
        <v>43232</v>
      </c>
      <c r="B96" s="154" t="s">
        <v>7</v>
      </c>
      <c r="C96" s="154"/>
      <c r="D96" s="154"/>
      <c r="E96" s="154"/>
      <c r="F96" s="171"/>
      <c r="G96" s="156"/>
      <c r="H96" s="2" t="s">
        <v>35</v>
      </c>
      <c r="I96" s="11">
        <f t="shared" si="34"/>
        <v>3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>
        <v>3</v>
      </c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71"/>
      <c r="BO96" s="150"/>
      <c r="BP96" s="150"/>
      <c r="BQ96" s="150"/>
      <c r="BR96" s="150"/>
      <c r="BS96" s="150"/>
      <c r="BT96" s="152"/>
    </row>
    <row r="97" spans="1:72" ht="15.75" hidden="1" customHeight="1">
      <c r="A97" s="9">
        <v>43233</v>
      </c>
      <c r="B97" s="153" t="s">
        <v>143</v>
      </c>
      <c r="C97" s="153" t="s">
        <v>260</v>
      </c>
      <c r="D97" s="153" t="s">
        <v>261</v>
      </c>
      <c r="E97" s="153" t="s">
        <v>376</v>
      </c>
      <c r="F97" s="170">
        <v>330</v>
      </c>
      <c r="G97" s="155">
        <f>+F97-I97-I98</f>
        <v>324</v>
      </c>
      <c r="H97" s="2" t="s">
        <v>34</v>
      </c>
      <c r="I97" s="10">
        <f t="shared" ref="I97:I98" si="35">SUM(J97:BM97)</f>
        <v>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>
        <v>6</v>
      </c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70"/>
      <c r="BO97" s="149"/>
      <c r="BP97" s="149"/>
      <c r="BQ97" s="149"/>
      <c r="BR97" s="149"/>
      <c r="BS97" s="149"/>
      <c r="BT97" s="151"/>
    </row>
    <row r="98" spans="1:72" ht="15.75" hidden="1" customHeight="1">
      <c r="A98" s="9">
        <v>43233</v>
      </c>
      <c r="B98" s="154" t="s">
        <v>7</v>
      </c>
      <c r="C98" s="154"/>
      <c r="D98" s="154"/>
      <c r="E98" s="154"/>
      <c r="F98" s="171"/>
      <c r="G98" s="156"/>
      <c r="H98" s="2" t="s">
        <v>35</v>
      </c>
      <c r="I98" s="11">
        <f t="shared" si="35"/>
        <v>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71"/>
      <c r="BO98" s="150"/>
      <c r="BP98" s="150"/>
      <c r="BQ98" s="150"/>
      <c r="BR98" s="150"/>
      <c r="BS98" s="150"/>
      <c r="BT98" s="152"/>
    </row>
    <row r="99" spans="1:72" ht="15.75" hidden="1" customHeight="1">
      <c r="A99" s="9">
        <v>43233</v>
      </c>
      <c r="B99" s="153" t="s">
        <v>143</v>
      </c>
      <c r="C99" s="153" t="s">
        <v>260</v>
      </c>
      <c r="D99" s="153" t="s">
        <v>261</v>
      </c>
      <c r="E99" s="153" t="s">
        <v>9</v>
      </c>
      <c r="F99" s="170">
        <v>334</v>
      </c>
      <c r="G99" s="155">
        <f>+F99-I99-I100</f>
        <v>330</v>
      </c>
      <c r="H99" s="2" t="s">
        <v>34</v>
      </c>
      <c r="I99" s="10">
        <f t="shared" ref="I99:I100" si="36">SUM(J99:BM99)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70"/>
      <c r="BO99" s="149"/>
      <c r="BP99" s="149"/>
      <c r="BQ99" s="149"/>
      <c r="BR99" s="149"/>
      <c r="BS99" s="149"/>
      <c r="BT99" s="151"/>
    </row>
    <row r="100" spans="1:72" ht="15.75" hidden="1" customHeight="1">
      <c r="A100" s="9">
        <v>43233</v>
      </c>
      <c r="B100" s="154" t="s">
        <v>7</v>
      </c>
      <c r="C100" s="154"/>
      <c r="D100" s="154"/>
      <c r="E100" s="154"/>
      <c r="F100" s="171"/>
      <c r="G100" s="156"/>
      <c r="H100" s="2" t="s">
        <v>35</v>
      </c>
      <c r="I100" s="11">
        <f t="shared" si="36"/>
        <v>4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>
        <v>2</v>
      </c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>
        <v>2</v>
      </c>
      <c r="BN100" s="171"/>
      <c r="BO100" s="150"/>
      <c r="BP100" s="150"/>
      <c r="BQ100" s="150"/>
      <c r="BR100" s="150"/>
      <c r="BS100" s="150"/>
      <c r="BT100" s="152"/>
    </row>
    <row r="101" spans="1:72" ht="15.75" hidden="1" customHeight="1">
      <c r="A101" s="9">
        <v>43233</v>
      </c>
      <c r="B101" s="153" t="s">
        <v>146</v>
      </c>
      <c r="C101" s="153" t="s">
        <v>260</v>
      </c>
      <c r="D101" s="153" t="s">
        <v>261</v>
      </c>
      <c r="E101" s="153" t="s">
        <v>376</v>
      </c>
      <c r="F101" s="170">
        <v>330</v>
      </c>
      <c r="G101" s="155">
        <f>+F101-I101-I102</f>
        <v>330</v>
      </c>
      <c r="H101" s="2" t="s">
        <v>34</v>
      </c>
      <c r="I101" s="10">
        <f t="shared" ref="I101:I102" si="37">SUM(J101:BM101)</f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70"/>
      <c r="BO101" s="149"/>
      <c r="BP101" s="149"/>
      <c r="BQ101" s="149"/>
      <c r="BR101" s="149"/>
      <c r="BS101" s="149"/>
      <c r="BT101" s="151"/>
    </row>
    <row r="102" spans="1:72" ht="15.75" hidden="1" customHeight="1">
      <c r="A102" s="9">
        <v>43233</v>
      </c>
      <c r="B102" s="154" t="s">
        <v>7</v>
      </c>
      <c r="C102" s="154"/>
      <c r="D102" s="154"/>
      <c r="E102" s="154"/>
      <c r="F102" s="171"/>
      <c r="G102" s="156"/>
      <c r="H102" s="2" t="s">
        <v>35</v>
      </c>
      <c r="I102" s="11">
        <f t="shared" si="37"/>
        <v>0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71"/>
      <c r="BO102" s="150"/>
      <c r="BP102" s="150"/>
      <c r="BQ102" s="150"/>
      <c r="BR102" s="150"/>
      <c r="BS102" s="150"/>
      <c r="BT102" s="152"/>
    </row>
    <row r="103" spans="1:72" ht="15.75" hidden="1" customHeight="1">
      <c r="A103" s="9">
        <v>43233</v>
      </c>
      <c r="B103" s="153" t="s">
        <v>146</v>
      </c>
      <c r="C103" s="153" t="s">
        <v>260</v>
      </c>
      <c r="D103" s="153" t="s">
        <v>261</v>
      </c>
      <c r="E103" s="153" t="s">
        <v>9</v>
      </c>
      <c r="F103" s="170">
        <v>333</v>
      </c>
      <c r="G103" s="155">
        <f>+F103-I103-I104</f>
        <v>330</v>
      </c>
      <c r="H103" s="2" t="s">
        <v>34</v>
      </c>
      <c r="I103" s="10">
        <f t="shared" ref="I103:I104" si="38">SUM(J103:BM103)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70"/>
      <c r="BO103" s="149"/>
      <c r="BP103" s="149"/>
      <c r="BQ103" s="149"/>
      <c r="BR103" s="149"/>
      <c r="BS103" s="149"/>
      <c r="BT103" s="151"/>
    </row>
    <row r="104" spans="1:72" ht="15.75" hidden="1" customHeight="1">
      <c r="A104" s="9">
        <v>43233</v>
      </c>
      <c r="B104" s="154" t="s">
        <v>7</v>
      </c>
      <c r="C104" s="154"/>
      <c r="D104" s="154"/>
      <c r="E104" s="154"/>
      <c r="F104" s="171"/>
      <c r="G104" s="156"/>
      <c r="H104" s="2" t="s">
        <v>35</v>
      </c>
      <c r="I104" s="11">
        <f t="shared" si="38"/>
        <v>3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>
        <v>3</v>
      </c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71"/>
      <c r="BO104" s="150"/>
      <c r="BP104" s="150"/>
      <c r="BQ104" s="150"/>
      <c r="BR104" s="150"/>
      <c r="BS104" s="150"/>
      <c r="BT104" s="152"/>
    </row>
    <row r="105" spans="1:72" ht="15.75" hidden="1" customHeight="1">
      <c r="A105" s="9">
        <v>43234</v>
      </c>
      <c r="B105" s="153" t="s">
        <v>143</v>
      </c>
      <c r="C105" s="153" t="s">
        <v>260</v>
      </c>
      <c r="D105" s="153" t="s">
        <v>261</v>
      </c>
      <c r="E105" s="153" t="s">
        <v>376</v>
      </c>
      <c r="F105" s="170">
        <v>242</v>
      </c>
      <c r="G105" s="155">
        <f>+F105-I105-I106</f>
        <v>232</v>
      </c>
      <c r="H105" s="2" t="s">
        <v>34</v>
      </c>
      <c r="I105" s="10">
        <f t="shared" ref="I105:I106" si="39">SUM(J105:BM105)</f>
        <v>8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>
        <v>8</v>
      </c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70"/>
      <c r="BO105" s="149"/>
      <c r="BP105" s="149"/>
      <c r="BQ105" s="149"/>
      <c r="BR105" s="149"/>
      <c r="BS105" s="149"/>
      <c r="BT105" s="151"/>
    </row>
    <row r="106" spans="1:72" ht="15.75" hidden="1" customHeight="1">
      <c r="A106" s="9">
        <v>43234</v>
      </c>
      <c r="B106" s="154" t="s">
        <v>7</v>
      </c>
      <c r="C106" s="154"/>
      <c r="D106" s="154"/>
      <c r="E106" s="154"/>
      <c r="F106" s="171"/>
      <c r="G106" s="156"/>
      <c r="H106" s="2" t="s">
        <v>35</v>
      </c>
      <c r="I106" s="11">
        <f t="shared" si="39"/>
        <v>2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>
        <v>2</v>
      </c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71"/>
      <c r="BO106" s="150"/>
      <c r="BP106" s="150"/>
      <c r="BQ106" s="150"/>
      <c r="BR106" s="150"/>
      <c r="BS106" s="150"/>
      <c r="BT106" s="152"/>
    </row>
    <row r="107" spans="1:72" ht="15.75" hidden="1" customHeight="1">
      <c r="A107" s="9">
        <v>43234</v>
      </c>
      <c r="B107" s="153" t="s">
        <v>143</v>
      </c>
      <c r="C107" s="153" t="s">
        <v>260</v>
      </c>
      <c r="D107" s="153" t="s">
        <v>261</v>
      </c>
      <c r="E107" s="153" t="s">
        <v>9</v>
      </c>
      <c r="F107" s="170">
        <v>242</v>
      </c>
      <c r="G107" s="155">
        <f>+F107-I107-I108</f>
        <v>240</v>
      </c>
      <c r="H107" s="2" t="s">
        <v>34</v>
      </c>
      <c r="I107" s="10">
        <f t="shared" ref="I107:I108" si="40">SUM(J107:BM107)</f>
        <v>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70"/>
      <c r="BO107" s="149"/>
      <c r="BP107" s="149"/>
      <c r="BQ107" s="149"/>
      <c r="BR107" s="149"/>
      <c r="BS107" s="149"/>
      <c r="BT107" s="151"/>
    </row>
    <row r="108" spans="1:72" ht="15.75" hidden="1" customHeight="1">
      <c r="A108" s="9">
        <v>43234</v>
      </c>
      <c r="B108" s="154" t="s">
        <v>7</v>
      </c>
      <c r="C108" s="154"/>
      <c r="D108" s="154"/>
      <c r="E108" s="154"/>
      <c r="F108" s="171"/>
      <c r="G108" s="156"/>
      <c r="H108" s="2" t="s">
        <v>35</v>
      </c>
      <c r="I108" s="11">
        <f t="shared" si="40"/>
        <v>2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>
        <v>2</v>
      </c>
      <c r="BN108" s="171"/>
      <c r="BO108" s="150"/>
      <c r="BP108" s="150"/>
      <c r="BQ108" s="150"/>
      <c r="BR108" s="150"/>
      <c r="BS108" s="150"/>
      <c r="BT108" s="152"/>
    </row>
    <row r="109" spans="1:72" ht="15.75" hidden="1" customHeight="1">
      <c r="A109" s="9">
        <v>43234</v>
      </c>
      <c r="B109" s="153" t="s">
        <v>146</v>
      </c>
      <c r="C109" s="153" t="s">
        <v>260</v>
      </c>
      <c r="D109" s="153" t="s">
        <v>261</v>
      </c>
      <c r="E109" s="153" t="s">
        <v>376</v>
      </c>
      <c r="F109" s="170">
        <v>26</v>
      </c>
      <c r="G109" s="155">
        <f>+F109-I109-I110</f>
        <v>26</v>
      </c>
      <c r="H109" s="2" t="s">
        <v>34</v>
      </c>
      <c r="I109" s="10">
        <f t="shared" ref="I109:I110" si="41">SUM(J109:BM109)</f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70"/>
      <c r="BO109" s="149"/>
      <c r="BP109" s="149"/>
      <c r="BQ109" s="149"/>
      <c r="BR109" s="149"/>
      <c r="BS109" s="149"/>
      <c r="BT109" s="151"/>
    </row>
    <row r="110" spans="1:72" ht="15.75" hidden="1" customHeight="1">
      <c r="A110" s="9">
        <v>43234</v>
      </c>
      <c r="B110" s="154" t="s">
        <v>7</v>
      </c>
      <c r="C110" s="154"/>
      <c r="D110" s="154"/>
      <c r="E110" s="154"/>
      <c r="F110" s="171"/>
      <c r="G110" s="156"/>
      <c r="H110" s="2" t="s">
        <v>35</v>
      </c>
      <c r="I110" s="11">
        <f t="shared" si="41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71"/>
      <c r="BO110" s="150"/>
      <c r="BP110" s="150"/>
      <c r="BQ110" s="150"/>
      <c r="BR110" s="150"/>
      <c r="BS110" s="150"/>
      <c r="BT110" s="152"/>
    </row>
    <row r="111" spans="1:72" ht="15.75" hidden="1" customHeight="1">
      <c r="A111" s="9">
        <v>43234</v>
      </c>
      <c r="B111" s="153" t="s">
        <v>146</v>
      </c>
      <c r="C111" s="153" t="s">
        <v>260</v>
      </c>
      <c r="D111" s="153" t="s">
        <v>261</v>
      </c>
      <c r="E111" s="153" t="s">
        <v>9</v>
      </c>
      <c r="F111" s="170">
        <v>333</v>
      </c>
      <c r="G111" s="155">
        <f>+F111-I111-I112</f>
        <v>330</v>
      </c>
      <c r="H111" s="2" t="s">
        <v>34</v>
      </c>
      <c r="I111" s="10">
        <f t="shared" ref="I111:I112" si="42">SUM(J111:BM111)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70"/>
      <c r="BO111" s="149"/>
      <c r="BP111" s="149"/>
      <c r="BQ111" s="149"/>
      <c r="BR111" s="149"/>
      <c r="BS111" s="149"/>
      <c r="BT111" s="151"/>
    </row>
    <row r="112" spans="1:72" ht="15.75" hidden="1" customHeight="1">
      <c r="A112" s="9">
        <v>43234</v>
      </c>
      <c r="B112" s="154" t="s">
        <v>7</v>
      </c>
      <c r="C112" s="154"/>
      <c r="D112" s="154"/>
      <c r="E112" s="154"/>
      <c r="F112" s="171"/>
      <c r="G112" s="156"/>
      <c r="H112" s="2" t="s">
        <v>35</v>
      </c>
      <c r="I112" s="11">
        <f t="shared" si="42"/>
        <v>3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>
        <v>3</v>
      </c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71"/>
      <c r="BO112" s="150"/>
      <c r="BP112" s="150"/>
      <c r="BQ112" s="150"/>
      <c r="BR112" s="150"/>
      <c r="BS112" s="150"/>
      <c r="BT112" s="152"/>
    </row>
    <row r="113" spans="1:72" ht="15.75" customHeight="1">
      <c r="A113" s="9">
        <v>43243</v>
      </c>
      <c r="B113" s="153" t="s">
        <v>143</v>
      </c>
      <c r="C113" s="153" t="s">
        <v>260</v>
      </c>
      <c r="D113" s="153" t="s">
        <v>261</v>
      </c>
      <c r="E113" s="153" t="s">
        <v>696</v>
      </c>
      <c r="F113" s="170">
        <v>1192</v>
      </c>
      <c r="G113" s="155">
        <f>+F113-I113-I114</f>
        <v>1068</v>
      </c>
      <c r="H113" s="2" t="s">
        <v>34</v>
      </c>
      <c r="I113" s="10">
        <f t="shared" ref="I113:I114" si="43">SUM(J113:BM113)</f>
        <v>89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>
        <v>20</v>
      </c>
      <c r="AH113" s="10"/>
      <c r="AI113" s="10">
        <v>40</v>
      </c>
      <c r="AJ113" s="10"/>
      <c r="AK113" s="10"/>
      <c r="AL113" s="10"/>
      <c r="AM113" s="10"/>
      <c r="AN113" s="10"/>
      <c r="AO113" s="10"/>
      <c r="AP113" s="10"/>
      <c r="AQ113" s="10"/>
      <c r="AR113" s="10"/>
      <c r="AS113" s="10">
        <v>29</v>
      </c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70"/>
      <c r="BO113" s="149"/>
      <c r="BP113" s="149"/>
      <c r="BQ113" s="149"/>
      <c r="BR113" s="149"/>
      <c r="BS113" s="149"/>
      <c r="BT113" s="151"/>
    </row>
    <row r="114" spans="1:72" ht="15.75" customHeight="1">
      <c r="A114" s="9">
        <v>43243</v>
      </c>
      <c r="B114" s="154" t="s">
        <v>7</v>
      </c>
      <c r="C114" s="154"/>
      <c r="D114" s="154"/>
      <c r="E114" s="154"/>
      <c r="F114" s="171"/>
      <c r="G114" s="156"/>
      <c r="H114" s="2" t="s">
        <v>35</v>
      </c>
      <c r="I114" s="11">
        <f t="shared" si="43"/>
        <v>35</v>
      </c>
      <c r="J114" s="11"/>
      <c r="K114" s="11"/>
      <c r="L114" s="11"/>
      <c r="M114" s="11"/>
      <c r="N114" s="11"/>
      <c r="O114" s="11">
        <v>3</v>
      </c>
      <c r="P114" s="11"/>
      <c r="Q114" s="11"/>
      <c r="R114" s="11"/>
      <c r="S114" s="11"/>
      <c r="T114" s="11"/>
      <c r="U114" s="11">
        <v>2</v>
      </c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>
        <v>15</v>
      </c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>
        <v>13</v>
      </c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>
        <v>2</v>
      </c>
      <c r="BN114" s="171"/>
      <c r="BO114" s="150"/>
      <c r="BP114" s="150"/>
      <c r="BQ114" s="150"/>
      <c r="BR114" s="150"/>
      <c r="BS114" s="150"/>
      <c r="BT114" s="152"/>
    </row>
    <row r="115" spans="1:72" ht="15.75" customHeight="1">
      <c r="A115" s="9">
        <v>43243</v>
      </c>
      <c r="B115" s="153" t="s">
        <v>143</v>
      </c>
      <c r="C115" s="153" t="s">
        <v>260</v>
      </c>
      <c r="D115" s="153" t="s">
        <v>261</v>
      </c>
      <c r="E115" s="153" t="s">
        <v>159</v>
      </c>
      <c r="F115" s="170">
        <v>957</v>
      </c>
      <c r="G115" s="155">
        <f>+F115-I115-I116</f>
        <v>945</v>
      </c>
      <c r="H115" s="2" t="s">
        <v>34</v>
      </c>
      <c r="I115" s="10">
        <f t="shared" ref="I115:I116" si="44">SUM(J115:BM115)</f>
        <v>5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>
        <v>5</v>
      </c>
      <c r="BN115" s="170"/>
      <c r="BO115" s="149"/>
      <c r="BP115" s="149"/>
      <c r="BQ115" s="149"/>
      <c r="BR115" s="149"/>
      <c r="BS115" s="149"/>
      <c r="BT115" s="151"/>
    </row>
    <row r="116" spans="1:72" ht="15.75" customHeight="1">
      <c r="A116" s="9">
        <v>43243</v>
      </c>
      <c r="B116" s="154" t="s">
        <v>7</v>
      </c>
      <c r="C116" s="154"/>
      <c r="D116" s="154"/>
      <c r="E116" s="154"/>
      <c r="F116" s="171"/>
      <c r="G116" s="156"/>
      <c r="H116" s="2" t="s">
        <v>35</v>
      </c>
      <c r="I116" s="11">
        <f t="shared" si="44"/>
        <v>7</v>
      </c>
      <c r="J116" s="11"/>
      <c r="K116" s="11"/>
      <c r="L116" s="11"/>
      <c r="M116" s="11"/>
      <c r="N116" s="11"/>
      <c r="O116" s="11"/>
      <c r="P116" s="11">
        <v>4</v>
      </c>
      <c r="Q116" s="11"/>
      <c r="R116" s="11"/>
      <c r="S116" s="11"/>
      <c r="T116" s="11">
        <v>3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71"/>
      <c r="BO116" s="150"/>
      <c r="BP116" s="150"/>
      <c r="BQ116" s="150"/>
      <c r="BR116" s="150"/>
      <c r="BS116" s="150"/>
      <c r="BT116" s="152"/>
    </row>
    <row r="117" spans="1:72" ht="15.75" customHeight="1">
      <c r="A117" s="9">
        <v>43243</v>
      </c>
      <c r="B117" s="153" t="s">
        <v>688</v>
      </c>
      <c r="C117" s="153" t="s">
        <v>260</v>
      </c>
      <c r="D117" s="153" t="s">
        <v>261</v>
      </c>
      <c r="E117" s="153" t="s">
        <v>696</v>
      </c>
      <c r="F117" s="170">
        <v>1142</v>
      </c>
      <c r="G117" s="155">
        <f>+F117-I117-I118</f>
        <v>1054</v>
      </c>
      <c r="H117" s="2" t="s">
        <v>34</v>
      </c>
      <c r="I117" s="10">
        <f t="shared" ref="I117:I118" si="45">SUM(J117:BM117)</f>
        <v>70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>
        <v>30</v>
      </c>
      <c r="X117" s="10"/>
      <c r="Y117" s="10"/>
      <c r="Z117" s="10"/>
      <c r="AA117" s="10"/>
      <c r="AB117" s="10"/>
      <c r="AC117" s="10">
        <v>10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>
        <v>10</v>
      </c>
      <c r="AP117" s="10"/>
      <c r="AQ117" s="10"/>
      <c r="AR117" s="10"/>
      <c r="AS117" s="10"/>
      <c r="AT117" s="10"/>
      <c r="AU117" s="10"/>
      <c r="AV117" s="10"/>
      <c r="AW117" s="10"/>
      <c r="AX117" s="10"/>
      <c r="AY117" s="10">
        <v>20</v>
      </c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70"/>
      <c r="BO117" s="149"/>
      <c r="BP117" s="149"/>
      <c r="BQ117" s="149"/>
      <c r="BR117" s="149"/>
      <c r="BS117" s="149"/>
      <c r="BT117" s="151"/>
    </row>
    <row r="118" spans="1:72" ht="15.75" customHeight="1">
      <c r="A118" s="9">
        <v>43243</v>
      </c>
      <c r="B118" s="154" t="s">
        <v>7</v>
      </c>
      <c r="C118" s="154"/>
      <c r="D118" s="154"/>
      <c r="E118" s="154"/>
      <c r="F118" s="171"/>
      <c r="G118" s="156"/>
      <c r="H118" s="2" t="s">
        <v>35</v>
      </c>
      <c r="I118" s="11">
        <f t="shared" si="45"/>
        <v>18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>
        <v>5</v>
      </c>
      <c r="W118" s="11">
        <v>5</v>
      </c>
      <c r="X118" s="11"/>
      <c r="Y118" s="11"/>
      <c r="Z118" s="11"/>
      <c r="AA118" s="11"/>
      <c r="AB118" s="11"/>
      <c r="AC118" s="11"/>
      <c r="AD118" s="11"/>
      <c r="AE118" s="11"/>
      <c r="AF118" s="11"/>
      <c r="AG118" s="11">
        <v>8</v>
      </c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71"/>
      <c r="BO118" s="150"/>
      <c r="BP118" s="150"/>
      <c r="BQ118" s="150"/>
      <c r="BR118" s="150"/>
      <c r="BS118" s="150"/>
      <c r="BT118" s="152"/>
    </row>
    <row r="119" spans="1:72" ht="15.75" customHeight="1">
      <c r="A119" s="9">
        <v>43243</v>
      </c>
      <c r="B119" s="153" t="s">
        <v>688</v>
      </c>
      <c r="C119" s="153" t="s">
        <v>260</v>
      </c>
      <c r="D119" s="153" t="s">
        <v>261</v>
      </c>
      <c r="E119" s="153" t="s">
        <v>159</v>
      </c>
      <c r="F119" s="170">
        <v>992</v>
      </c>
      <c r="G119" s="155">
        <f>+F119-I119-I120</f>
        <v>972</v>
      </c>
      <c r="H119" s="2" t="s">
        <v>34</v>
      </c>
      <c r="I119" s="10">
        <f t="shared" ref="I119:I120" si="46">SUM(J119:BM119)</f>
        <v>13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>
        <v>13</v>
      </c>
      <c r="BN119" s="170"/>
      <c r="BO119" s="149"/>
      <c r="BP119" s="149"/>
      <c r="BQ119" s="149"/>
      <c r="BR119" s="149"/>
      <c r="BS119" s="149"/>
      <c r="BT119" s="151"/>
    </row>
    <row r="120" spans="1:72" ht="15.75" customHeight="1">
      <c r="A120" s="9">
        <v>43243</v>
      </c>
      <c r="B120" s="154" t="s">
        <v>7</v>
      </c>
      <c r="C120" s="154"/>
      <c r="D120" s="154"/>
      <c r="E120" s="154"/>
      <c r="F120" s="171"/>
      <c r="G120" s="156"/>
      <c r="H120" s="2" t="s">
        <v>35</v>
      </c>
      <c r="I120" s="11">
        <f t="shared" si="46"/>
        <v>7</v>
      </c>
      <c r="J120" s="11"/>
      <c r="K120" s="11"/>
      <c r="L120" s="11"/>
      <c r="M120" s="11"/>
      <c r="N120" s="11"/>
      <c r="O120" s="11">
        <v>2</v>
      </c>
      <c r="P120" s="11"/>
      <c r="Q120" s="11"/>
      <c r="R120" s="11"/>
      <c r="S120" s="11"/>
      <c r="T120" s="11">
        <v>5</v>
      </c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71"/>
      <c r="BO120" s="150"/>
      <c r="BP120" s="150"/>
      <c r="BQ120" s="150"/>
      <c r="BR120" s="150"/>
      <c r="BS120" s="150"/>
      <c r="BT120" s="152"/>
    </row>
  </sheetData>
  <autoFilter ref="A2:BT116">
    <filterColumn colId="0">
      <filters>
        <dateGroupItem year="2018" month="5" day="23" dateTimeGrouping="day"/>
      </filters>
    </filterColumn>
  </autoFilter>
  <mergeCells count="784">
    <mergeCell ref="BQ117:BQ118"/>
    <mergeCell ref="BR117:BR118"/>
    <mergeCell ref="BS117:BS118"/>
    <mergeCell ref="BT117:BT118"/>
    <mergeCell ref="B119:B120"/>
    <mergeCell ref="C119:C120"/>
    <mergeCell ref="D119:D120"/>
    <mergeCell ref="E119:E120"/>
    <mergeCell ref="F119:F120"/>
    <mergeCell ref="G119:G120"/>
    <mergeCell ref="BN119:BN120"/>
    <mergeCell ref="BO119:BO120"/>
    <mergeCell ref="BP119:BP120"/>
    <mergeCell ref="BQ119:BQ120"/>
    <mergeCell ref="BR119:BR120"/>
    <mergeCell ref="BS119:BS120"/>
    <mergeCell ref="BT119:BT120"/>
    <mergeCell ref="B117:B118"/>
    <mergeCell ref="C117:C118"/>
    <mergeCell ref="D117:D118"/>
    <mergeCell ref="E117:E118"/>
    <mergeCell ref="F117:F118"/>
    <mergeCell ref="G117:G118"/>
    <mergeCell ref="BN117:BN118"/>
    <mergeCell ref="BO117:BO118"/>
    <mergeCell ref="BP117:BP118"/>
    <mergeCell ref="BQ113:BQ114"/>
    <mergeCell ref="BR113:BR114"/>
    <mergeCell ref="BS113:BS114"/>
    <mergeCell ref="BT113:BT114"/>
    <mergeCell ref="B115:B116"/>
    <mergeCell ref="C115:C116"/>
    <mergeCell ref="D115:D116"/>
    <mergeCell ref="E115:E116"/>
    <mergeCell ref="F115:F116"/>
    <mergeCell ref="G115:G116"/>
    <mergeCell ref="BN115:BN116"/>
    <mergeCell ref="BO115:BO116"/>
    <mergeCell ref="BP115:BP116"/>
    <mergeCell ref="BQ115:BQ116"/>
    <mergeCell ref="BR115:BR116"/>
    <mergeCell ref="BS115:BS116"/>
    <mergeCell ref="BT115:BT116"/>
    <mergeCell ref="B113:B114"/>
    <mergeCell ref="C113:C114"/>
    <mergeCell ref="D113:D114"/>
    <mergeCell ref="E113:E114"/>
    <mergeCell ref="F113:F114"/>
    <mergeCell ref="G113:G114"/>
    <mergeCell ref="BN113:BN114"/>
    <mergeCell ref="BO113:BO114"/>
    <mergeCell ref="BP113:BP114"/>
    <mergeCell ref="BQ103:BQ104"/>
    <mergeCell ref="BR103:BR104"/>
    <mergeCell ref="BS103:BS104"/>
    <mergeCell ref="BT103:BT104"/>
    <mergeCell ref="B103:B104"/>
    <mergeCell ref="C103:C104"/>
    <mergeCell ref="D103:D104"/>
    <mergeCell ref="E103:E104"/>
    <mergeCell ref="F103:F104"/>
    <mergeCell ref="G103:G104"/>
    <mergeCell ref="BN103:BN104"/>
    <mergeCell ref="BO103:BO104"/>
    <mergeCell ref="BP103:BP104"/>
    <mergeCell ref="G105:G106"/>
    <mergeCell ref="BN105:BN106"/>
    <mergeCell ref="BO105:BO106"/>
    <mergeCell ref="BP105:BP106"/>
    <mergeCell ref="F105:F106"/>
    <mergeCell ref="BQ109:BQ110"/>
    <mergeCell ref="BR109:BR110"/>
    <mergeCell ref="B101:B102"/>
    <mergeCell ref="C101:C102"/>
    <mergeCell ref="D101:D102"/>
    <mergeCell ref="E101:E102"/>
    <mergeCell ref="F101:F102"/>
    <mergeCell ref="G101:G102"/>
    <mergeCell ref="BN101:BN102"/>
    <mergeCell ref="BO101:BO102"/>
    <mergeCell ref="BP101:BP102"/>
    <mergeCell ref="BT97:BT98"/>
    <mergeCell ref="B99:B100"/>
    <mergeCell ref="C99:C100"/>
    <mergeCell ref="D99:D100"/>
    <mergeCell ref="E99:E100"/>
    <mergeCell ref="F99:F100"/>
    <mergeCell ref="G99:G100"/>
    <mergeCell ref="BN99:BN100"/>
    <mergeCell ref="BO99:BO100"/>
    <mergeCell ref="BP99:BP100"/>
    <mergeCell ref="BQ99:BQ100"/>
    <mergeCell ref="BR99:BR100"/>
    <mergeCell ref="BS99:BS100"/>
    <mergeCell ref="BT99:BT100"/>
    <mergeCell ref="B97:B98"/>
    <mergeCell ref="C97:C98"/>
    <mergeCell ref="D97:D98"/>
    <mergeCell ref="E97:E98"/>
    <mergeCell ref="F97:F98"/>
    <mergeCell ref="G97:G98"/>
    <mergeCell ref="BN97:BN98"/>
    <mergeCell ref="BO97:BO98"/>
    <mergeCell ref="BP97:BP98"/>
    <mergeCell ref="BR75:BR76"/>
    <mergeCell ref="BS75:BS76"/>
    <mergeCell ref="E83:E84"/>
    <mergeCell ref="F83:F84"/>
    <mergeCell ref="G83:G84"/>
    <mergeCell ref="BN83:BN84"/>
    <mergeCell ref="BQ101:BQ102"/>
    <mergeCell ref="BR101:BR102"/>
    <mergeCell ref="BS101:BS102"/>
    <mergeCell ref="BQ97:BQ98"/>
    <mergeCell ref="BR97:BR98"/>
    <mergeCell ref="BS97:BS98"/>
    <mergeCell ref="BR79:BR80"/>
    <mergeCell ref="BS79:BS80"/>
    <mergeCell ref="G87:G88"/>
    <mergeCell ref="BN87:BN88"/>
    <mergeCell ref="BO87:BO88"/>
    <mergeCell ref="BP87:BP88"/>
    <mergeCell ref="BQ83:BQ84"/>
    <mergeCell ref="BR83:BR84"/>
    <mergeCell ref="BS83:BS84"/>
    <mergeCell ref="BO91:BO92"/>
    <mergeCell ref="BP91:BP92"/>
    <mergeCell ref="BQ87:BQ88"/>
    <mergeCell ref="BT63:BT64"/>
    <mergeCell ref="B65:B66"/>
    <mergeCell ref="C65:C66"/>
    <mergeCell ref="D65:D66"/>
    <mergeCell ref="E65:E66"/>
    <mergeCell ref="F65:F66"/>
    <mergeCell ref="G65:G66"/>
    <mergeCell ref="BN65:BN66"/>
    <mergeCell ref="BO65:BO66"/>
    <mergeCell ref="BP65:BP66"/>
    <mergeCell ref="BQ65:BQ66"/>
    <mergeCell ref="BR65:BR66"/>
    <mergeCell ref="BS65:BS66"/>
    <mergeCell ref="BT65:BT66"/>
    <mergeCell ref="B63:B64"/>
    <mergeCell ref="C63:C64"/>
    <mergeCell ref="D63:D64"/>
    <mergeCell ref="E63:E64"/>
    <mergeCell ref="F63:F64"/>
    <mergeCell ref="G63:G64"/>
    <mergeCell ref="BN63:BN64"/>
    <mergeCell ref="BO63:BO64"/>
    <mergeCell ref="BP63:BP64"/>
    <mergeCell ref="BQ63:BQ64"/>
    <mergeCell ref="BT61:BT62"/>
    <mergeCell ref="B59:B60"/>
    <mergeCell ref="C59:C60"/>
    <mergeCell ref="D59:D60"/>
    <mergeCell ref="E59:E60"/>
    <mergeCell ref="F59:F60"/>
    <mergeCell ref="G59:G60"/>
    <mergeCell ref="BN59:BN60"/>
    <mergeCell ref="BO59:BO60"/>
    <mergeCell ref="BP59:BP60"/>
    <mergeCell ref="BQ59:BQ60"/>
    <mergeCell ref="C61:C62"/>
    <mergeCell ref="D61:D62"/>
    <mergeCell ref="E61:E62"/>
    <mergeCell ref="F61:F62"/>
    <mergeCell ref="G61:G62"/>
    <mergeCell ref="BN61:BN62"/>
    <mergeCell ref="BO61:BO62"/>
    <mergeCell ref="BP61:BP62"/>
    <mergeCell ref="BQ61:BQ62"/>
    <mergeCell ref="BT59:BT60"/>
    <mergeCell ref="B61:B62"/>
    <mergeCell ref="BT55:BT56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7:BQ58"/>
    <mergeCell ref="BR57:BR58"/>
    <mergeCell ref="BS57:BS58"/>
    <mergeCell ref="BT57:BT58"/>
    <mergeCell ref="B55:B56"/>
    <mergeCell ref="C55:C56"/>
    <mergeCell ref="D55:D56"/>
    <mergeCell ref="BT51:BT52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3:BQ54"/>
    <mergeCell ref="BR53:BR54"/>
    <mergeCell ref="BS53:BS54"/>
    <mergeCell ref="BT53:BT54"/>
    <mergeCell ref="B51:B52"/>
    <mergeCell ref="C51:C52"/>
    <mergeCell ref="D51:D52"/>
    <mergeCell ref="E51:E52"/>
    <mergeCell ref="F51:F52"/>
    <mergeCell ref="G51:G52"/>
    <mergeCell ref="BN51:BN52"/>
    <mergeCell ref="BO51:BO52"/>
    <mergeCell ref="BP51:BP52"/>
    <mergeCell ref="BQ51:BQ52"/>
    <mergeCell ref="BQ31:BQ32"/>
    <mergeCell ref="BR31:BR32"/>
    <mergeCell ref="BS31:BS32"/>
    <mergeCell ref="BT31:BT32"/>
    <mergeCell ref="B33:B34"/>
    <mergeCell ref="C33:C34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S33:BS34"/>
    <mergeCell ref="BT33:BT34"/>
    <mergeCell ref="B31:B32"/>
    <mergeCell ref="C31:C32"/>
    <mergeCell ref="D31:D32"/>
    <mergeCell ref="E31:E32"/>
    <mergeCell ref="F31:F32"/>
    <mergeCell ref="G31:G32"/>
    <mergeCell ref="BN31:BN32"/>
    <mergeCell ref="BO31:BO32"/>
    <mergeCell ref="BP31:BP32"/>
    <mergeCell ref="BQ27:BQ28"/>
    <mergeCell ref="BR27:BR28"/>
    <mergeCell ref="BS27:BS28"/>
    <mergeCell ref="BT27:BT28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Q29:BQ30"/>
    <mergeCell ref="BR29:BR30"/>
    <mergeCell ref="BS29:BS30"/>
    <mergeCell ref="BT29:BT30"/>
    <mergeCell ref="B27:B28"/>
    <mergeCell ref="C27:C28"/>
    <mergeCell ref="D27:D28"/>
    <mergeCell ref="E27:E28"/>
    <mergeCell ref="F27:F28"/>
    <mergeCell ref="BR23:BR24"/>
    <mergeCell ref="BS23:BS24"/>
    <mergeCell ref="BT23:BT24"/>
    <mergeCell ref="B25:B26"/>
    <mergeCell ref="C25:C26"/>
    <mergeCell ref="D25:D26"/>
    <mergeCell ref="E25:E26"/>
    <mergeCell ref="F25:F26"/>
    <mergeCell ref="G25:G26"/>
    <mergeCell ref="BN25:BN26"/>
    <mergeCell ref="BO25:BO26"/>
    <mergeCell ref="BP25:BP26"/>
    <mergeCell ref="BQ25:BQ26"/>
    <mergeCell ref="BR25:BR26"/>
    <mergeCell ref="BS25:BS26"/>
    <mergeCell ref="BT25:BT26"/>
    <mergeCell ref="B23:B24"/>
    <mergeCell ref="C23:C24"/>
    <mergeCell ref="D23:D24"/>
    <mergeCell ref="BT19:BT20"/>
    <mergeCell ref="B21:B22"/>
    <mergeCell ref="C21:C22"/>
    <mergeCell ref="D21:D22"/>
    <mergeCell ref="E21:E22"/>
    <mergeCell ref="F21:F22"/>
    <mergeCell ref="G21:G22"/>
    <mergeCell ref="BN21:BN22"/>
    <mergeCell ref="BO21:BO22"/>
    <mergeCell ref="BP21:BP22"/>
    <mergeCell ref="BQ21:BQ22"/>
    <mergeCell ref="BR21:BR22"/>
    <mergeCell ref="BS21:BS22"/>
    <mergeCell ref="BT21:BT22"/>
    <mergeCell ref="B19:B20"/>
    <mergeCell ref="C19:C20"/>
    <mergeCell ref="D19:D20"/>
    <mergeCell ref="E19:E20"/>
    <mergeCell ref="F19:F20"/>
    <mergeCell ref="G19:G20"/>
    <mergeCell ref="BN19:BN20"/>
    <mergeCell ref="BO19:BO20"/>
    <mergeCell ref="BP19:BP20"/>
    <mergeCell ref="BQ19:BQ20"/>
    <mergeCell ref="A1:A2"/>
    <mergeCell ref="B1:B2"/>
    <mergeCell ref="C1:C2"/>
    <mergeCell ref="D1:D2"/>
    <mergeCell ref="E1:E2"/>
    <mergeCell ref="B9:B10"/>
    <mergeCell ref="C9:C10"/>
    <mergeCell ref="D9:D10"/>
    <mergeCell ref="E9:E10"/>
    <mergeCell ref="B3:B4"/>
    <mergeCell ref="C3:C4"/>
    <mergeCell ref="D3:D4"/>
    <mergeCell ref="E3:E4"/>
    <mergeCell ref="B7:B8"/>
    <mergeCell ref="C7:C8"/>
    <mergeCell ref="D7:D8"/>
    <mergeCell ref="E7:E8"/>
    <mergeCell ref="BT9:BT10"/>
    <mergeCell ref="G7:G8"/>
    <mergeCell ref="BN7:BN8"/>
    <mergeCell ref="BO7:BO8"/>
    <mergeCell ref="BP7:BP8"/>
    <mergeCell ref="BQ7:BQ8"/>
    <mergeCell ref="G9:G10"/>
    <mergeCell ref="BN9:BN10"/>
    <mergeCell ref="BO9:BO10"/>
    <mergeCell ref="BS9:BS10"/>
    <mergeCell ref="BT7:BT8"/>
    <mergeCell ref="BR7:BR8"/>
    <mergeCell ref="BS7:BS8"/>
    <mergeCell ref="BR9:BR10"/>
    <mergeCell ref="BT1:BT2"/>
    <mergeCell ref="BS1:BS2"/>
    <mergeCell ref="BO1:BO2"/>
    <mergeCell ref="F1:F2"/>
    <mergeCell ref="G1:G2"/>
    <mergeCell ref="H1:H2"/>
    <mergeCell ref="I1:I2"/>
    <mergeCell ref="J1:BM1"/>
    <mergeCell ref="BN1:BN2"/>
    <mergeCell ref="BP1:BP2"/>
    <mergeCell ref="BQ1:BQ2"/>
    <mergeCell ref="BR1:BR2"/>
    <mergeCell ref="BR3:BR4"/>
    <mergeCell ref="BS3:BS4"/>
    <mergeCell ref="BT3:BT4"/>
    <mergeCell ref="B5:B6"/>
    <mergeCell ref="C5:C6"/>
    <mergeCell ref="D5:D6"/>
    <mergeCell ref="E5:E6"/>
    <mergeCell ref="F5:F6"/>
    <mergeCell ref="BO5:BO6"/>
    <mergeCell ref="BP5:BP6"/>
    <mergeCell ref="G5:G6"/>
    <mergeCell ref="BT5:BT6"/>
    <mergeCell ref="G3:G4"/>
    <mergeCell ref="BN3:BN4"/>
    <mergeCell ref="BO3:BO4"/>
    <mergeCell ref="BP3:BP4"/>
    <mergeCell ref="BQ3:BQ4"/>
    <mergeCell ref="F3:F4"/>
    <mergeCell ref="BQ5:BQ6"/>
    <mergeCell ref="BR5:BR6"/>
    <mergeCell ref="BS5:BS6"/>
    <mergeCell ref="BN5:BN6"/>
    <mergeCell ref="BT11:BT12"/>
    <mergeCell ref="E13:E14"/>
    <mergeCell ref="F13:F14"/>
    <mergeCell ref="G13:G14"/>
    <mergeCell ref="BN13:BN14"/>
    <mergeCell ref="BO13:BO14"/>
    <mergeCell ref="BP13:BP14"/>
    <mergeCell ref="BQ13:BQ14"/>
    <mergeCell ref="BR13:BR14"/>
    <mergeCell ref="BS13:BS14"/>
    <mergeCell ref="BT13:BT14"/>
    <mergeCell ref="G11:G12"/>
    <mergeCell ref="F11:F12"/>
    <mergeCell ref="BQ11:BQ12"/>
    <mergeCell ref="E11:E12"/>
    <mergeCell ref="BR11:BR12"/>
    <mergeCell ref="BS11:BS12"/>
    <mergeCell ref="F7:F8"/>
    <mergeCell ref="C15:C16"/>
    <mergeCell ref="D15:D16"/>
    <mergeCell ref="F9:F10"/>
    <mergeCell ref="BP9:BP10"/>
    <mergeCell ref="BQ9:BQ10"/>
    <mergeCell ref="D13:D14"/>
    <mergeCell ref="BN11:BN12"/>
    <mergeCell ref="BO11:BO12"/>
    <mergeCell ref="BP11:BP12"/>
    <mergeCell ref="C11:C12"/>
    <mergeCell ref="D11:D12"/>
    <mergeCell ref="E15:E16"/>
    <mergeCell ref="F15:F16"/>
    <mergeCell ref="BT15:BT16"/>
    <mergeCell ref="B17:B18"/>
    <mergeCell ref="C17:C18"/>
    <mergeCell ref="D17:D18"/>
    <mergeCell ref="E17:E18"/>
    <mergeCell ref="F17:F18"/>
    <mergeCell ref="G17:G18"/>
    <mergeCell ref="BN17:BN18"/>
    <mergeCell ref="BO17:BO18"/>
    <mergeCell ref="BP17:BP18"/>
    <mergeCell ref="BQ17:BQ18"/>
    <mergeCell ref="BR17:BR18"/>
    <mergeCell ref="BS17:BS18"/>
    <mergeCell ref="BT17:BT18"/>
    <mergeCell ref="G15:G16"/>
    <mergeCell ref="BN15:BN16"/>
    <mergeCell ref="B15:B16"/>
    <mergeCell ref="BO15:BO16"/>
    <mergeCell ref="BP15:BP16"/>
    <mergeCell ref="BQ15:BQ16"/>
    <mergeCell ref="E35:E36"/>
    <mergeCell ref="F35:F36"/>
    <mergeCell ref="G35:G36"/>
    <mergeCell ref="BN35:BN36"/>
    <mergeCell ref="BO35:BO36"/>
    <mergeCell ref="BP35:BP36"/>
    <mergeCell ref="B11:B12"/>
    <mergeCell ref="BR15:BR16"/>
    <mergeCell ref="BS15:BS16"/>
    <mergeCell ref="B13:B14"/>
    <mergeCell ref="C13:C14"/>
    <mergeCell ref="E23:E24"/>
    <mergeCell ref="F23:F24"/>
    <mergeCell ref="G23:G24"/>
    <mergeCell ref="BN23:BN24"/>
    <mergeCell ref="BO23:BO24"/>
    <mergeCell ref="BP23:BP24"/>
    <mergeCell ref="BR19:BR20"/>
    <mergeCell ref="BS19:BS20"/>
    <mergeCell ref="G27:G28"/>
    <mergeCell ref="BN27:BN28"/>
    <mergeCell ref="BO27:BO28"/>
    <mergeCell ref="BP27:BP28"/>
    <mergeCell ref="BQ23:BQ24"/>
    <mergeCell ref="G39:G40"/>
    <mergeCell ref="BN39:BN40"/>
    <mergeCell ref="BO39:BO40"/>
    <mergeCell ref="BP39:BP40"/>
    <mergeCell ref="BQ35:BQ36"/>
    <mergeCell ref="BR35:BR36"/>
    <mergeCell ref="BS35:BS36"/>
    <mergeCell ref="BT35:BT36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Q37:BQ38"/>
    <mergeCell ref="BR37:BR38"/>
    <mergeCell ref="BS37:BS38"/>
    <mergeCell ref="BT37:BT38"/>
    <mergeCell ref="B35:B36"/>
    <mergeCell ref="C35:C36"/>
    <mergeCell ref="D35:D36"/>
    <mergeCell ref="BO43:BO44"/>
    <mergeCell ref="BP43:BP44"/>
    <mergeCell ref="BQ39:BQ40"/>
    <mergeCell ref="BR39:BR40"/>
    <mergeCell ref="BS39:BS40"/>
    <mergeCell ref="BT39:BT40"/>
    <mergeCell ref="B41:B42"/>
    <mergeCell ref="C41:C42"/>
    <mergeCell ref="D41:D42"/>
    <mergeCell ref="E41:E42"/>
    <mergeCell ref="F41:F42"/>
    <mergeCell ref="G41:G42"/>
    <mergeCell ref="BN41:BN42"/>
    <mergeCell ref="BO41:BO42"/>
    <mergeCell ref="BP41:BP42"/>
    <mergeCell ref="BQ41:BQ42"/>
    <mergeCell ref="BR41:BR42"/>
    <mergeCell ref="BS41:BS42"/>
    <mergeCell ref="BT41:BT42"/>
    <mergeCell ref="B39:B40"/>
    <mergeCell ref="C39:C40"/>
    <mergeCell ref="D39:D40"/>
    <mergeCell ref="E39:E40"/>
    <mergeCell ref="F39:F40"/>
    <mergeCell ref="BQ43:BQ44"/>
    <mergeCell ref="BR43:BR44"/>
    <mergeCell ref="BS43:BS44"/>
    <mergeCell ref="BT43:BT44"/>
    <mergeCell ref="B45:B46"/>
    <mergeCell ref="C45:C46"/>
    <mergeCell ref="D45:D46"/>
    <mergeCell ref="E45:E46"/>
    <mergeCell ref="F45:F46"/>
    <mergeCell ref="G45:G46"/>
    <mergeCell ref="BN45:BN46"/>
    <mergeCell ref="BO45:BO46"/>
    <mergeCell ref="BP45:BP46"/>
    <mergeCell ref="BQ45:BQ46"/>
    <mergeCell ref="BR45:BR46"/>
    <mergeCell ref="BS45:BS46"/>
    <mergeCell ref="BT45:BT46"/>
    <mergeCell ref="B43:B44"/>
    <mergeCell ref="C43:C44"/>
    <mergeCell ref="D43:D44"/>
    <mergeCell ref="E43:E44"/>
    <mergeCell ref="F43:F44"/>
    <mergeCell ref="G43:G44"/>
    <mergeCell ref="BN43:BN44"/>
    <mergeCell ref="BT47:BT48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BQ49:BQ50"/>
    <mergeCell ref="BR49:BR50"/>
    <mergeCell ref="BS49:BS50"/>
    <mergeCell ref="BT49:BT50"/>
    <mergeCell ref="B47:B48"/>
    <mergeCell ref="C47:C48"/>
    <mergeCell ref="D47:D48"/>
    <mergeCell ref="E47:E48"/>
    <mergeCell ref="F47:F48"/>
    <mergeCell ref="G47:G48"/>
    <mergeCell ref="BN47:BN48"/>
    <mergeCell ref="BO47:BO48"/>
    <mergeCell ref="BP47:BP48"/>
    <mergeCell ref="BQ47:BQ48"/>
    <mergeCell ref="BR71:BR72"/>
    <mergeCell ref="BS71:BS72"/>
    <mergeCell ref="BR47:BR48"/>
    <mergeCell ref="BS47:BS48"/>
    <mergeCell ref="E55:E56"/>
    <mergeCell ref="F55:F56"/>
    <mergeCell ref="G55:G56"/>
    <mergeCell ref="BN55:BN56"/>
    <mergeCell ref="BO55:BO56"/>
    <mergeCell ref="BP55:BP56"/>
    <mergeCell ref="BR51:BR52"/>
    <mergeCell ref="BS51:BS52"/>
    <mergeCell ref="BQ55:BQ56"/>
    <mergeCell ref="BR55:BR56"/>
    <mergeCell ref="BS55:BS56"/>
    <mergeCell ref="BR61:BR62"/>
    <mergeCell ref="BS61:BS62"/>
    <mergeCell ref="BR59:BR60"/>
    <mergeCell ref="BS59:BS60"/>
    <mergeCell ref="BR63:BR64"/>
    <mergeCell ref="BS63:BS64"/>
    <mergeCell ref="E67:E68"/>
    <mergeCell ref="F67:F68"/>
    <mergeCell ref="G67:G68"/>
    <mergeCell ref="BT67:BT68"/>
    <mergeCell ref="B69:B70"/>
    <mergeCell ref="C69:C70"/>
    <mergeCell ref="D69:D70"/>
    <mergeCell ref="E69:E70"/>
    <mergeCell ref="F69:F70"/>
    <mergeCell ref="G69:G70"/>
    <mergeCell ref="BN69:BN70"/>
    <mergeCell ref="BO69:BO70"/>
    <mergeCell ref="BP69:BP70"/>
    <mergeCell ref="BQ69:BQ70"/>
    <mergeCell ref="BR69:BR70"/>
    <mergeCell ref="BS69:BS70"/>
    <mergeCell ref="BT69:BT70"/>
    <mergeCell ref="B67:B68"/>
    <mergeCell ref="C67:C68"/>
    <mergeCell ref="D67:D68"/>
    <mergeCell ref="BQ67:BQ68"/>
    <mergeCell ref="BR67:BR68"/>
    <mergeCell ref="BS67:BS68"/>
    <mergeCell ref="BN67:BN68"/>
    <mergeCell ref="BO67:BO68"/>
    <mergeCell ref="BP67:BP68"/>
    <mergeCell ref="BT71:BT72"/>
    <mergeCell ref="B73:B74"/>
    <mergeCell ref="C73:C74"/>
    <mergeCell ref="D73:D74"/>
    <mergeCell ref="E73:E74"/>
    <mergeCell ref="F73:F74"/>
    <mergeCell ref="G73:G74"/>
    <mergeCell ref="BN73:BN74"/>
    <mergeCell ref="BO73:BO74"/>
    <mergeCell ref="BP73:BP74"/>
    <mergeCell ref="BQ73:BQ74"/>
    <mergeCell ref="BR73:BR74"/>
    <mergeCell ref="BS73:BS74"/>
    <mergeCell ref="BT73:BT74"/>
    <mergeCell ref="B71:B72"/>
    <mergeCell ref="C71:C72"/>
    <mergeCell ref="D71:D72"/>
    <mergeCell ref="E71:E72"/>
    <mergeCell ref="F71:F72"/>
    <mergeCell ref="G71:G72"/>
    <mergeCell ref="BN71:BN72"/>
    <mergeCell ref="BO71:BO72"/>
    <mergeCell ref="BP71:BP72"/>
    <mergeCell ref="BQ71:BQ72"/>
    <mergeCell ref="BT75:BT76"/>
    <mergeCell ref="B77:B78"/>
    <mergeCell ref="C77:C78"/>
    <mergeCell ref="D77:D78"/>
    <mergeCell ref="E77:E78"/>
    <mergeCell ref="F77:F78"/>
    <mergeCell ref="G77:G78"/>
    <mergeCell ref="BN77:BN78"/>
    <mergeCell ref="BO77:BO78"/>
    <mergeCell ref="BP77:BP78"/>
    <mergeCell ref="BQ77:BQ78"/>
    <mergeCell ref="BR77:BR78"/>
    <mergeCell ref="BS77:BS78"/>
    <mergeCell ref="BT77:BT78"/>
    <mergeCell ref="B75:B76"/>
    <mergeCell ref="C75:C76"/>
    <mergeCell ref="D75:D76"/>
    <mergeCell ref="E75:E76"/>
    <mergeCell ref="F75:F76"/>
    <mergeCell ref="G75:G76"/>
    <mergeCell ref="BN75:BN76"/>
    <mergeCell ref="BO75:BO76"/>
    <mergeCell ref="BP75:BP76"/>
    <mergeCell ref="BQ75:BQ76"/>
    <mergeCell ref="BT79:BT80"/>
    <mergeCell ref="B81:B82"/>
    <mergeCell ref="C81:C82"/>
    <mergeCell ref="D81:D82"/>
    <mergeCell ref="E81:E82"/>
    <mergeCell ref="F81:F82"/>
    <mergeCell ref="G81:G82"/>
    <mergeCell ref="BN81:BN82"/>
    <mergeCell ref="BO81:BO82"/>
    <mergeCell ref="BP81:BP82"/>
    <mergeCell ref="BQ81:BQ82"/>
    <mergeCell ref="BR81:BR82"/>
    <mergeCell ref="BS81:BS82"/>
    <mergeCell ref="BT81:BT82"/>
    <mergeCell ref="B79:B80"/>
    <mergeCell ref="C79:C80"/>
    <mergeCell ref="D79:D80"/>
    <mergeCell ref="E79:E80"/>
    <mergeCell ref="F79:F80"/>
    <mergeCell ref="G79:G80"/>
    <mergeCell ref="BN79:BN80"/>
    <mergeCell ref="BO79:BO80"/>
    <mergeCell ref="BP79:BP80"/>
    <mergeCell ref="BQ79:BQ80"/>
    <mergeCell ref="BT83:BT84"/>
    <mergeCell ref="B85:B86"/>
    <mergeCell ref="C85:C86"/>
    <mergeCell ref="D85:D86"/>
    <mergeCell ref="E85:E86"/>
    <mergeCell ref="F85:F86"/>
    <mergeCell ref="G85:G86"/>
    <mergeCell ref="BN85:BN86"/>
    <mergeCell ref="BO85:BO86"/>
    <mergeCell ref="BP85:BP86"/>
    <mergeCell ref="BQ85:BQ86"/>
    <mergeCell ref="BR85:BR86"/>
    <mergeCell ref="BS85:BS86"/>
    <mergeCell ref="BT85:BT86"/>
    <mergeCell ref="B83:B84"/>
    <mergeCell ref="C83:C84"/>
    <mergeCell ref="D83:D84"/>
    <mergeCell ref="BO83:BO84"/>
    <mergeCell ref="BP83:BP84"/>
    <mergeCell ref="BR87:BR88"/>
    <mergeCell ref="BS87:BS88"/>
    <mergeCell ref="BT87:BT88"/>
    <mergeCell ref="B89:B90"/>
    <mergeCell ref="C89:C90"/>
    <mergeCell ref="D89:D90"/>
    <mergeCell ref="E89:E90"/>
    <mergeCell ref="F89:F90"/>
    <mergeCell ref="G89:G90"/>
    <mergeCell ref="BN89:BN90"/>
    <mergeCell ref="BO89:BO90"/>
    <mergeCell ref="BP89:BP90"/>
    <mergeCell ref="BQ89:BQ90"/>
    <mergeCell ref="BR89:BR90"/>
    <mergeCell ref="BS89:BS90"/>
    <mergeCell ref="BT89:BT90"/>
    <mergeCell ref="B87:B88"/>
    <mergeCell ref="C87:C88"/>
    <mergeCell ref="D87:D88"/>
    <mergeCell ref="E87:E88"/>
    <mergeCell ref="F87:F88"/>
    <mergeCell ref="BQ91:BQ92"/>
    <mergeCell ref="BR91:BR92"/>
    <mergeCell ref="BS91:BS92"/>
    <mergeCell ref="BT91:BT92"/>
    <mergeCell ref="B93:B94"/>
    <mergeCell ref="C93:C94"/>
    <mergeCell ref="D93:D94"/>
    <mergeCell ref="E93:E94"/>
    <mergeCell ref="F93:F94"/>
    <mergeCell ref="G93:G94"/>
    <mergeCell ref="BN93:BN94"/>
    <mergeCell ref="BO93:BO94"/>
    <mergeCell ref="BP93:BP94"/>
    <mergeCell ref="BQ93:BQ94"/>
    <mergeCell ref="BR93:BR94"/>
    <mergeCell ref="BS93:BS94"/>
    <mergeCell ref="BT93:BT94"/>
    <mergeCell ref="B91:B92"/>
    <mergeCell ref="C91:C92"/>
    <mergeCell ref="D91:D92"/>
    <mergeCell ref="E91:E92"/>
    <mergeCell ref="F91:F92"/>
    <mergeCell ref="G91:G92"/>
    <mergeCell ref="BN91:BN92"/>
    <mergeCell ref="BQ95:BQ96"/>
    <mergeCell ref="BR95:BR96"/>
    <mergeCell ref="BS95:BS96"/>
    <mergeCell ref="BT95:BT96"/>
    <mergeCell ref="B95:B96"/>
    <mergeCell ref="C95:C96"/>
    <mergeCell ref="D95:D96"/>
    <mergeCell ref="E95:E96"/>
    <mergeCell ref="F95:F96"/>
    <mergeCell ref="G95:G96"/>
    <mergeCell ref="BN95:BN96"/>
    <mergeCell ref="BO95:BO96"/>
    <mergeCell ref="BP95:BP96"/>
    <mergeCell ref="BT101:BT102"/>
    <mergeCell ref="BO109:BO110"/>
    <mergeCell ref="BP109:BP110"/>
    <mergeCell ref="BQ105:BQ106"/>
    <mergeCell ref="BR105:BR106"/>
    <mergeCell ref="BS105:BS106"/>
    <mergeCell ref="BT105:BT106"/>
    <mergeCell ref="B107:B108"/>
    <mergeCell ref="C107:C108"/>
    <mergeCell ref="D107:D108"/>
    <mergeCell ref="E107:E108"/>
    <mergeCell ref="F107:F108"/>
    <mergeCell ref="G107:G108"/>
    <mergeCell ref="BN107:BN108"/>
    <mergeCell ref="BO107:BO108"/>
    <mergeCell ref="BP107:BP108"/>
    <mergeCell ref="BQ107:BQ108"/>
    <mergeCell ref="BR107:BR108"/>
    <mergeCell ref="BS107:BS108"/>
    <mergeCell ref="BT107:BT108"/>
    <mergeCell ref="B105:B106"/>
    <mergeCell ref="C105:C106"/>
    <mergeCell ref="D105:D106"/>
    <mergeCell ref="E105:E106"/>
    <mergeCell ref="BS109:BS110"/>
    <mergeCell ref="BT109:BT110"/>
    <mergeCell ref="B111:B112"/>
    <mergeCell ref="C111:C112"/>
    <mergeCell ref="D111:D112"/>
    <mergeCell ref="E111:E112"/>
    <mergeCell ref="F111:F112"/>
    <mergeCell ref="G111:G112"/>
    <mergeCell ref="BN111:BN112"/>
    <mergeCell ref="BO111:BO112"/>
    <mergeCell ref="BP111:BP112"/>
    <mergeCell ref="BQ111:BQ112"/>
    <mergeCell ref="BR111:BR112"/>
    <mergeCell ref="BS111:BS112"/>
    <mergeCell ref="BT111:BT112"/>
    <mergeCell ref="B109:B110"/>
    <mergeCell ref="C109:C110"/>
    <mergeCell ref="D109:D110"/>
    <mergeCell ref="E109:E110"/>
    <mergeCell ref="F109:F110"/>
    <mergeCell ref="G109:G110"/>
    <mergeCell ref="BN109:BN1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CC62"/>
  <sheetViews>
    <sheetView workbookViewId="0">
      <selection sqref="A1:A2"/>
    </sheetView>
  </sheetViews>
  <sheetFormatPr defaultRowHeight="14.5"/>
  <cols>
    <col min="1" max="1" width="9.5" bestFit="1" customWidth="1"/>
    <col min="6" max="6" width="10.5" bestFit="1" customWidth="1"/>
  </cols>
  <sheetData>
    <row r="1" spans="1:81" ht="21">
      <c r="A1" s="177" t="s">
        <v>262</v>
      </c>
      <c r="B1" s="177" t="s">
        <v>263</v>
      </c>
      <c r="C1" s="177" t="s">
        <v>264</v>
      </c>
      <c r="D1" s="177" t="s">
        <v>265</v>
      </c>
      <c r="E1" s="173" t="s">
        <v>266</v>
      </c>
      <c r="F1" s="179" t="s">
        <v>267</v>
      </c>
      <c r="G1" s="172" t="s">
        <v>268</v>
      </c>
      <c r="H1" s="173"/>
      <c r="I1" s="174" t="s">
        <v>269</v>
      </c>
      <c r="J1" s="185" t="s">
        <v>270</v>
      </c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  <c r="BP1" s="186"/>
      <c r="BQ1" s="186"/>
      <c r="BR1" s="186"/>
      <c r="BS1" s="186"/>
      <c r="BT1" s="186"/>
      <c r="BU1" s="186"/>
      <c r="BV1" s="187"/>
      <c r="BW1" s="176" t="s">
        <v>271</v>
      </c>
      <c r="BX1" s="176" t="s">
        <v>272</v>
      </c>
      <c r="BY1" s="176" t="s">
        <v>273</v>
      </c>
      <c r="BZ1" s="176"/>
      <c r="CA1" s="176"/>
      <c r="CB1" s="176"/>
      <c r="CC1" s="176" t="s">
        <v>274</v>
      </c>
    </row>
    <row r="2" spans="1:81" ht="70">
      <c r="A2" s="178"/>
      <c r="B2" s="178"/>
      <c r="C2" s="178"/>
      <c r="D2" s="178"/>
      <c r="E2" s="173"/>
      <c r="F2" s="180"/>
      <c r="G2" s="172"/>
      <c r="H2" s="173"/>
      <c r="I2" s="175"/>
      <c r="J2" s="14" t="s">
        <v>275</v>
      </c>
      <c r="K2" s="14" t="s">
        <v>276</v>
      </c>
      <c r="L2" s="14" t="s">
        <v>277</v>
      </c>
      <c r="M2" s="14" t="s">
        <v>278</v>
      </c>
      <c r="N2" s="14" t="s">
        <v>354</v>
      </c>
      <c r="O2" s="14" t="s">
        <v>540</v>
      </c>
      <c r="P2" s="14" t="s">
        <v>279</v>
      </c>
      <c r="Q2" s="14" t="s">
        <v>280</v>
      </c>
      <c r="R2" s="14" t="s">
        <v>281</v>
      </c>
      <c r="S2" s="14" t="s">
        <v>282</v>
      </c>
      <c r="T2" s="14" t="s">
        <v>283</v>
      </c>
      <c r="U2" s="14" t="s">
        <v>284</v>
      </c>
      <c r="V2" s="14" t="s">
        <v>285</v>
      </c>
      <c r="W2" s="14" t="s">
        <v>286</v>
      </c>
      <c r="X2" s="14" t="s">
        <v>287</v>
      </c>
      <c r="Y2" s="14" t="s">
        <v>288</v>
      </c>
      <c r="Z2" s="14" t="s">
        <v>289</v>
      </c>
      <c r="AA2" s="14" t="s">
        <v>290</v>
      </c>
      <c r="AB2" s="14" t="s">
        <v>291</v>
      </c>
      <c r="AC2" s="14" t="s">
        <v>292</v>
      </c>
      <c r="AD2" s="14" t="s">
        <v>293</v>
      </c>
      <c r="AE2" s="14" t="s">
        <v>294</v>
      </c>
      <c r="AF2" s="14" t="s">
        <v>295</v>
      </c>
      <c r="AG2" s="14" t="s">
        <v>296</v>
      </c>
      <c r="AH2" s="14" t="s">
        <v>297</v>
      </c>
      <c r="AI2" s="14" t="s">
        <v>298</v>
      </c>
      <c r="AJ2" s="14" t="s">
        <v>299</v>
      </c>
      <c r="AK2" s="14" t="s">
        <v>300</v>
      </c>
      <c r="AL2" s="14" t="s">
        <v>357</v>
      </c>
      <c r="AM2" s="14" t="s">
        <v>301</v>
      </c>
      <c r="AN2" s="14" t="s">
        <v>302</v>
      </c>
      <c r="AO2" s="14" t="s">
        <v>303</v>
      </c>
      <c r="AP2" s="14" t="s">
        <v>304</v>
      </c>
      <c r="AQ2" s="14" t="s">
        <v>305</v>
      </c>
      <c r="AR2" s="14" t="s">
        <v>306</v>
      </c>
      <c r="AS2" s="14" t="s">
        <v>307</v>
      </c>
      <c r="AT2" s="14" t="s">
        <v>308</v>
      </c>
      <c r="AU2" s="14" t="s">
        <v>356</v>
      </c>
      <c r="AV2" s="1" t="s">
        <v>288</v>
      </c>
      <c r="AW2" s="1" t="s">
        <v>309</v>
      </c>
      <c r="AX2" s="1" t="s">
        <v>310</v>
      </c>
      <c r="AY2" s="1" t="s">
        <v>311</v>
      </c>
      <c r="AZ2" s="1" t="s">
        <v>312</v>
      </c>
      <c r="BA2" s="1" t="s">
        <v>313</v>
      </c>
      <c r="BB2" s="1" t="s">
        <v>314</v>
      </c>
      <c r="BC2" s="1" t="s">
        <v>315</v>
      </c>
      <c r="BD2" s="1" t="s">
        <v>316</v>
      </c>
      <c r="BE2" s="1" t="s">
        <v>317</v>
      </c>
      <c r="BF2" s="1" t="s">
        <v>318</v>
      </c>
      <c r="BG2" s="1" t="s">
        <v>319</v>
      </c>
      <c r="BH2" s="1" t="s">
        <v>320</v>
      </c>
      <c r="BI2" s="1" t="s">
        <v>321</v>
      </c>
      <c r="BJ2" s="1" t="s">
        <v>322</v>
      </c>
      <c r="BK2" s="1" t="s">
        <v>323</v>
      </c>
      <c r="BL2" s="1" t="s">
        <v>324</v>
      </c>
      <c r="BM2" s="1" t="s">
        <v>325</v>
      </c>
      <c r="BN2" s="1" t="s">
        <v>326</v>
      </c>
      <c r="BO2" s="1" t="s">
        <v>358</v>
      </c>
      <c r="BP2" s="1" t="s">
        <v>327</v>
      </c>
      <c r="BQ2" s="1" t="s">
        <v>328</v>
      </c>
      <c r="BR2" s="1" t="s">
        <v>329</v>
      </c>
      <c r="BS2" s="1" t="s">
        <v>330</v>
      </c>
      <c r="BT2" s="1" t="s">
        <v>331</v>
      </c>
      <c r="BU2" s="1" t="s">
        <v>355</v>
      </c>
      <c r="BV2" s="1" t="s">
        <v>332</v>
      </c>
      <c r="BW2" s="176"/>
      <c r="BX2" s="176"/>
      <c r="BY2" s="176"/>
      <c r="BZ2" s="176"/>
      <c r="CA2" s="176"/>
      <c r="CB2" s="176"/>
      <c r="CC2" s="176"/>
    </row>
    <row r="3" spans="1:81" ht="14.25" hidden="1" customHeight="1">
      <c r="A3" s="9">
        <v>43222</v>
      </c>
      <c r="B3" s="153" t="s">
        <v>143</v>
      </c>
      <c r="C3" s="153" t="s">
        <v>561</v>
      </c>
      <c r="D3" s="153" t="s">
        <v>6</v>
      </c>
      <c r="E3" s="153" t="s">
        <v>9</v>
      </c>
      <c r="F3" s="170">
        <v>982</v>
      </c>
      <c r="G3" s="170">
        <f>+F3-I3-I4</f>
        <v>982</v>
      </c>
      <c r="H3" s="2" t="s">
        <v>34</v>
      </c>
      <c r="I3" s="10">
        <f>SUM(J3:BV3)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34"/>
      <c r="BX3" s="30"/>
      <c r="BY3" s="30"/>
      <c r="BZ3" s="30"/>
      <c r="CA3" s="30"/>
      <c r="CB3" s="30"/>
      <c r="CC3" s="32"/>
    </row>
    <row r="4" spans="1:81" ht="14.25" hidden="1" customHeight="1">
      <c r="A4" s="9">
        <v>43222</v>
      </c>
      <c r="B4" s="154"/>
      <c r="C4" s="154"/>
      <c r="D4" s="154"/>
      <c r="E4" s="154"/>
      <c r="F4" s="171"/>
      <c r="G4" s="171"/>
      <c r="H4" s="2" t="s">
        <v>35</v>
      </c>
      <c r="I4" s="11">
        <f>SUBTOTAL(9,J4:BV4)</f>
        <v>0</v>
      </c>
      <c r="J4" s="11">
        <v>1</v>
      </c>
      <c r="K4" s="11"/>
      <c r="L4" s="11"/>
      <c r="M4" s="11"/>
      <c r="N4" s="11"/>
      <c r="O4" s="11"/>
      <c r="P4" s="11"/>
      <c r="Q4" s="11"/>
      <c r="R4" s="11">
        <v>1</v>
      </c>
      <c r="S4" s="11"/>
      <c r="T4" s="11"/>
      <c r="U4" s="11"/>
      <c r="V4" s="11"/>
      <c r="W4" s="11"/>
      <c r="X4" s="11"/>
      <c r="Y4" s="11"/>
      <c r="Z4" s="11">
        <v>2</v>
      </c>
      <c r="AA4" s="11"/>
      <c r="AB4" s="11">
        <v>1</v>
      </c>
      <c r="AC4" s="11"/>
      <c r="AD4" s="11">
        <v>1</v>
      </c>
      <c r="AE4" s="11"/>
      <c r="AF4" s="11"/>
      <c r="AG4" s="11"/>
      <c r="AH4" s="11"/>
      <c r="AI4" s="11"/>
      <c r="AJ4" s="11"/>
      <c r="AK4" s="11">
        <v>1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35"/>
      <c r="BX4" s="31"/>
      <c r="BY4" s="31"/>
      <c r="BZ4" s="31"/>
      <c r="CA4" s="31"/>
      <c r="CB4" s="31"/>
      <c r="CC4" s="33"/>
    </row>
    <row r="5" spans="1:81" ht="14.25" hidden="1" customHeight="1">
      <c r="A5" s="9">
        <v>43222</v>
      </c>
      <c r="B5" s="153" t="s">
        <v>146</v>
      </c>
      <c r="C5" s="153" t="s">
        <v>561</v>
      </c>
      <c r="D5" s="153" t="s">
        <v>6</v>
      </c>
      <c r="E5" s="153" t="s">
        <v>9</v>
      </c>
      <c r="F5" s="170">
        <v>235</v>
      </c>
      <c r="G5" s="170">
        <f>+F5-I5-I6</f>
        <v>235</v>
      </c>
      <c r="H5" s="2" t="s">
        <v>34</v>
      </c>
      <c r="I5" s="10">
        <f>SUM(J5:BV5)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34"/>
      <c r="BX5" s="30"/>
      <c r="BY5" s="30"/>
      <c r="BZ5" s="30"/>
      <c r="CA5" s="30"/>
      <c r="CB5" s="30"/>
      <c r="CC5" s="32"/>
    </row>
    <row r="6" spans="1:81" ht="14.25" hidden="1" customHeight="1">
      <c r="A6" s="9">
        <v>43222</v>
      </c>
      <c r="B6" s="154"/>
      <c r="C6" s="154"/>
      <c r="D6" s="154"/>
      <c r="E6" s="154"/>
      <c r="F6" s="171"/>
      <c r="G6" s="171"/>
      <c r="H6" s="2" t="s">
        <v>35</v>
      </c>
      <c r="I6" s="11">
        <f>SUBTOTAL(9,J6:BV6)</f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35"/>
      <c r="BX6" s="31"/>
      <c r="BY6" s="31"/>
      <c r="BZ6" s="31"/>
      <c r="CA6" s="31"/>
      <c r="CB6" s="31"/>
      <c r="CC6" s="33"/>
    </row>
    <row r="7" spans="1:81" ht="14.25" hidden="1" customHeight="1">
      <c r="A7" s="9">
        <v>43223</v>
      </c>
      <c r="B7" s="153" t="s">
        <v>143</v>
      </c>
      <c r="C7" s="153" t="s">
        <v>561</v>
      </c>
      <c r="D7" s="153" t="s">
        <v>6</v>
      </c>
      <c r="E7" s="153" t="s">
        <v>9</v>
      </c>
      <c r="F7" s="170">
        <v>60</v>
      </c>
      <c r="G7" s="170">
        <f>+F7-I7-I8</f>
        <v>60</v>
      </c>
      <c r="H7" s="2" t="s">
        <v>34</v>
      </c>
      <c r="I7" s="10">
        <f>SUM(J7:BV7)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46"/>
      <c r="BX7" s="42"/>
      <c r="BY7" s="42"/>
      <c r="BZ7" s="42"/>
      <c r="CA7" s="42"/>
      <c r="CB7" s="42"/>
      <c r="CC7" s="44"/>
    </row>
    <row r="8" spans="1:81" ht="14.25" hidden="1" customHeight="1">
      <c r="A8" s="9">
        <v>43223</v>
      </c>
      <c r="B8" s="154"/>
      <c r="C8" s="154"/>
      <c r="D8" s="154"/>
      <c r="E8" s="154"/>
      <c r="F8" s="171"/>
      <c r="G8" s="171"/>
      <c r="H8" s="2" t="s">
        <v>35</v>
      </c>
      <c r="I8" s="11">
        <f>SUBTOTAL(9,J8:BV8)</f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47"/>
      <c r="BX8" s="43"/>
      <c r="BY8" s="43"/>
      <c r="BZ8" s="43"/>
      <c r="CA8" s="43"/>
      <c r="CB8" s="43"/>
      <c r="CC8" s="45"/>
    </row>
    <row r="9" spans="1:81" ht="14.25" hidden="1" customHeight="1">
      <c r="A9" s="9">
        <v>43223</v>
      </c>
      <c r="B9" s="153" t="s">
        <v>146</v>
      </c>
      <c r="C9" s="153" t="s">
        <v>561</v>
      </c>
      <c r="D9" s="153" t="s">
        <v>6</v>
      </c>
      <c r="E9" s="153" t="s">
        <v>9</v>
      </c>
      <c r="F9" s="170">
        <v>571</v>
      </c>
      <c r="G9" s="170">
        <f>+F9-I9-I10</f>
        <v>571</v>
      </c>
      <c r="H9" s="2" t="s">
        <v>34</v>
      </c>
      <c r="I9" s="10">
        <f>SUM(J9:BV9)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46"/>
      <c r="BX9" s="42"/>
      <c r="BY9" s="42"/>
      <c r="BZ9" s="42"/>
      <c r="CA9" s="42"/>
      <c r="CB9" s="42"/>
      <c r="CC9" s="44"/>
    </row>
    <row r="10" spans="1:81" ht="14.25" hidden="1" customHeight="1">
      <c r="A10" s="9">
        <v>43223</v>
      </c>
      <c r="B10" s="154"/>
      <c r="C10" s="154"/>
      <c r="D10" s="154"/>
      <c r="E10" s="154"/>
      <c r="F10" s="171"/>
      <c r="G10" s="171"/>
      <c r="H10" s="2" t="s">
        <v>35</v>
      </c>
      <c r="I10" s="11">
        <f>SUBTOTAL(9,J10:BV10)</f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>
        <v>4</v>
      </c>
      <c r="AC10" s="11"/>
      <c r="AD10" s="11">
        <v>2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>
        <v>1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47"/>
      <c r="BX10" s="43"/>
      <c r="BY10" s="43"/>
      <c r="BZ10" s="43"/>
      <c r="CA10" s="43"/>
      <c r="CB10" s="43"/>
      <c r="CC10" s="45"/>
    </row>
    <row r="11" spans="1:81" ht="14.25" hidden="1" customHeight="1">
      <c r="A11" s="9">
        <v>43224</v>
      </c>
      <c r="B11" s="153" t="s">
        <v>143</v>
      </c>
      <c r="C11" s="153" t="s">
        <v>561</v>
      </c>
      <c r="D11" s="153" t="s">
        <v>6</v>
      </c>
      <c r="E11" s="153" t="s">
        <v>9</v>
      </c>
      <c r="F11" s="170">
        <v>921</v>
      </c>
      <c r="G11" s="170">
        <f>+F11-I11-I12</f>
        <v>921</v>
      </c>
      <c r="H11" s="2" t="s">
        <v>34</v>
      </c>
      <c r="I11" s="10">
        <f>SUM(J11:BV11)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52"/>
      <c r="BX11" s="48"/>
      <c r="BY11" s="48"/>
      <c r="BZ11" s="48"/>
      <c r="CA11" s="48"/>
      <c r="CB11" s="48"/>
      <c r="CC11" s="50"/>
    </row>
    <row r="12" spans="1:81" ht="14.25" hidden="1" customHeight="1">
      <c r="A12" s="9">
        <v>43224</v>
      </c>
      <c r="B12" s="154"/>
      <c r="C12" s="154"/>
      <c r="D12" s="154"/>
      <c r="E12" s="154"/>
      <c r="F12" s="171"/>
      <c r="G12" s="171"/>
      <c r="H12" s="2" t="s">
        <v>35</v>
      </c>
      <c r="I12" s="11">
        <f>SUBTOTAL(9,J12:BV12)</f>
        <v>0</v>
      </c>
      <c r="J12" s="11"/>
      <c r="K12" s="11">
        <v>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>
        <v>1</v>
      </c>
      <c r="AA12" s="11"/>
      <c r="AB12" s="11">
        <v>3</v>
      </c>
      <c r="AC12" s="11"/>
      <c r="AD12" s="11">
        <v>4</v>
      </c>
      <c r="AE12" s="11"/>
      <c r="AF12" s="11"/>
      <c r="AG12" s="11"/>
      <c r="AH12" s="11">
        <v>2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53"/>
      <c r="BX12" s="49"/>
      <c r="BY12" s="49"/>
      <c r="BZ12" s="49"/>
      <c r="CA12" s="49"/>
      <c r="CB12" s="49"/>
      <c r="CC12" s="51"/>
    </row>
    <row r="13" spans="1:81" ht="14.25" hidden="1" customHeight="1">
      <c r="A13" s="9">
        <v>43224</v>
      </c>
      <c r="B13" s="153" t="s">
        <v>146</v>
      </c>
      <c r="C13" s="153" t="s">
        <v>561</v>
      </c>
      <c r="D13" s="153" t="s">
        <v>6</v>
      </c>
      <c r="E13" s="153" t="s">
        <v>9</v>
      </c>
      <c r="F13" s="170">
        <v>690</v>
      </c>
      <c r="G13" s="170">
        <f>+F13-I13-I14</f>
        <v>690</v>
      </c>
      <c r="H13" s="2" t="s">
        <v>34</v>
      </c>
      <c r="I13" s="10">
        <f>SUM(J13:BV13)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52"/>
      <c r="BX13" s="48"/>
      <c r="BY13" s="48"/>
      <c r="BZ13" s="48"/>
      <c r="CA13" s="48"/>
      <c r="CB13" s="48"/>
      <c r="CC13" s="50"/>
    </row>
    <row r="14" spans="1:81" ht="14.25" hidden="1" customHeight="1">
      <c r="A14" s="9">
        <v>43224</v>
      </c>
      <c r="B14" s="154"/>
      <c r="C14" s="154"/>
      <c r="D14" s="154"/>
      <c r="E14" s="154"/>
      <c r="F14" s="171"/>
      <c r="G14" s="171"/>
      <c r="H14" s="2" t="s">
        <v>35</v>
      </c>
      <c r="I14" s="11">
        <f>SUBTOTAL(9,J14:BV14)</f>
        <v>0</v>
      </c>
      <c r="J14" s="11"/>
      <c r="K14" s="11">
        <v>2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>
        <v>1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53"/>
      <c r="BX14" s="49"/>
      <c r="BY14" s="49"/>
      <c r="BZ14" s="49"/>
      <c r="CA14" s="49"/>
      <c r="CB14" s="49"/>
      <c r="CC14" s="51"/>
    </row>
    <row r="15" spans="1:81" ht="14.25" hidden="1" customHeight="1">
      <c r="A15" s="9">
        <v>43225</v>
      </c>
      <c r="B15" s="153" t="s">
        <v>143</v>
      </c>
      <c r="C15" s="153" t="s">
        <v>561</v>
      </c>
      <c r="D15" s="153" t="s">
        <v>6</v>
      </c>
      <c r="E15" s="153" t="s">
        <v>9</v>
      </c>
      <c r="F15" s="170">
        <v>1247</v>
      </c>
      <c r="G15" s="170">
        <f>+F15-I15-I16</f>
        <v>1247</v>
      </c>
      <c r="H15" s="2" t="s">
        <v>34</v>
      </c>
      <c r="I15" s="10">
        <f>SUM(J15:BV15)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58"/>
      <c r="BX15" s="54"/>
      <c r="BY15" s="54"/>
      <c r="BZ15" s="54"/>
      <c r="CA15" s="54"/>
      <c r="CB15" s="54"/>
      <c r="CC15" s="56"/>
    </row>
    <row r="16" spans="1:81" ht="14.25" hidden="1" customHeight="1">
      <c r="A16" s="9">
        <v>43225</v>
      </c>
      <c r="B16" s="154"/>
      <c r="C16" s="154"/>
      <c r="D16" s="154"/>
      <c r="E16" s="154"/>
      <c r="F16" s="171"/>
      <c r="G16" s="171"/>
      <c r="H16" s="2" t="s">
        <v>35</v>
      </c>
      <c r="I16" s="11">
        <f>SUBTOTAL(9,J16:BV16)</f>
        <v>0</v>
      </c>
      <c r="J16" s="11">
        <v>2</v>
      </c>
      <c r="K16" s="11">
        <v>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>
        <v>2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>
        <v>1</v>
      </c>
      <c r="AP16" s="11"/>
      <c r="AQ16" s="11"/>
      <c r="AR16" s="11"/>
      <c r="AS16" s="11">
        <v>2</v>
      </c>
      <c r="AT16" s="11"/>
      <c r="AU16" s="11"/>
      <c r="AV16" s="11"/>
      <c r="AW16" s="11"/>
      <c r="AX16" s="11"/>
      <c r="AY16" s="11"/>
      <c r="AZ16" s="11"/>
      <c r="BA16" s="11">
        <v>1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>
        <v>1</v>
      </c>
      <c r="BQ16" s="11"/>
      <c r="BR16" s="11">
        <v>2</v>
      </c>
      <c r="BS16" s="11"/>
      <c r="BT16" s="11"/>
      <c r="BU16" s="11"/>
      <c r="BV16" s="11"/>
      <c r="BW16" s="59"/>
      <c r="BX16" s="55"/>
      <c r="BY16" s="55"/>
      <c r="BZ16" s="55"/>
      <c r="CA16" s="55"/>
      <c r="CB16" s="55"/>
      <c r="CC16" s="57"/>
    </row>
    <row r="17" spans="1:81" ht="14.25" hidden="1" customHeight="1">
      <c r="A17" s="9">
        <v>43225</v>
      </c>
      <c r="B17" s="153" t="s">
        <v>146</v>
      </c>
      <c r="C17" s="153" t="s">
        <v>561</v>
      </c>
      <c r="D17" s="153" t="s">
        <v>6</v>
      </c>
      <c r="E17" s="153" t="s">
        <v>9</v>
      </c>
      <c r="F17" s="170">
        <v>1462</v>
      </c>
      <c r="G17" s="170">
        <f>+F17-I17-I18</f>
        <v>1462</v>
      </c>
      <c r="H17" s="2" t="s">
        <v>34</v>
      </c>
      <c r="I17" s="10">
        <f>SUM(J17:BV17)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58"/>
      <c r="BX17" s="54"/>
      <c r="BY17" s="54"/>
      <c r="BZ17" s="54"/>
      <c r="CA17" s="54"/>
      <c r="CB17" s="54"/>
      <c r="CC17" s="56"/>
    </row>
    <row r="18" spans="1:81" ht="14.25" hidden="1" customHeight="1">
      <c r="A18" s="9">
        <v>43225</v>
      </c>
      <c r="B18" s="154"/>
      <c r="C18" s="154"/>
      <c r="D18" s="154"/>
      <c r="E18" s="154"/>
      <c r="F18" s="171"/>
      <c r="G18" s="171"/>
      <c r="H18" s="2" t="s">
        <v>35</v>
      </c>
      <c r="I18" s="11">
        <f>SUBTOTAL(9,J18:BV18)</f>
        <v>0</v>
      </c>
      <c r="J18" s="11">
        <v>1</v>
      </c>
      <c r="K18" s="11">
        <v>3</v>
      </c>
      <c r="L18" s="11"/>
      <c r="M18" s="11"/>
      <c r="N18" s="11"/>
      <c r="O18" s="11"/>
      <c r="P18" s="11"/>
      <c r="Q18" s="11"/>
      <c r="R18" s="11">
        <v>1</v>
      </c>
      <c r="S18" s="11"/>
      <c r="T18" s="11"/>
      <c r="U18" s="11"/>
      <c r="V18" s="11"/>
      <c r="W18" s="11"/>
      <c r="X18" s="11"/>
      <c r="Y18" s="11"/>
      <c r="Z18" s="11"/>
      <c r="AA18" s="11"/>
      <c r="AB18" s="11">
        <v>2</v>
      </c>
      <c r="AC18" s="11"/>
      <c r="AD18" s="11">
        <v>3</v>
      </c>
      <c r="AE18" s="11"/>
      <c r="AF18" s="11"/>
      <c r="AG18" s="11"/>
      <c r="AH18" s="11">
        <v>1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>
        <v>3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59"/>
      <c r="BX18" s="55"/>
      <c r="BY18" s="55"/>
      <c r="BZ18" s="55"/>
      <c r="CA18" s="55"/>
      <c r="CB18" s="55"/>
      <c r="CC18" s="57"/>
    </row>
    <row r="19" spans="1:81" ht="14.25" hidden="1" customHeight="1">
      <c r="A19" s="9">
        <v>43226</v>
      </c>
      <c r="B19" s="153" t="s">
        <v>143</v>
      </c>
      <c r="C19" s="153" t="s">
        <v>561</v>
      </c>
      <c r="D19" s="153" t="s">
        <v>6</v>
      </c>
      <c r="E19" s="153" t="s">
        <v>9</v>
      </c>
      <c r="F19" s="170">
        <v>1505</v>
      </c>
      <c r="G19" s="170">
        <f>+F19-I19-I20</f>
        <v>1505</v>
      </c>
      <c r="H19" s="2" t="s">
        <v>34</v>
      </c>
      <c r="I19" s="10">
        <f>SUM(J19:BV19)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64"/>
      <c r="BX19" s="60"/>
      <c r="BY19" s="60"/>
      <c r="BZ19" s="60"/>
      <c r="CA19" s="60"/>
      <c r="CB19" s="60"/>
      <c r="CC19" s="62"/>
    </row>
    <row r="20" spans="1:81" ht="14.25" hidden="1" customHeight="1">
      <c r="A20" s="9">
        <v>43226</v>
      </c>
      <c r="B20" s="154"/>
      <c r="C20" s="154"/>
      <c r="D20" s="154"/>
      <c r="E20" s="154"/>
      <c r="F20" s="171"/>
      <c r="G20" s="171"/>
      <c r="H20" s="2" t="s">
        <v>35</v>
      </c>
      <c r="I20" s="11">
        <f>SUBTOTAL(9,J20:BV20)</f>
        <v>0</v>
      </c>
      <c r="J20" s="11">
        <v>2</v>
      </c>
      <c r="K20" s="11">
        <v>2</v>
      </c>
      <c r="L20" s="11"/>
      <c r="M20" s="11"/>
      <c r="N20" s="11"/>
      <c r="O20" s="11"/>
      <c r="P20" s="11"/>
      <c r="Q20" s="11"/>
      <c r="R20" s="11">
        <v>1</v>
      </c>
      <c r="S20" s="11"/>
      <c r="T20" s="11"/>
      <c r="U20" s="11"/>
      <c r="V20" s="11"/>
      <c r="W20" s="11"/>
      <c r="X20" s="11"/>
      <c r="Y20" s="11"/>
      <c r="Z20" s="11">
        <v>1</v>
      </c>
      <c r="AA20" s="11"/>
      <c r="AB20" s="11"/>
      <c r="AC20" s="11"/>
      <c r="AD20" s="11">
        <v>2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>
        <v>1</v>
      </c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>
        <v>1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65"/>
      <c r="BX20" s="61"/>
      <c r="BY20" s="61"/>
      <c r="BZ20" s="61"/>
      <c r="CA20" s="61"/>
      <c r="CB20" s="61"/>
      <c r="CC20" s="63"/>
    </row>
    <row r="21" spans="1:81" ht="14.25" hidden="1" customHeight="1">
      <c r="A21" s="9">
        <v>43226</v>
      </c>
      <c r="B21" s="153" t="s">
        <v>146</v>
      </c>
      <c r="C21" s="153" t="s">
        <v>561</v>
      </c>
      <c r="D21" s="153" t="s">
        <v>6</v>
      </c>
      <c r="E21" s="153" t="s">
        <v>9</v>
      </c>
      <c r="F21" s="170">
        <v>1501</v>
      </c>
      <c r="G21" s="170">
        <f>+F21-I21-I22</f>
        <v>1501</v>
      </c>
      <c r="H21" s="2" t="s">
        <v>34</v>
      </c>
      <c r="I21" s="10">
        <f>SUM(J21:BV21)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64"/>
      <c r="BX21" s="60"/>
      <c r="BY21" s="60"/>
      <c r="BZ21" s="60"/>
      <c r="CA21" s="60"/>
      <c r="CB21" s="60"/>
      <c r="CC21" s="62"/>
    </row>
    <row r="22" spans="1:81" ht="14.25" hidden="1" customHeight="1">
      <c r="A22" s="9">
        <v>43226</v>
      </c>
      <c r="B22" s="154"/>
      <c r="C22" s="154"/>
      <c r="D22" s="154"/>
      <c r="E22" s="154"/>
      <c r="F22" s="171"/>
      <c r="G22" s="171"/>
      <c r="H22" s="2" t="s">
        <v>35</v>
      </c>
      <c r="I22" s="11">
        <f>SUBTOTAL(9,J22:BV22)</f>
        <v>0</v>
      </c>
      <c r="J22" s="11">
        <v>2</v>
      </c>
      <c r="K22" s="11">
        <v>1</v>
      </c>
      <c r="L22" s="11"/>
      <c r="M22" s="11"/>
      <c r="N22" s="11"/>
      <c r="O22" s="11"/>
      <c r="P22" s="11"/>
      <c r="Q22" s="11"/>
      <c r="R22" s="11">
        <v>1</v>
      </c>
      <c r="S22" s="11"/>
      <c r="T22" s="11"/>
      <c r="U22" s="11"/>
      <c r="V22" s="11"/>
      <c r="W22" s="11"/>
      <c r="X22" s="11"/>
      <c r="Y22" s="11"/>
      <c r="Z22" s="11">
        <v>1</v>
      </c>
      <c r="AA22" s="11"/>
      <c r="AB22" s="11">
        <v>1</v>
      </c>
      <c r="AC22" s="11"/>
      <c r="AD22" s="11"/>
      <c r="AE22" s="11">
        <v>3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>
        <v>3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65"/>
      <c r="BX22" s="61"/>
      <c r="BY22" s="61"/>
      <c r="BZ22" s="61"/>
      <c r="CA22" s="61"/>
      <c r="CB22" s="61"/>
      <c r="CC22" s="63"/>
    </row>
    <row r="23" spans="1:81" ht="14.25" hidden="1" customHeight="1">
      <c r="A23" s="9">
        <v>43227</v>
      </c>
      <c r="B23" s="153" t="s">
        <v>143</v>
      </c>
      <c r="C23" s="153" t="s">
        <v>561</v>
      </c>
      <c r="D23" s="153" t="s">
        <v>6</v>
      </c>
      <c r="E23" s="153" t="s">
        <v>9</v>
      </c>
      <c r="F23" s="170">
        <v>1486</v>
      </c>
      <c r="G23" s="170">
        <f>+F23-I23-I24</f>
        <v>1486</v>
      </c>
      <c r="H23" s="2" t="s">
        <v>34</v>
      </c>
      <c r="I23" s="10">
        <f>SUM(J23:BV23)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70"/>
      <c r="BX23" s="66"/>
      <c r="BY23" s="66"/>
      <c r="BZ23" s="66"/>
      <c r="CA23" s="66"/>
      <c r="CB23" s="66"/>
      <c r="CC23" s="68"/>
    </row>
    <row r="24" spans="1:81" ht="14.25" hidden="1" customHeight="1">
      <c r="A24" s="9">
        <v>43227</v>
      </c>
      <c r="B24" s="154"/>
      <c r="C24" s="154"/>
      <c r="D24" s="154"/>
      <c r="E24" s="154"/>
      <c r="F24" s="171"/>
      <c r="G24" s="171"/>
      <c r="H24" s="2" t="s">
        <v>35</v>
      </c>
      <c r="I24" s="11">
        <f>SUBTOTAL(9,J24:BV24)</f>
        <v>0</v>
      </c>
      <c r="J24" s="11">
        <v>3</v>
      </c>
      <c r="K24" s="11">
        <v>2</v>
      </c>
      <c r="L24" s="11"/>
      <c r="M24" s="11">
        <v>1</v>
      </c>
      <c r="N24" s="11"/>
      <c r="O24" s="11"/>
      <c r="P24" s="11"/>
      <c r="Q24" s="11"/>
      <c r="R24" s="11">
        <v>2</v>
      </c>
      <c r="S24" s="11"/>
      <c r="T24" s="11"/>
      <c r="U24" s="11"/>
      <c r="V24" s="11"/>
      <c r="W24" s="11"/>
      <c r="X24" s="11"/>
      <c r="Y24" s="11"/>
      <c r="Z24" s="11">
        <v>3</v>
      </c>
      <c r="AA24" s="11"/>
      <c r="AB24" s="11"/>
      <c r="AC24" s="11"/>
      <c r="AD24" s="11">
        <v>5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>
        <v>1</v>
      </c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71"/>
      <c r="BX24" s="67"/>
      <c r="BY24" s="67"/>
      <c r="BZ24" s="67"/>
      <c r="CA24" s="67"/>
      <c r="CB24" s="67"/>
      <c r="CC24" s="69"/>
    </row>
    <row r="25" spans="1:81" ht="14.25" hidden="1" customHeight="1">
      <c r="A25" s="9">
        <v>43227</v>
      </c>
      <c r="B25" s="153" t="s">
        <v>146</v>
      </c>
      <c r="C25" s="153" t="s">
        <v>561</v>
      </c>
      <c r="D25" s="153" t="s">
        <v>6</v>
      </c>
      <c r="E25" s="153" t="s">
        <v>9</v>
      </c>
      <c r="F25" s="170">
        <v>1501</v>
      </c>
      <c r="G25" s="170">
        <f>+F25-I25-I26</f>
        <v>1501</v>
      </c>
      <c r="H25" s="2" t="s">
        <v>34</v>
      </c>
      <c r="I25" s="10">
        <f>SUM(J25:BV25)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70"/>
      <c r="BX25" s="66"/>
      <c r="BY25" s="66"/>
      <c r="BZ25" s="66"/>
      <c r="CA25" s="66"/>
      <c r="CB25" s="66"/>
      <c r="CC25" s="68"/>
    </row>
    <row r="26" spans="1:81" ht="14.25" hidden="1" customHeight="1">
      <c r="A26" s="9">
        <v>43227</v>
      </c>
      <c r="B26" s="154"/>
      <c r="C26" s="154"/>
      <c r="D26" s="154"/>
      <c r="E26" s="154"/>
      <c r="F26" s="171"/>
      <c r="G26" s="171"/>
      <c r="H26" s="2" t="s">
        <v>35</v>
      </c>
      <c r="I26" s="11">
        <f>SUBTOTAL(9,J26:BV26)</f>
        <v>0</v>
      </c>
      <c r="J26" s="11">
        <v>1</v>
      </c>
      <c r="K26" s="11">
        <v>2</v>
      </c>
      <c r="L26" s="11"/>
      <c r="M26" s="11">
        <v>1</v>
      </c>
      <c r="N26" s="11"/>
      <c r="O26" s="11"/>
      <c r="P26" s="11"/>
      <c r="Q26" s="11"/>
      <c r="R26" s="11">
        <v>2</v>
      </c>
      <c r="S26" s="11"/>
      <c r="T26" s="11"/>
      <c r="U26" s="11"/>
      <c r="V26" s="11"/>
      <c r="W26" s="11">
        <v>1</v>
      </c>
      <c r="X26" s="11"/>
      <c r="Y26" s="11"/>
      <c r="Z26" s="11"/>
      <c r="AA26" s="11"/>
      <c r="AB26" s="11"/>
      <c r="AC26" s="11"/>
      <c r="AD26" s="11">
        <v>1</v>
      </c>
      <c r="AE26" s="11">
        <v>3</v>
      </c>
      <c r="AF26" s="11"/>
      <c r="AG26" s="11"/>
      <c r="AH26" s="11"/>
      <c r="AI26" s="11"/>
      <c r="AJ26" s="11"/>
      <c r="AK26" s="11">
        <v>2</v>
      </c>
      <c r="AL26" s="11"/>
      <c r="AM26" s="11"/>
      <c r="AN26" s="11"/>
      <c r="AO26" s="11"/>
      <c r="AP26" s="11"/>
      <c r="AQ26" s="11"/>
      <c r="AR26" s="11"/>
      <c r="AS26" s="11">
        <v>1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71"/>
      <c r="BX26" s="67"/>
      <c r="BY26" s="67"/>
      <c r="BZ26" s="67"/>
      <c r="CA26" s="67"/>
      <c r="CB26" s="67"/>
      <c r="CC26" s="69"/>
    </row>
    <row r="27" spans="1:81" ht="14.25" hidden="1" customHeight="1">
      <c r="A27" s="9">
        <v>43228</v>
      </c>
      <c r="B27" s="153" t="s">
        <v>143</v>
      </c>
      <c r="C27" s="153" t="s">
        <v>561</v>
      </c>
      <c r="D27" s="153" t="s">
        <v>6</v>
      </c>
      <c r="E27" s="153" t="s">
        <v>9</v>
      </c>
      <c r="F27" s="170">
        <v>1496</v>
      </c>
      <c r="G27" s="170">
        <f>+F27-I27-I28</f>
        <v>1496</v>
      </c>
      <c r="H27" s="2" t="s">
        <v>34</v>
      </c>
      <c r="I27" s="10">
        <f>SUM(J27:BV27)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76"/>
      <c r="BX27" s="72"/>
      <c r="BY27" s="72"/>
      <c r="BZ27" s="72"/>
      <c r="CA27" s="72"/>
      <c r="CB27" s="72"/>
      <c r="CC27" s="74"/>
    </row>
    <row r="28" spans="1:81" ht="14.25" hidden="1" customHeight="1">
      <c r="A28" s="9">
        <v>43228</v>
      </c>
      <c r="B28" s="154"/>
      <c r="C28" s="154"/>
      <c r="D28" s="154"/>
      <c r="E28" s="154"/>
      <c r="F28" s="171"/>
      <c r="G28" s="171"/>
      <c r="H28" s="2" t="s">
        <v>35</v>
      </c>
      <c r="I28" s="11">
        <f>SUBTOTAL(9,J28:BV28)</f>
        <v>0</v>
      </c>
      <c r="J28" s="11">
        <v>1</v>
      </c>
      <c r="K28" s="11">
        <v>4</v>
      </c>
      <c r="L28" s="11"/>
      <c r="M28" s="11"/>
      <c r="N28" s="11"/>
      <c r="O28" s="11"/>
      <c r="P28" s="11"/>
      <c r="Q28" s="11"/>
      <c r="R28" s="11">
        <v>4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>
        <v>6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>
        <v>2</v>
      </c>
      <c r="AP28" s="11"/>
      <c r="AQ28" s="11"/>
      <c r="AR28" s="11"/>
      <c r="AS28" s="11"/>
      <c r="AT28" s="11"/>
      <c r="AU28" s="11">
        <v>1</v>
      </c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77"/>
      <c r="BX28" s="73"/>
      <c r="BY28" s="73"/>
      <c r="BZ28" s="73"/>
      <c r="CA28" s="73"/>
      <c r="CB28" s="73"/>
      <c r="CC28" s="75"/>
    </row>
    <row r="29" spans="1:81" ht="14.25" hidden="1" customHeight="1">
      <c r="A29" s="9">
        <v>43228</v>
      </c>
      <c r="B29" s="153" t="s">
        <v>146</v>
      </c>
      <c r="C29" s="153" t="s">
        <v>561</v>
      </c>
      <c r="D29" s="153" t="s">
        <v>6</v>
      </c>
      <c r="E29" s="153" t="s">
        <v>9</v>
      </c>
      <c r="F29" s="170">
        <v>1509</v>
      </c>
      <c r="G29" s="170">
        <f>+F29-I29-I30</f>
        <v>1509</v>
      </c>
      <c r="H29" s="2" t="s">
        <v>34</v>
      </c>
      <c r="I29" s="10">
        <f>SUM(J29:BV29)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76"/>
      <c r="BX29" s="72"/>
      <c r="BY29" s="72"/>
      <c r="BZ29" s="72"/>
      <c r="CA29" s="72"/>
      <c r="CB29" s="72"/>
      <c r="CC29" s="74"/>
    </row>
    <row r="30" spans="1:81" ht="14.25" hidden="1" customHeight="1">
      <c r="A30" s="9">
        <v>43228</v>
      </c>
      <c r="B30" s="154"/>
      <c r="C30" s="154"/>
      <c r="D30" s="154"/>
      <c r="E30" s="154"/>
      <c r="F30" s="171"/>
      <c r="G30" s="171"/>
      <c r="H30" s="2" t="s">
        <v>35</v>
      </c>
      <c r="I30" s="11">
        <f>SUBTOTAL(9,J30:BV30)</f>
        <v>0</v>
      </c>
      <c r="J30" s="11"/>
      <c r="K30" s="11">
        <v>2</v>
      </c>
      <c r="L30" s="11"/>
      <c r="M30" s="11"/>
      <c r="N30" s="11"/>
      <c r="O30" s="11"/>
      <c r="P30" s="11"/>
      <c r="Q30" s="11"/>
      <c r="R30" s="11">
        <v>1</v>
      </c>
      <c r="S30" s="11"/>
      <c r="T30" s="11"/>
      <c r="U30" s="11"/>
      <c r="V30" s="11"/>
      <c r="W30" s="11"/>
      <c r="X30" s="11"/>
      <c r="Y30" s="11"/>
      <c r="Z30" s="11">
        <v>1</v>
      </c>
      <c r="AA30" s="11"/>
      <c r="AB30" s="11">
        <v>2</v>
      </c>
      <c r="AC30" s="11"/>
      <c r="AD30" s="11">
        <v>1</v>
      </c>
      <c r="AE30" s="11">
        <v>1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>
        <v>1</v>
      </c>
      <c r="AT30" s="11"/>
      <c r="AU30" s="11"/>
      <c r="AV30" s="11"/>
      <c r="AW30" s="11"/>
      <c r="AX30" s="11"/>
      <c r="AY30" s="11"/>
      <c r="AZ30" s="11"/>
      <c r="BA30" s="11">
        <v>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77"/>
      <c r="BX30" s="73"/>
      <c r="BY30" s="73"/>
      <c r="BZ30" s="73"/>
      <c r="CA30" s="73"/>
      <c r="CB30" s="73"/>
      <c r="CC30" s="75"/>
    </row>
    <row r="31" spans="1:81" ht="14.25" hidden="1" customHeight="1">
      <c r="A31" s="9">
        <v>43229</v>
      </c>
      <c r="B31" s="153" t="s">
        <v>143</v>
      </c>
      <c r="C31" s="153" t="s">
        <v>561</v>
      </c>
      <c r="D31" s="153" t="s">
        <v>6</v>
      </c>
      <c r="E31" s="153" t="s">
        <v>9</v>
      </c>
      <c r="F31" s="170">
        <v>1510</v>
      </c>
      <c r="G31" s="170">
        <f>+F31-I31-I32</f>
        <v>1510</v>
      </c>
      <c r="H31" s="2" t="s">
        <v>34</v>
      </c>
      <c r="I31" s="10">
        <f>SUM(J31:BV31)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82"/>
      <c r="BX31" s="78"/>
      <c r="BY31" s="78"/>
      <c r="BZ31" s="78"/>
      <c r="CA31" s="78"/>
      <c r="CB31" s="78"/>
      <c r="CC31" s="80"/>
    </row>
    <row r="32" spans="1:81" ht="14.25" hidden="1" customHeight="1">
      <c r="A32" s="9">
        <v>43229</v>
      </c>
      <c r="B32" s="154"/>
      <c r="C32" s="154"/>
      <c r="D32" s="154"/>
      <c r="E32" s="154"/>
      <c r="F32" s="171"/>
      <c r="G32" s="171"/>
      <c r="H32" s="2" t="s">
        <v>35</v>
      </c>
      <c r="I32" s="11">
        <f>SUBTOTAL(9,J32:BV32)</f>
        <v>0</v>
      </c>
      <c r="J32" s="11"/>
      <c r="K32" s="11">
        <v>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>
        <v>1</v>
      </c>
      <c r="X32" s="11"/>
      <c r="Y32" s="11"/>
      <c r="Z32" s="11">
        <v>2</v>
      </c>
      <c r="AA32" s="11"/>
      <c r="AB32" s="11"/>
      <c r="AC32" s="11"/>
      <c r="AD32" s="11">
        <v>2</v>
      </c>
      <c r="AE32" s="11"/>
      <c r="AF32" s="11"/>
      <c r="AG32" s="11"/>
      <c r="AH32" s="11">
        <v>1</v>
      </c>
      <c r="AI32" s="11"/>
      <c r="AJ32" s="11"/>
      <c r="AK32" s="11"/>
      <c r="AL32" s="11"/>
      <c r="AM32" s="11"/>
      <c r="AN32" s="11">
        <v>1</v>
      </c>
      <c r="AO32" s="11">
        <v>3</v>
      </c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>
        <v>1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83"/>
      <c r="BX32" s="79"/>
      <c r="BY32" s="79"/>
      <c r="BZ32" s="79"/>
      <c r="CA32" s="79"/>
      <c r="CB32" s="79"/>
      <c r="CC32" s="81"/>
    </row>
    <row r="33" spans="1:81" ht="14.25" hidden="1" customHeight="1">
      <c r="A33" s="9">
        <v>43229</v>
      </c>
      <c r="B33" s="153" t="s">
        <v>146</v>
      </c>
      <c r="C33" s="153" t="s">
        <v>561</v>
      </c>
      <c r="D33" s="153" t="s">
        <v>6</v>
      </c>
      <c r="E33" s="153" t="s">
        <v>9</v>
      </c>
      <c r="F33" s="170">
        <v>1505</v>
      </c>
      <c r="G33" s="170">
        <f>+F33-I33-I34</f>
        <v>1505</v>
      </c>
      <c r="H33" s="2" t="s">
        <v>34</v>
      </c>
      <c r="I33" s="10">
        <f>SUM(J33:BV33)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82"/>
      <c r="BX33" s="78"/>
      <c r="BY33" s="78"/>
      <c r="BZ33" s="78"/>
      <c r="CA33" s="78"/>
      <c r="CB33" s="78"/>
      <c r="CC33" s="80"/>
    </row>
    <row r="34" spans="1:81" ht="14.25" hidden="1" customHeight="1">
      <c r="A34" s="9">
        <v>43229</v>
      </c>
      <c r="B34" s="154"/>
      <c r="C34" s="154"/>
      <c r="D34" s="154"/>
      <c r="E34" s="154"/>
      <c r="F34" s="171"/>
      <c r="G34" s="171"/>
      <c r="H34" s="2" t="s">
        <v>35</v>
      </c>
      <c r="I34" s="11">
        <f>SUBTOTAL(9,J34:BV34)</f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>
        <v>3</v>
      </c>
      <c r="AA34" s="11"/>
      <c r="AB34" s="11"/>
      <c r="AC34" s="11"/>
      <c r="AD34" s="11">
        <v>1</v>
      </c>
      <c r="AE34" s="11">
        <v>1</v>
      </c>
      <c r="AF34" s="11"/>
      <c r="AG34" s="11"/>
      <c r="AH34" s="11">
        <v>1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>
        <v>2</v>
      </c>
      <c r="AV34" s="11"/>
      <c r="AW34" s="11"/>
      <c r="AX34" s="11"/>
      <c r="AY34" s="11"/>
      <c r="AZ34" s="11"/>
      <c r="BA34" s="11">
        <v>1</v>
      </c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83"/>
      <c r="BX34" s="79"/>
      <c r="BY34" s="79"/>
      <c r="BZ34" s="79"/>
      <c r="CA34" s="79"/>
      <c r="CB34" s="79"/>
      <c r="CC34" s="81"/>
    </row>
    <row r="35" spans="1:81" ht="14.25" hidden="1" customHeight="1">
      <c r="A35" s="9">
        <v>43230</v>
      </c>
      <c r="B35" s="153" t="s">
        <v>143</v>
      </c>
      <c r="C35" s="153" t="s">
        <v>561</v>
      </c>
      <c r="D35" s="153" t="s">
        <v>6</v>
      </c>
      <c r="E35" s="153" t="s">
        <v>9</v>
      </c>
      <c r="F35" s="170">
        <v>1502</v>
      </c>
      <c r="G35" s="170">
        <f>+F35-I35-I36</f>
        <v>1502</v>
      </c>
      <c r="H35" s="2" t="s">
        <v>34</v>
      </c>
      <c r="I35" s="10">
        <f>SUM(J35:BV35)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88"/>
      <c r="BX35" s="84"/>
      <c r="BY35" s="84"/>
      <c r="BZ35" s="84"/>
      <c r="CA35" s="84"/>
      <c r="CB35" s="84"/>
      <c r="CC35" s="86"/>
    </row>
    <row r="36" spans="1:81" ht="14.25" hidden="1" customHeight="1">
      <c r="A36" s="9">
        <v>43230</v>
      </c>
      <c r="B36" s="154"/>
      <c r="C36" s="154"/>
      <c r="D36" s="154"/>
      <c r="E36" s="154"/>
      <c r="F36" s="171"/>
      <c r="G36" s="171"/>
      <c r="H36" s="2" t="s">
        <v>35</v>
      </c>
      <c r="I36" s="11">
        <f>SUBTOTAL(9,J36:BV36)</f>
        <v>0</v>
      </c>
      <c r="J36" s="11"/>
      <c r="K36" s="11">
        <v>5</v>
      </c>
      <c r="L36" s="11"/>
      <c r="M36" s="11">
        <v>1</v>
      </c>
      <c r="N36" s="11"/>
      <c r="O36" s="11"/>
      <c r="P36" s="11"/>
      <c r="Q36" s="11"/>
      <c r="R36" s="11">
        <v>1</v>
      </c>
      <c r="S36" s="11"/>
      <c r="T36" s="11"/>
      <c r="U36" s="11"/>
      <c r="V36" s="11"/>
      <c r="W36" s="11"/>
      <c r="X36" s="11"/>
      <c r="Y36" s="11"/>
      <c r="Z36" s="11">
        <v>3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>
        <v>1</v>
      </c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>
        <v>2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89"/>
      <c r="BX36" s="85"/>
      <c r="BY36" s="85"/>
      <c r="BZ36" s="85"/>
      <c r="CA36" s="85"/>
      <c r="CB36" s="85"/>
      <c r="CC36" s="87"/>
    </row>
    <row r="37" spans="1:81" ht="14.25" hidden="1" customHeight="1">
      <c r="A37" s="9">
        <v>43230</v>
      </c>
      <c r="B37" s="153" t="s">
        <v>146</v>
      </c>
      <c r="C37" s="153" t="s">
        <v>561</v>
      </c>
      <c r="D37" s="153" t="s">
        <v>6</v>
      </c>
      <c r="E37" s="153" t="s">
        <v>9</v>
      </c>
      <c r="F37" s="170">
        <v>1495</v>
      </c>
      <c r="G37" s="170">
        <f>+F37-I37-I38</f>
        <v>1495</v>
      </c>
      <c r="H37" s="2" t="s">
        <v>34</v>
      </c>
      <c r="I37" s="10">
        <f>SUM(J37:BV37)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88"/>
      <c r="BX37" s="84"/>
      <c r="BY37" s="84"/>
      <c r="BZ37" s="84"/>
      <c r="CA37" s="84"/>
      <c r="CB37" s="84"/>
      <c r="CC37" s="86"/>
    </row>
    <row r="38" spans="1:81" ht="14.25" hidden="1" customHeight="1">
      <c r="A38" s="9">
        <v>43230</v>
      </c>
      <c r="B38" s="154"/>
      <c r="C38" s="154"/>
      <c r="D38" s="154"/>
      <c r="E38" s="154"/>
      <c r="F38" s="171"/>
      <c r="G38" s="171"/>
      <c r="H38" s="2" t="s">
        <v>35</v>
      </c>
      <c r="I38" s="11">
        <f>SUBTOTAL(9,J38:BV38)</f>
        <v>0</v>
      </c>
      <c r="J38" s="11">
        <v>1</v>
      </c>
      <c r="K38" s="11">
        <v>5</v>
      </c>
      <c r="L38" s="11"/>
      <c r="M38" s="11"/>
      <c r="N38" s="11"/>
      <c r="O38" s="11"/>
      <c r="P38" s="11"/>
      <c r="Q38" s="11"/>
      <c r="R38" s="11">
        <v>2</v>
      </c>
      <c r="S38" s="11"/>
      <c r="T38" s="11"/>
      <c r="U38" s="11"/>
      <c r="V38" s="11"/>
      <c r="W38" s="11"/>
      <c r="X38" s="11"/>
      <c r="Y38" s="11"/>
      <c r="Z38" s="11"/>
      <c r="AA38" s="11"/>
      <c r="AB38" s="11">
        <v>1</v>
      </c>
      <c r="AC38" s="11"/>
      <c r="AD38" s="11">
        <v>2</v>
      </c>
      <c r="AE38" s="11"/>
      <c r="AF38" s="11">
        <v>1</v>
      </c>
      <c r="AG38" s="11"/>
      <c r="AH38" s="11"/>
      <c r="AI38" s="11"/>
      <c r="AJ38" s="11"/>
      <c r="AK38" s="11"/>
      <c r="AL38" s="11"/>
      <c r="AM38" s="11"/>
      <c r="AN38" s="11"/>
      <c r="AO38" s="11">
        <v>1</v>
      </c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89"/>
      <c r="BX38" s="85"/>
      <c r="BY38" s="85"/>
      <c r="BZ38" s="85"/>
      <c r="CA38" s="85"/>
      <c r="CB38" s="85"/>
      <c r="CC38" s="87"/>
    </row>
    <row r="39" spans="1:81" ht="14.25" hidden="1" customHeight="1">
      <c r="A39" s="9">
        <v>43231</v>
      </c>
      <c r="B39" s="153" t="s">
        <v>143</v>
      </c>
      <c r="C39" s="153" t="s">
        <v>561</v>
      </c>
      <c r="D39" s="153" t="s">
        <v>6</v>
      </c>
      <c r="E39" s="153" t="s">
        <v>9</v>
      </c>
      <c r="F39" s="170">
        <v>1553</v>
      </c>
      <c r="G39" s="170">
        <f>+F39-I39-I40</f>
        <v>1553</v>
      </c>
      <c r="H39" s="2" t="s">
        <v>34</v>
      </c>
      <c r="I39" s="10">
        <f>SUM(J39:BV39)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94"/>
      <c r="BX39" s="90"/>
      <c r="BY39" s="90"/>
      <c r="BZ39" s="90"/>
      <c r="CA39" s="90"/>
      <c r="CB39" s="90"/>
      <c r="CC39" s="92"/>
    </row>
    <row r="40" spans="1:81" ht="14.25" hidden="1" customHeight="1">
      <c r="A40" s="9">
        <v>43231</v>
      </c>
      <c r="B40" s="154"/>
      <c r="C40" s="154"/>
      <c r="D40" s="154"/>
      <c r="E40" s="154"/>
      <c r="F40" s="171"/>
      <c r="G40" s="171"/>
      <c r="H40" s="2" t="s">
        <v>35</v>
      </c>
      <c r="I40" s="11">
        <f>SUBTOTAL(9,J40:BV40)</f>
        <v>0</v>
      </c>
      <c r="J40" s="11"/>
      <c r="K40" s="11">
        <v>1</v>
      </c>
      <c r="L40" s="11"/>
      <c r="M40" s="11">
        <v>1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>
        <v>4</v>
      </c>
      <c r="AA40" s="11"/>
      <c r="AB40" s="11"/>
      <c r="AC40" s="11"/>
      <c r="AD40" s="11">
        <v>9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95"/>
      <c r="BX40" s="91"/>
      <c r="BY40" s="91"/>
      <c r="BZ40" s="91"/>
      <c r="CA40" s="91"/>
      <c r="CB40" s="91"/>
      <c r="CC40" s="93"/>
    </row>
    <row r="41" spans="1:81" ht="14.25" hidden="1" customHeight="1">
      <c r="A41" s="9">
        <v>43231</v>
      </c>
      <c r="B41" s="153" t="s">
        <v>146</v>
      </c>
      <c r="C41" s="153" t="s">
        <v>561</v>
      </c>
      <c r="D41" s="153" t="s">
        <v>6</v>
      </c>
      <c r="E41" s="153" t="s">
        <v>9</v>
      </c>
      <c r="F41" s="170">
        <v>1555</v>
      </c>
      <c r="G41" s="170">
        <f>+F41-I41-I42</f>
        <v>1555</v>
      </c>
      <c r="H41" s="2" t="s">
        <v>34</v>
      </c>
      <c r="I41" s="10">
        <f>SUM(J41:BV41)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94"/>
      <c r="BX41" s="90"/>
      <c r="BY41" s="90"/>
      <c r="BZ41" s="90"/>
      <c r="CA41" s="90"/>
      <c r="CB41" s="90"/>
      <c r="CC41" s="92"/>
    </row>
    <row r="42" spans="1:81" ht="14.25" hidden="1" customHeight="1">
      <c r="A42" s="9">
        <v>43231</v>
      </c>
      <c r="B42" s="154"/>
      <c r="C42" s="154"/>
      <c r="D42" s="154"/>
      <c r="E42" s="154"/>
      <c r="F42" s="171"/>
      <c r="G42" s="171"/>
      <c r="H42" s="2" t="s">
        <v>35</v>
      </c>
      <c r="I42" s="11">
        <f>SUBTOTAL(9,J42:BV42)</f>
        <v>0</v>
      </c>
      <c r="J42" s="11">
        <v>2</v>
      </c>
      <c r="K42" s="11">
        <v>2</v>
      </c>
      <c r="L42" s="11"/>
      <c r="M42" s="11"/>
      <c r="N42" s="11"/>
      <c r="O42" s="11"/>
      <c r="P42" s="11"/>
      <c r="Q42" s="11"/>
      <c r="R42" s="11">
        <v>1</v>
      </c>
      <c r="S42" s="11"/>
      <c r="T42" s="11"/>
      <c r="U42" s="11"/>
      <c r="V42" s="11"/>
      <c r="W42" s="11">
        <v>3</v>
      </c>
      <c r="X42" s="11"/>
      <c r="Y42" s="11"/>
      <c r="Z42" s="11">
        <v>1</v>
      </c>
      <c r="AA42" s="11"/>
      <c r="AB42" s="11"/>
      <c r="AC42" s="11"/>
      <c r="AD42" s="11">
        <v>1</v>
      </c>
      <c r="AE42" s="11"/>
      <c r="AF42" s="11"/>
      <c r="AG42" s="11"/>
      <c r="AH42" s="11"/>
      <c r="AI42" s="11"/>
      <c r="AJ42" s="11"/>
      <c r="AK42" s="11">
        <v>3</v>
      </c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>
        <v>1</v>
      </c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95"/>
      <c r="BX42" s="91"/>
      <c r="BY42" s="91"/>
      <c r="BZ42" s="91"/>
      <c r="CA42" s="91"/>
      <c r="CB42" s="91"/>
      <c r="CC42" s="93"/>
    </row>
    <row r="43" spans="1:81" ht="14.25" hidden="1" customHeight="1">
      <c r="A43" s="9">
        <v>43232</v>
      </c>
      <c r="B43" s="153" t="s">
        <v>143</v>
      </c>
      <c r="C43" s="153" t="s">
        <v>561</v>
      </c>
      <c r="D43" s="153" t="s">
        <v>6</v>
      </c>
      <c r="E43" s="153" t="s">
        <v>9</v>
      </c>
      <c r="F43" s="170">
        <v>1551</v>
      </c>
      <c r="G43" s="170">
        <f>+F43-I43-I44</f>
        <v>1551</v>
      </c>
      <c r="H43" s="2" t="s">
        <v>34</v>
      </c>
      <c r="I43" s="10">
        <f>SUM(J43:BV43)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8"/>
      <c r="BX43" s="103"/>
      <c r="BY43" s="103"/>
      <c r="BZ43" s="103"/>
      <c r="CA43" s="103"/>
      <c r="CB43" s="103"/>
      <c r="CC43" s="105"/>
    </row>
    <row r="44" spans="1:81" ht="14.25" hidden="1" customHeight="1">
      <c r="A44" s="9">
        <v>43232</v>
      </c>
      <c r="B44" s="154"/>
      <c r="C44" s="154"/>
      <c r="D44" s="154"/>
      <c r="E44" s="154"/>
      <c r="F44" s="171"/>
      <c r="G44" s="171"/>
      <c r="H44" s="2" t="s">
        <v>35</v>
      </c>
      <c r="I44" s="11">
        <f>SUBTOTAL(9,J44:BV44)</f>
        <v>0</v>
      </c>
      <c r="J44" s="11">
        <v>3</v>
      </c>
      <c r="K44" s="11"/>
      <c r="L44" s="11"/>
      <c r="M44" s="11">
        <v>1</v>
      </c>
      <c r="N44" s="11"/>
      <c r="O44" s="11"/>
      <c r="P44" s="11"/>
      <c r="Q44" s="11"/>
      <c r="R44" s="11"/>
      <c r="S44" s="11"/>
      <c r="T44" s="11"/>
      <c r="U44" s="11"/>
      <c r="V44" s="11">
        <v>1</v>
      </c>
      <c r="W44" s="11"/>
      <c r="X44" s="11"/>
      <c r="Y44" s="11"/>
      <c r="Z44" s="11"/>
      <c r="AA44" s="11"/>
      <c r="AB44" s="11">
        <v>1</v>
      </c>
      <c r="AC44" s="11"/>
      <c r="AD44" s="11">
        <v>7</v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>
        <v>1</v>
      </c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09"/>
      <c r="BX44" s="104"/>
      <c r="BY44" s="104"/>
      <c r="BZ44" s="104"/>
      <c r="CA44" s="104"/>
      <c r="CB44" s="104"/>
      <c r="CC44" s="106"/>
    </row>
    <row r="45" spans="1:81" ht="14.25" hidden="1" customHeight="1">
      <c r="A45" s="9">
        <v>43232</v>
      </c>
      <c r="B45" s="153" t="s">
        <v>146</v>
      </c>
      <c r="C45" s="153" t="s">
        <v>561</v>
      </c>
      <c r="D45" s="153" t="s">
        <v>6</v>
      </c>
      <c r="E45" s="153" t="s">
        <v>9</v>
      </c>
      <c r="F45" s="170">
        <v>1512</v>
      </c>
      <c r="G45" s="170">
        <f>+F45-I45-I46</f>
        <v>1512</v>
      </c>
      <c r="H45" s="2" t="s">
        <v>34</v>
      </c>
      <c r="I45" s="10">
        <f>SUM(J45:BV45)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8"/>
      <c r="BX45" s="103"/>
      <c r="BY45" s="103"/>
      <c r="BZ45" s="103"/>
      <c r="CA45" s="103"/>
      <c r="CB45" s="103"/>
      <c r="CC45" s="105"/>
    </row>
    <row r="46" spans="1:81" ht="14.25" hidden="1" customHeight="1">
      <c r="A46" s="9">
        <v>43232</v>
      </c>
      <c r="B46" s="154"/>
      <c r="C46" s="154"/>
      <c r="D46" s="154"/>
      <c r="E46" s="154"/>
      <c r="F46" s="171"/>
      <c r="G46" s="171"/>
      <c r="H46" s="2" t="s">
        <v>35</v>
      </c>
      <c r="I46" s="11">
        <f>SUBTOTAL(9,J46:BV46)</f>
        <v>0</v>
      </c>
      <c r="J46" s="11">
        <v>4</v>
      </c>
      <c r="K46" s="11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>
        <v>1</v>
      </c>
      <c r="X46" s="11"/>
      <c r="Y46" s="11"/>
      <c r="Z46" s="11">
        <v>1</v>
      </c>
      <c r="AA46" s="11"/>
      <c r="AB46" s="11">
        <v>1</v>
      </c>
      <c r="AC46" s="11"/>
      <c r="AD46" s="11">
        <v>4</v>
      </c>
      <c r="AE46" s="11"/>
      <c r="AF46" s="11"/>
      <c r="AG46" s="11"/>
      <c r="AH46" s="11">
        <v>2</v>
      </c>
      <c r="AI46" s="11"/>
      <c r="AJ46" s="11"/>
      <c r="AK46" s="11">
        <v>1</v>
      </c>
      <c r="AL46" s="11"/>
      <c r="AM46" s="11"/>
      <c r="AN46" s="11"/>
      <c r="AO46" s="11">
        <v>1</v>
      </c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09"/>
      <c r="BX46" s="104"/>
      <c r="BY46" s="104"/>
      <c r="BZ46" s="104"/>
      <c r="CA46" s="104"/>
      <c r="CB46" s="104"/>
      <c r="CC46" s="106"/>
    </row>
    <row r="47" spans="1:81" ht="14.25" hidden="1" customHeight="1">
      <c r="A47" s="9">
        <v>43233</v>
      </c>
      <c r="B47" s="153" t="s">
        <v>143</v>
      </c>
      <c r="C47" s="153" t="s">
        <v>561</v>
      </c>
      <c r="D47" s="153" t="s">
        <v>6</v>
      </c>
      <c r="E47" s="153" t="s">
        <v>9</v>
      </c>
      <c r="F47" s="170">
        <v>1535</v>
      </c>
      <c r="G47" s="170">
        <f>+F47-I47-I48</f>
        <v>1535</v>
      </c>
      <c r="H47" s="2" t="s">
        <v>34</v>
      </c>
      <c r="I47" s="10">
        <f>SUM(J47:BV47)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14"/>
      <c r="BX47" s="110"/>
      <c r="BY47" s="110"/>
      <c r="BZ47" s="110"/>
      <c r="CA47" s="110"/>
      <c r="CB47" s="110"/>
      <c r="CC47" s="112"/>
    </row>
    <row r="48" spans="1:81" ht="14.25" hidden="1" customHeight="1">
      <c r="A48" s="9">
        <v>43233</v>
      </c>
      <c r="B48" s="154"/>
      <c r="C48" s="154"/>
      <c r="D48" s="154"/>
      <c r="E48" s="154"/>
      <c r="F48" s="171"/>
      <c r="G48" s="171"/>
      <c r="H48" s="2" t="s">
        <v>35</v>
      </c>
      <c r="I48" s="11">
        <f>SUBTOTAL(9,J48:BV48)</f>
        <v>0</v>
      </c>
      <c r="J48" s="11"/>
      <c r="K48" s="11">
        <v>1</v>
      </c>
      <c r="L48" s="11"/>
      <c r="M48" s="11"/>
      <c r="N48" s="11"/>
      <c r="O48" s="11"/>
      <c r="P48" s="11"/>
      <c r="Q48" s="11"/>
      <c r="R48" s="11">
        <v>1</v>
      </c>
      <c r="S48" s="11"/>
      <c r="T48" s="11"/>
      <c r="U48" s="11"/>
      <c r="V48" s="11"/>
      <c r="W48" s="11"/>
      <c r="X48" s="11"/>
      <c r="Y48" s="11"/>
      <c r="Z48" s="11">
        <v>3</v>
      </c>
      <c r="AA48" s="11"/>
      <c r="AB48" s="11">
        <v>2</v>
      </c>
      <c r="AC48" s="11"/>
      <c r="AD48" s="11">
        <v>7</v>
      </c>
      <c r="AE48" s="11"/>
      <c r="AF48" s="11"/>
      <c r="AG48" s="11"/>
      <c r="AH48" s="11">
        <v>1</v>
      </c>
      <c r="AI48" s="11"/>
      <c r="AJ48" s="11"/>
      <c r="AK48" s="11"/>
      <c r="AL48" s="11"/>
      <c r="AM48" s="11"/>
      <c r="AN48" s="11"/>
      <c r="AO48" s="11">
        <v>1</v>
      </c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5"/>
      <c r="BX48" s="111"/>
      <c r="BY48" s="111"/>
      <c r="BZ48" s="111"/>
      <c r="CA48" s="111"/>
      <c r="CB48" s="111"/>
      <c r="CC48" s="113"/>
    </row>
    <row r="49" spans="1:81" ht="14.25" hidden="1" customHeight="1">
      <c r="A49" s="9">
        <v>43233</v>
      </c>
      <c r="B49" s="153" t="s">
        <v>146</v>
      </c>
      <c r="C49" s="153" t="s">
        <v>561</v>
      </c>
      <c r="D49" s="153" t="s">
        <v>6</v>
      </c>
      <c r="E49" s="153" t="s">
        <v>9</v>
      </c>
      <c r="F49" s="170">
        <v>1569</v>
      </c>
      <c r="G49" s="170">
        <f>+F49-I49-I50</f>
        <v>1569</v>
      </c>
      <c r="H49" s="2" t="s">
        <v>34</v>
      </c>
      <c r="I49" s="10">
        <f>SUM(J49:BV49)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14"/>
      <c r="BX49" s="110"/>
      <c r="BY49" s="110"/>
      <c r="BZ49" s="110"/>
      <c r="CA49" s="110"/>
      <c r="CB49" s="110"/>
      <c r="CC49" s="112"/>
    </row>
    <row r="50" spans="1:81" ht="14.25" hidden="1" customHeight="1">
      <c r="A50" s="9">
        <v>43233</v>
      </c>
      <c r="B50" s="154"/>
      <c r="C50" s="154"/>
      <c r="D50" s="154"/>
      <c r="E50" s="154"/>
      <c r="F50" s="171"/>
      <c r="G50" s="171"/>
      <c r="H50" s="2" t="s">
        <v>35</v>
      </c>
      <c r="I50" s="11">
        <f>SUBTOTAL(9,J50:BV50)</f>
        <v>0</v>
      </c>
      <c r="J50" s="11">
        <v>1</v>
      </c>
      <c r="K50" s="11">
        <v>1</v>
      </c>
      <c r="L50" s="11"/>
      <c r="M50" s="11"/>
      <c r="N50" s="11"/>
      <c r="O50" s="11"/>
      <c r="P50" s="11"/>
      <c r="Q50" s="11"/>
      <c r="R50" s="11">
        <v>1</v>
      </c>
      <c r="S50" s="11"/>
      <c r="T50" s="11"/>
      <c r="U50" s="11"/>
      <c r="V50" s="11"/>
      <c r="W50" s="11"/>
      <c r="X50" s="11"/>
      <c r="Y50" s="11"/>
      <c r="Z50" s="11">
        <v>5</v>
      </c>
      <c r="AA50" s="11"/>
      <c r="AB50" s="11"/>
      <c r="AC50" s="11"/>
      <c r="AD50" s="11">
        <v>2</v>
      </c>
      <c r="AE50" s="11"/>
      <c r="AF50" s="11"/>
      <c r="AG50" s="11"/>
      <c r="AH50" s="11">
        <v>1</v>
      </c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>
        <v>1</v>
      </c>
      <c r="BH50" s="11"/>
      <c r="BI50" s="11"/>
      <c r="BJ50" s="11">
        <v>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5"/>
      <c r="BX50" s="111"/>
      <c r="BY50" s="111"/>
      <c r="BZ50" s="111"/>
      <c r="CA50" s="111"/>
      <c r="CB50" s="111"/>
      <c r="CC50" s="113"/>
    </row>
    <row r="51" spans="1:81" ht="14.25" hidden="1" customHeight="1">
      <c r="A51" s="9">
        <v>43234</v>
      </c>
      <c r="B51" s="153" t="s">
        <v>143</v>
      </c>
      <c r="C51" s="153" t="s">
        <v>561</v>
      </c>
      <c r="D51" s="153" t="s">
        <v>6</v>
      </c>
      <c r="E51" s="153" t="s">
        <v>9</v>
      </c>
      <c r="F51" s="170">
        <v>1509</v>
      </c>
      <c r="G51" s="170">
        <f>+F51-I51-I52</f>
        <v>1509</v>
      </c>
      <c r="H51" s="2" t="s">
        <v>34</v>
      </c>
      <c r="I51" s="10">
        <f>SUM(J51:BV51)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20"/>
      <c r="BX51" s="116"/>
      <c r="BY51" s="116"/>
      <c r="BZ51" s="116"/>
      <c r="CA51" s="116"/>
      <c r="CB51" s="116"/>
      <c r="CC51" s="118"/>
    </row>
    <row r="52" spans="1:81" ht="14.25" hidden="1" customHeight="1">
      <c r="A52" s="9">
        <v>43234</v>
      </c>
      <c r="B52" s="154"/>
      <c r="C52" s="154"/>
      <c r="D52" s="154"/>
      <c r="E52" s="154"/>
      <c r="F52" s="171"/>
      <c r="G52" s="171"/>
      <c r="H52" s="2" t="s">
        <v>35</v>
      </c>
      <c r="I52" s="11">
        <f>SUBTOTAL(9,J52:BV52)</f>
        <v>0</v>
      </c>
      <c r="J52" s="11">
        <v>1</v>
      </c>
      <c r="K52" s="11">
        <v>1</v>
      </c>
      <c r="L52" s="11"/>
      <c r="M52" s="11"/>
      <c r="N52" s="11"/>
      <c r="O52" s="11"/>
      <c r="P52" s="11"/>
      <c r="Q52" s="11"/>
      <c r="R52" s="11">
        <v>1</v>
      </c>
      <c r="S52" s="11"/>
      <c r="T52" s="11"/>
      <c r="U52" s="11"/>
      <c r="V52" s="11"/>
      <c r="W52" s="11">
        <v>1</v>
      </c>
      <c r="X52" s="11"/>
      <c r="Y52" s="11"/>
      <c r="Z52" s="11">
        <v>3</v>
      </c>
      <c r="AA52" s="11">
        <v>3</v>
      </c>
      <c r="AB52" s="11"/>
      <c r="AC52" s="11"/>
      <c r="AD52" s="11">
        <v>4</v>
      </c>
      <c r="AE52" s="11"/>
      <c r="AF52" s="11"/>
      <c r="AG52" s="11"/>
      <c r="AH52" s="11">
        <v>1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>
        <v>1</v>
      </c>
      <c r="BB52" s="11"/>
      <c r="BC52" s="11"/>
      <c r="BD52" s="11"/>
      <c r="BE52" s="11"/>
      <c r="BF52" s="11"/>
      <c r="BG52" s="11"/>
      <c r="BH52" s="11"/>
      <c r="BI52" s="11"/>
      <c r="BJ52" s="11">
        <v>3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21"/>
      <c r="BX52" s="117"/>
      <c r="BY52" s="117"/>
      <c r="BZ52" s="117"/>
      <c r="CA52" s="117"/>
      <c r="CB52" s="117"/>
      <c r="CC52" s="119"/>
    </row>
    <row r="53" spans="1:81" ht="14.25" hidden="1" customHeight="1">
      <c r="A53" s="9">
        <v>43234</v>
      </c>
      <c r="B53" s="153" t="s">
        <v>146</v>
      </c>
      <c r="C53" s="153" t="s">
        <v>561</v>
      </c>
      <c r="D53" s="153" t="s">
        <v>6</v>
      </c>
      <c r="E53" s="153" t="s">
        <v>9</v>
      </c>
      <c r="F53" s="170">
        <v>1543</v>
      </c>
      <c r="G53" s="170">
        <f>+F53-I53-I54</f>
        <v>1543</v>
      </c>
      <c r="H53" s="2" t="s">
        <v>34</v>
      </c>
      <c r="I53" s="10">
        <f>SUM(J53:BV53)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20"/>
      <c r="BX53" s="116"/>
      <c r="BY53" s="116"/>
      <c r="BZ53" s="116"/>
      <c r="CA53" s="116"/>
      <c r="CB53" s="116"/>
      <c r="CC53" s="118"/>
    </row>
    <row r="54" spans="1:81" ht="14.25" hidden="1" customHeight="1">
      <c r="A54" s="9">
        <v>43234</v>
      </c>
      <c r="B54" s="154"/>
      <c r="C54" s="154"/>
      <c r="D54" s="154"/>
      <c r="E54" s="154"/>
      <c r="F54" s="171"/>
      <c r="G54" s="171"/>
      <c r="H54" s="2" t="s">
        <v>35</v>
      </c>
      <c r="I54" s="11">
        <f>SUBTOTAL(9,J54:BV54)</f>
        <v>0</v>
      </c>
      <c r="J54" s="11">
        <v>4</v>
      </c>
      <c r="K54" s="11">
        <v>1</v>
      </c>
      <c r="L54" s="11"/>
      <c r="M54" s="11"/>
      <c r="N54" s="11"/>
      <c r="O54" s="11"/>
      <c r="P54" s="11"/>
      <c r="Q54" s="11"/>
      <c r="R54" s="11">
        <v>1</v>
      </c>
      <c r="S54" s="11"/>
      <c r="T54" s="11"/>
      <c r="U54" s="11"/>
      <c r="V54" s="11"/>
      <c r="W54" s="11"/>
      <c r="X54" s="11"/>
      <c r="Y54" s="11"/>
      <c r="Z54" s="11">
        <v>2</v>
      </c>
      <c r="AA54" s="11"/>
      <c r="AB54" s="11"/>
      <c r="AC54" s="11">
        <v>1</v>
      </c>
      <c r="AD54" s="11"/>
      <c r="AE54" s="11"/>
      <c r="AF54" s="11"/>
      <c r="AG54" s="11"/>
      <c r="AH54" s="11">
        <v>1</v>
      </c>
      <c r="AI54" s="11"/>
      <c r="AJ54" s="11"/>
      <c r="AK54" s="11"/>
      <c r="AL54" s="11"/>
      <c r="AM54" s="11"/>
      <c r="AN54" s="11"/>
      <c r="AO54" s="11">
        <v>5</v>
      </c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21"/>
      <c r="BX54" s="117"/>
      <c r="BY54" s="117"/>
      <c r="BZ54" s="117"/>
      <c r="CA54" s="117"/>
      <c r="CB54" s="117"/>
      <c r="CC54" s="119"/>
    </row>
    <row r="55" spans="1:81" ht="14.25" hidden="1" customHeight="1">
      <c r="A55" s="9">
        <v>43235</v>
      </c>
      <c r="B55" s="153" t="s">
        <v>143</v>
      </c>
      <c r="C55" s="153" t="s">
        <v>561</v>
      </c>
      <c r="D55" s="153" t="s">
        <v>6</v>
      </c>
      <c r="E55" s="153" t="s">
        <v>9</v>
      </c>
      <c r="F55" s="170">
        <v>1527</v>
      </c>
      <c r="G55" s="170">
        <f>+F55-I55-I56</f>
        <v>1527</v>
      </c>
      <c r="H55" s="2" t="s">
        <v>34</v>
      </c>
      <c r="I55" s="10">
        <f>SUM(J55:BV55)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20"/>
      <c r="BX55" s="116"/>
      <c r="BY55" s="116"/>
      <c r="BZ55" s="116"/>
      <c r="CA55" s="116"/>
      <c r="CB55" s="116"/>
      <c r="CC55" s="118"/>
    </row>
    <row r="56" spans="1:81" ht="14.25" hidden="1" customHeight="1">
      <c r="A56" s="9">
        <v>43235</v>
      </c>
      <c r="B56" s="154"/>
      <c r="C56" s="154"/>
      <c r="D56" s="154"/>
      <c r="E56" s="154"/>
      <c r="F56" s="171"/>
      <c r="G56" s="171"/>
      <c r="H56" s="2" t="s">
        <v>35</v>
      </c>
      <c r="I56" s="11">
        <f>SUBTOTAL(9,J56:BV56)</f>
        <v>0</v>
      </c>
      <c r="J56" s="11">
        <v>2</v>
      </c>
      <c r="K56" s="11">
        <v>1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1</v>
      </c>
      <c r="AA56" s="11"/>
      <c r="AB56" s="11">
        <v>4</v>
      </c>
      <c r="AC56" s="11"/>
      <c r="AD56" s="11"/>
      <c r="AE56" s="11"/>
      <c r="AF56" s="11"/>
      <c r="AG56" s="11">
        <v>2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>
        <v>1</v>
      </c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21"/>
      <c r="BX56" s="117"/>
      <c r="BY56" s="117"/>
      <c r="BZ56" s="117"/>
      <c r="CA56" s="117"/>
      <c r="CB56" s="117"/>
      <c r="CC56" s="119"/>
    </row>
    <row r="57" spans="1:81" ht="14.25" hidden="1" customHeight="1">
      <c r="A57" s="9">
        <v>43235</v>
      </c>
      <c r="B57" s="153" t="s">
        <v>146</v>
      </c>
      <c r="C57" s="153" t="s">
        <v>561</v>
      </c>
      <c r="D57" s="153" t="s">
        <v>6</v>
      </c>
      <c r="E57" s="153" t="s">
        <v>9</v>
      </c>
      <c r="F57" s="170">
        <v>1510</v>
      </c>
      <c r="G57" s="170">
        <f>+F57-I57-I58</f>
        <v>1510</v>
      </c>
      <c r="H57" s="2" t="s">
        <v>34</v>
      </c>
      <c r="I57" s="10">
        <f>SUM(J57:BV57)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20"/>
      <c r="BX57" s="116"/>
      <c r="BY57" s="116"/>
      <c r="BZ57" s="116"/>
      <c r="CA57" s="116"/>
      <c r="CB57" s="116"/>
      <c r="CC57" s="118"/>
    </row>
    <row r="58" spans="1:81" ht="14.25" hidden="1" customHeight="1">
      <c r="A58" s="9">
        <v>43235</v>
      </c>
      <c r="B58" s="154"/>
      <c r="C58" s="154"/>
      <c r="D58" s="154"/>
      <c r="E58" s="154"/>
      <c r="F58" s="171"/>
      <c r="G58" s="171"/>
      <c r="H58" s="2" t="s">
        <v>35</v>
      </c>
      <c r="I58" s="11">
        <f>SUBTOTAL(9,J58:BV58)</f>
        <v>0</v>
      </c>
      <c r="J58" s="11">
        <v>2</v>
      </c>
      <c r="K58" s="11">
        <v>1</v>
      </c>
      <c r="L58" s="11"/>
      <c r="M58" s="11"/>
      <c r="N58" s="11"/>
      <c r="O58" s="11"/>
      <c r="P58" s="11"/>
      <c r="Q58" s="11"/>
      <c r="R58" s="11">
        <v>2</v>
      </c>
      <c r="S58" s="11"/>
      <c r="T58" s="11"/>
      <c r="U58" s="11"/>
      <c r="V58" s="11"/>
      <c r="W58" s="11">
        <v>1</v>
      </c>
      <c r="X58" s="11"/>
      <c r="Y58" s="11"/>
      <c r="Z58" s="11">
        <v>2</v>
      </c>
      <c r="AA58" s="11"/>
      <c r="AB58" s="11">
        <v>2</v>
      </c>
      <c r="AC58" s="11"/>
      <c r="AD58" s="11">
        <v>1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>
        <v>1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>
        <v>1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21"/>
      <c r="BX58" s="117"/>
      <c r="BY58" s="117"/>
      <c r="BZ58" s="117"/>
      <c r="CA58" s="117"/>
      <c r="CB58" s="117"/>
      <c r="CC58" s="119"/>
    </row>
    <row r="59" spans="1:81" ht="14.25" customHeight="1">
      <c r="A59" s="9">
        <v>43243</v>
      </c>
      <c r="B59" s="153" t="s">
        <v>143</v>
      </c>
      <c r="C59" s="153" t="s">
        <v>561</v>
      </c>
      <c r="D59" s="153" t="s">
        <v>6</v>
      </c>
      <c r="E59" s="153" t="s">
        <v>9</v>
      </c>
      <c r="F59" s="170">
        <v>1499</v>
      </c>
      <c r="G59" s="170">
        <f>+F59-I59-I60</f>
        <v>1480</v>
      </c>
      <c r="H59" s="2" t="s">
        <v>34</v>
      </c>
      <c r="I59" s="10">
        <f>SUM(J59:BV59)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26"/>
      <c r="BX59" s="122"/>
      <c r="BY59" s="122"/>
      <c r="BZ59" s="122"/>
      <c r="CA59" s="122"/>
      <c r="CB59" s="122"/>
      <c r="CC59" s="124"/>
    </row>
    <row r="60" spans="1:81" ht="14.25" customHeight="1">
      <c r="A60" s="9">
        <v>43243</v>
      </c>
      <c r="B60" s="154"/>
      <c r="C60" s="154"/>
      <c r="D60" s="154"/>
      <c r="E60" s="154"/>
      <c r="F60" s="171"/>
      <c r="G60" s="171"/>
      <c r="H60" s="2" t="s">
        <v>35</v>
      </c>
      <c r="I60" s="11">
        <f>SUBTOTAL(9,J60:BV60)</f>
        <v>19</v>
      </c>
      <c r="J60" s="11">
        <v>1</v>
      </c>
      <c r="K60" s="11">
        <v>4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>
        <v>1</v>
      </c>
      <c r="W60" s="11"/>
      <c r="X60" s="11"/>
      <c r="Y60" s="11"/>
      <c r="Z60" s="11">
        <v>4</v>
      </c>
      <c r="AA60" s="11"/>
      <c r="AB60" s="11"/>
      <c r="AC60" s="11"/>
      <c r="AD60" s="11">
        <v>6</v>
      </c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>
        <v>2</v>
      </c>
      <c r="BB60" s="11"/>
      <c r="BC60" s="11"/>
      <c r="BD60" s="11"/>
      <c r="BE60" s="11"/>
      <c r="BF60" s="11"/>
      <c r="BG60" s="11"/>
      <c r="BH60" s="11"/>
      <c r="BI60" s="11"/>
      <c r="BJ60" s="11">
        <v>1</v>
      </c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27"/>
      <c r="BX60" s="123"/>
      <c r="BY60" s="123"/>
      <c r="BZ60" s="123"/>
      <c r="CA60" s="123"/>
      <c r="CB60" s="123"/>
      <c r="CC60" s="125"/>
    </row>
    <row r="61" spans="1:81" ht="14.25" customHeight="1">
      <c r="A61" s="9">
        <v>43243</v>
      </c>
      <c r="B61" s="153" t="s">
        <v>146</v>
      </c>
      <c r="C61" s="153" t="s">
        <v>561</v>
      </c>
      <c r="D61" s="153" t="s">
        <v>6</v>
      </c>
      <c r="E61" s="153" t="s">
        <v>9</v>
      </c>
      <c r="F61" s="170">
        <v>1556</v>
      </c>
      <c r="G61" s="170">
        <f>+F61-I61-I62</f>
        <v>1542</v>
      </c>
      <c r="H61" s="2" t="s">
        <v>34</v>
      </c>
      <c r="I61" s="10">
        <f>SUM(J61:BV61)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26"/>
      <c r="BX61" s="122"/>
      <c r="BY61" s="122"/>
      <c r="BZ61" s="122"/>
      <c r="CA61" s="122"/>
      <c r="CB61" s="122"/>
      <c r="CC61" s="124"/>
    </row>
    <row r="62" spans="1:81" ht="14.25" customHeight="1">
      <c r="A62" s="9">
        <v>43243</v>
      </c>
      <c r="B62" s="154"/>
      <c r="C62" s="154"/>
      <c r="D62" s="154"/>
      <c r="E62" s="154"/>
      <c r="F62" s="171"/>
      <c r="G62" s="171"/>
      <c r="H62" s="2" t="s">
        <v>35</v>
      </c>
      <c r="I62" s="11">
        <f>SUBTOTAL(9,J62:BV62)</f>
        <v>14</v>
      </c>
      <c r="J62" s="11">
        <v>1</v>
      </c>
      <c r="K62" s="11">
        <v>4</v>
      </c>
      <c r="L62" s="11"/>
      <c r="M62" s="11"/>
      <c r="N62" s="11"/>
      <c r="O62" s="11"/>
      <c r="P62" s="11"/>
      <c r="Q62" s="11"/>
      <c r="R62" s="11">
        <v>2</v>
      </c>
      <c r="S62" s="11"/>
      <c r="T62" s="11"/>
      <c r="U62" s="11"/>
      <c r="V62" s="11"/>
      <c r="W62" s="11"/>
      <c r="X62" s="11"/>
      <c r="Y62" s="11"/>
      <c r="Z62" s="11">
        <v>2</v>
      </c>
      <c r="AA62" s="11"/>
      <c r="AB62" s="11">
        <v>2</v>
      </c>
      <c r="AC62" s="11"/>
      <c r="AD62" s="11">
        <v>2</v>
      </c>
      <c r="AE62" s="11"/>
      <c r="AF62" s="11"/>
      <c r="AG62" s="11"/>
      <c r="AH62" s="11">
        <v>1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27"/>
      <c r="BX62" s="123"/>
      <c r="BY62" s="123"/>
      <c r="BZ62" s="123"/>
      <c r="CA62" s="123"/>
      <c r="CB62" s="123"/>
      <c r="CC62" s="125"/>
    </row>
  </sheetData>
  <autoFilter ref="A2:CC61">
    <filterColumn colId="0">
      <filters>
        <dateGroupItem year="2018" month="5" day="23" dateTimeGrouping="day"/>
      </filters>
    </filterColumn>
  </autoFilter>
  <mergeCells count="197">
    <mergeCell ref="B59:B60"/>
    <mergeCell ref="C59:C60"/>
    <mergeCell ref="D59:D60"/>
    <mergeCell ref="E59:E60"/>
    <mergeCell ref="F59:F60"/>
    <mergeCell ref="G59:G60"/>
    <mergeCell ref="B61:B62"/>
    <mergeCell ref="C61:C62"/>
    <mergeCell ref="D61:D62"/>
    <mergeCell ref="E61:E62"/>
    <mergeCell ref="F61:F62"/>
    <mergeCell ref="G61:G62"/>
    <mergeCell ref="B47:B48"/>
    <mergeCell ref="C47:C48"/>
    <mergeCell ref="D47:D48"/>
    <mergeCell ref="E47:E48"/>
    <mergeCell ref="F47:F48"/>
    <mergeCell ref="G47:G48"/>
    <mergeCell ref="B49:B50"/>
    <mergeCell ref="C49:C50"/>
    <mergeCell ref="D49:D50"/>
    <mergeCell ref="E49:E50"/>
    <mergeCell ref="F49:F50"/>
    <mergeCell ref="G49:G50"/>
    <mergeCell ref="B39:B40"/>
    <mergeCell ref="C39:C40"/>
    <mergeCell ref="D39:D40"/>
    <mergeCell ref="E39:E40"/>
    <mergeCell ref="F39:F40"/>
    <mergeCell ref="G39:G40"/>
    <mergeCell ref="B41:B42"/>
    <mergeCell ref="C41:C42"/>
    <mergeCell ref="D41:D42"/>
    <mergeCell ref="E41:E42"/>
    <mergeCell ref="F41:F42"/>
    <mergeCell ref="G41:G42"/>
    <mergeCell ref="B31:B32"/>
    <mergeCell ref="C31:C32"/>
    <mergeCell ref="D31:D32"/>
    <mergeCell ref="E31:E32"/>
    <mergeCell ref="F31:F32"/>
    <mergeCell ref="G31:G32"/>
    <mergeCell ref="B33:B34"/>
    <mergeCell ref="C33:C34"/>
    <mergeCell ref="D33:D34"/>
    <mergeCell ref="E33:E34"/>
    <mergeCell ref="F33:F34"/>
    <mergeCell ref="G33:G34"/>
    <mergeCell ref="G27:G28"/>
    <mergeCell ref="B29:B30"/>
    <mergeCell ref="C29:C30"/>
    <mergeCell ref="D29:D30"/>
    <mergeCell ref="E29:E30"/>
    <mergeCell ref="F29:F30"/>
    <mergeCell ref="G29:G30"/>
    <mergeCell ref="B27:B28"/>
    <mergeCell ref="C27:C28"/>
    <mergeCell ref="D27:D28"/>
    <mergeCell ref="E27:E28"/>
    <mergeCell ref="F27:F28"/>
    <mergeCell ref="G15:G16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1:G12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CC1:CC2"/>
    <mergeCell ref="BY1:BY2"/>
    <mergeCell ref="BZ1:BZ2"/>
    <mergeCell ref="BX1:BX2"/>
    <mergeCell ref="CA1:CA2"/>
    <mergeCell ref="CB1:CB2"/>
    <mergeCell ref="A1:A2"/>
    <mergeCell ref="B1:B2"/>
    <mergeCell ref="C1:C2"/>
    <mergeCell ref="BW1:BW2"/>
    <mergeCell ref="D1:D2"/>
    <mergeCell ref="E1:E2"/>
    <mergeCell ref="J1:BV1"/>
    <mergeCell ref="H1:H2"/>
    <mergeCell ref="F1:F2"/>
    <mergeCell ref="I1:I2"/>
    <mergeCell ref="G1:G2"/>
    <mergeCell ref="G3:G4"/>
    <mergeCell ref="B5:B6"/>
    <mergeCell ref="C5:C6"/>
    <mergeCell ref="D5:D6"/>
    <mergeCell ref="E5:E6"/>
    <mergeCell ref="F5:F6"/>
    <mergeCell ref="G5:G6"/>
    <mergeCell ref="B3:B4"/>
    <mergeCell ref="C3:C4"/>
    <mergeCell ref="D3:D4"/>
    <mergeCell ref="E3:E4"/>
    <mergeCell ref="F3:F4"/>
    <mergeCell ref="G7:G8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19:G20"/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23:G24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B35:B36"/>
    <mergeCell ref="C35:C36"/>
    <mergeCell ref="D35:D36"/>
    <mergeCell ref="E35:E36"/>
    <mergeCell ref="F35:F36"/>
    <mergeCell ref="G35:G36"/>
    <mergeCell ref="B37:B38"/>
    <mergeCell ref="C37:C38"/>
    <mergeCell ref="D37:D38"/>
    <mergeCell ref="E37:E38"/>
    <mergeCell ref="F37:F38"/>
    <mergeCell ref="G37:G38"/>
    <mergeCell ref="B43:B44"/>
    <mergeCell ref="C43:C44"/>
    <mergeCell ref="D43:D44"/>
    <mergeCell ref="E43:E44"/>
    <mergeCell ref="F43:F44"/>
    <mergeCell ref="G43:G44"/>
    <mergeCell ref="B45:B46"/>
    <mergeCell ref="C45:C46"/>
    <mergeCell ref="D45:D46"/>
    <mergeCell ref="E45:E46"/>
    <mergeCell ref="F45:F46"/>
    <mergeCell ref="G45:G46"/>
    <mergeCell ref="B51:B52"/>
    <mergeCell ref="C51:C52"/>
    <mergeCell ref="D51:D52"/>
    <mergeCell ref="E51:E52"/>
    <mergeCell ref="F51:F52"/>
    <mergeCell ref="G51:G52"/>
    <mergeCell ref="B53:B54"/>
    <mergeCell ref="C53:C54"/>
    <mergeCell ref="D53:D54"/>
    <mergeCell ref="E53:E54"/>
    <mergeCell ref="F53:F54"/>
    <mergeCell ref="G53:G54"/>
    <mergeCell ref="B55:B56"/>
    <mergeCell ref="C55:C56"/>
    <mergeCell ref="D55:D56"/>
    <mergeCell ref="E55:E56"/>
    <mergeCell ref="F55:F56"/>
    <mergeCell ref="G55:G56"/>
    <mergeCell ref="B57:B58"/>
    <mergeCell ref="C57:C58"/>
    <mergeCell ref="D57:D58"/>
    <mergeCell ref="E57:E58"/>
    <mergeCell ref="F57:F58"/>
    <mergeCell ref="G57:G58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114"/>
  <sheetViews>
    <sheetView workbookViewId="0">
      <selection sqref="A1:A2"/>
    </sheetView>
  </sheetViews>
  <sheetFormatPr defaultRowHeight="14.5"/>
  <cols>
    <col min="1" max="1" width="9.5" bestFit="1" customWidth="1"/>
    <col min="6" max="6" width="10.19921875" customWidth="1"/>
  </cols>
  <sheetData>
    <row r="1" spans="1:56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 t="s">
        <v>127</v>
      </c>
      <c r="AY1" s="176" t="s">
        <v>128</v>
      </c>
      <c r="AZ1" s="176"/>
      <c r="BA1" s="176"/>
      <c r="BB1" s="176"/>
      <c r="BC1" s="176"/>
      <c r="BD1" s="176" t="s">
        <v>4</v>
      </c>
    </row>
    <row r="2" spans="1:56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100</v>
      </c>
      <c r="K2" s="1" t="s">
        <v>96</v>
      </c>
      <c r="L2" s="1" t="s">
        <v>367</v>
      </c>
      <c r="M2" s="1" t="s">
        <v>541</v>
      </c>
      <c r="N2" s="1" t="s">
        <v>335</v>
      </c>
      <c r="O2" s="1" t="s">
        <v>97</v>
      </c>
      <c r="P2" s="1" t="s">
        <v>102</v>
      </c>
      <c r="Q2" s="1" t="s">
        <v>101</v>
      </c>
      <c r="R2" s="1" t="s">
        <v>371</v>
      </c>
      <c r="S2" s="1" t="s">
        <v>336</v>
      </c>
      <c r="T2" s="1" t="s">
        <v>337</v>
      </c>
      <c r="U2" s="1" t="s">
        <v>338</v>
      </c>
      <c r="V2" s="1" t="s">
        <v>169</v>
      </c>
      <c r="W2" s="1" t="s">
        <v>339</v>
      </c>
      <c r="X2" s="1" t="s">
        <v>351</v>
      </c>
      <c r="Y2" s="1" t="s">
        <v>168</v>
      </c>
      <c r="Z2" s="1" t="s">
        <v>382</v>
      </c>
      <c r="AA2" s="1" t="s">
        <v>109</v>
      </c>
      <c r="AB2" s="1" t="s">
        <v>110</v>
      </c>
      <c r="AC2" s="1" t="s">
        <v>103</v>
      </c>
      <c r="AD2" s="1" t="s">
        <v>113</v>
      </c>
      <c r="AE2" s="1" t="s">
        <v>340</v>
      </c>
      <c r="AF2" s="1" t="s">
        <v>171</v>
      </c>
      <c r="AG2" s="1" t="s">
        <v>105</v>
      </c>
      <c r="AH2" s="1" t="s">
        <v>38</v>
      </c>
      <c r="AI2" s="1" t="s">
        <v>99</v>
      </c>
      <c r="AJ2" s="1" t="s">
        <v>98</v>
      </c>
      <c r="AK2" s="1" t="s">
        <v>313</v>
      </c>
      <c r="AL2" s="1" t="s">
        <v>341</v>
      </c>
      <c r="AM2" s="1" t="s">
        <v>167</v>
      </c>
      <c r="AN2" s="1" t="s">
        <v>342</v>
      </c>
      <c r="AO2" s="1" t="s">
        <v>343</v>
      </c>
      <c r="AP2" s="1" t="s">
        <v>344</v>
      </c>
      <c r="AQ2" s="1" t="s">
        <v>345</v>
      </c>
      <c r="AR2" s="1" t="s">
        <v>565</v>
      </c>
      <c r="AS2" s="1" t="s">
        <v>346</v>
      </c>
      <c r="AT2" s="1" t="s">
        <v>349</v>
      </c>
      <c r="AU2" s="1" t="s">
        <v>449</v>
      </c>
      <c r="AV2" s="1" t="s">
        <v>370</v>
      </c>
      <c r="AW2" s="1" t="s">
        <v>112</v>
      </c>
      <c r="AX2" s="176"/>
      <c r="AY2" s="176"/>
      <c r="AZ2" s="176"/>
      <c r="BA2" s="176"/>
      <c r="BB2" s="176"/>
      <c r="BC2" s="176"/>
      <c r="BD2" s="176"/>
    </row>
    <row r="3" spans="1:56" ht="15" hidden="1">
      <c r="A3" s="9">
        <v>43222</v>
      </c>
      <c r="B3" s="153" t="s">
        <v>143</v>
      </c>
      <c r="C3" s="153" t="s">
        <v>347</v>
      </c>
      <c r="D3" s="153" t="s">
        <v>6</v>
      </c>
      <c r="E3" s="153" t="s">
        <v>534</v>
      </c>
      <c r="F3" s="170">
        <v>322</v>
      </c>
      <c r="G3" s="155">
        <f>+F3-I3-I4</f>
        <v>320</v>
      </c>
      <c r="H3" s="2" t="s">
        <v>34</v>
      </c>
      <c r="I3" s="10">
        <f t="shared" ref="I3:I6" si="0">SUM(J3:AW3)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34"/>
      <c r="AY3" s="30"/>
      <c r="AZ3" s="30"/>
      <c r="BA3" s="30"/>
      <c r="BB3" s="30"/>
      <c r="BC3" s="30"/>
      <c r="BD3" s="32"/>
    </row>
    <row r="4" spans="1:56" ht="15" hidden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>
        <v>2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35"/>
      <c r="AY4" s="31"/>
      <c r="AZ4" s="31"/>
      <c r="BA4" s="31"/>
      <c r="BB4" s="31"/>
      <c r="BC4" s="31"/>
      <c r="BD4" s="33"/>
    </row>
    <row r="5" spans="1:56" ht="15" hidden="1">
      <c r="A5" s="9">
        <v>43222</v>
      </c>
      <c r="B5" s="153" t="s">
        <v>143</v>
      </c>
      <c r="C5" s="153" t="s">
        <v>347</v>
      </c>
      <c r="D5" s="153" t="s">
        <v>6</v>
      </c>
      <c r="E5" s="153" t="s">
        <v>86</v>
      </c>
      <c r="F5" s="170">
        <v>336</v>
      </c>
      <c r="G5" s="155">
        <f>+F5-I5-I6</f>
        <v>324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34"/>
      <c r="AY5" s="30"/>
      <c r="AZ5" s="30"/>
      <c r="BA5" s="30"/>
      <c r="BB5" s="30"/>
      <c r="BC5" s="30"/>
      <c r="BD5" s="32"/>
    </row>
    <row r="6" spans="1:56" ht="15" hidden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0"/>
        <v>12</v>
      </c>
      <c r="J6" s="11">
        <v>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1</v>
      </c>
      <c r="W6" s="11"/>
      <c r="X6" s="11"/>
      <c r="Y6" s="11">
        <v>2</v>
      </c>
      <c r="Z6" s="11"/>
      <c r="AA6" s="11"/>
      <c r="AB6" s="11"/>
      <c r="AC6" s="11"/>
      <c r="AD6" s="11"/>
      <c r="AE6" s="11"/>
      <c r="AF6" s="11"/>
      <c r="AG6" s="11">
        <v>7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>
        <v>1</v>
      </c>
      <c r="AT6" s="11"/>
      <c r="AU6" s="11"/>
      <c r="AV6" s="11"/>
      <c r="AW6" s="11"/>
      <c r="AX6" s="35"/>
      <c r="AY6" s="31"/>
      <c r="AZ6" s="31"/>
      <c r="BA6" s="31"/>
      <c r="BB6" s="31"/>
      <c r="BC6" s="31"/>
      <c r="BD6" s="33"/>
    </row>
    <row r="7" spans="1:56" ht="15" hidden="1">
      <c r="A7" s="9">
        <v>43222</v>
      </c>
      <c r="B7" s="153" t="s">
        <v>146</v>
      </c>
      <c r="C7" s="153" t="s">
        <v>347</v>
      </c>
      <c r="D7" s="153" t="s">
        <v>6</v>
      </c>
      <c r="E7" s="153" t="s">
        <v>534</v>
      </c>
      <c r="F7" s="170">
        <v>320</v>
      </c>
      <c r="G7" s="155">
        <f>+F7-I7-I8</f>
        <v>320</v>
      </c>
      <c r="H7" s="2" t="s">
        <v>34</v>
      </c>
      <c r="I7" s="10">
        <f t="shared" ref="I7:I10" si="1">SUM(J7:AW7)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34"/>
      <c r="AY7" s="30"/>
      <c r="AZ7" s="30"/>
      <c r="BA7" s="30"/>
      <c r="BB7" s="30"/>
      <c r="BC7" s="30"/>
      <c r="BD7" s="32"/>
    </row>
    <row r="8" spans="1:56" ht="15" hidden="1">
      <c r="A8" s="9">
        <v>43222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35"/>
      <c r="AY8" s="31"/>
      <c r="AZ8" s="31"/>
      <c r="BA8" s="31"/>
      <c r="BB8" s="31"/>
      <c r="BC8" s="31"/>
      <c r="BD8" s="33"/>
    </row>
    <row r="9" spans="1:56" ht="15" hidden="1">
      <c r="A9" s="9">
        <v>43222</v>
      </c>
      <c r="B9" s="153" t="s">
        <v>146</v>
      </c>
      <c r="C9" s="153" t="s">
        <v>347</v>
      </c>
      <c r="D9" s="153" t="s">
        <v>6</v>
      </c>
      <c r="E9" s="153" t="s">
        <v>86</v>
      </c>
      <c r="F9" s="170">
        <v>291</v>
      </c>
      <c r="G9" s="155">
        <f>+F9-I9-I10</f>
        <v>285</v>
      </c>
      <c r="H9" s="2" t="s">
        <v>34</v>
      </c>
      <c r="I9" s="10">
        <f t="shared" si="1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34"/>
      <c r="AY9" s="30"/>
      <c r="AZ9" s="30"/>
      <c r="BA9" s="30"/>
      <c r="BB9" s="30"/>
      <c r="BC9" s="30"/>
      <c r="BD9" s="32"/>
    </row>
    <row r="10" spans="1:56" ht="15" hidden="1">
      <c r="A10" s="9">
        <v>43222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1"/>
        <v>6</v>
      </c>
      <c r="J10" s="11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>
        <v>2</v>
      </c>
      <c r="AC10" s="11"/>
      <c r="AD10" s="11"/>
      <c r="AE10" s="11"/>
      <c r="AF10" s="11"/>
      <c r="AG10" s="11">
        <v>3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35"/>
      <c r="AY10" s="31"/>
      <c r="AZ10" s="31"/>
      <c r="BA10" s="31"/>
      <c r="BB10" s="31"/>
      <c r="BC10" s="31"/>
      <c r="BD10" s="33"/>
    </row>
    <row r="11" spans="1:56" ht="15" hidden="1">
      <c r="A11" s="9">
        <v>43223</v>
      </c>
      <c r="B11" s="153" t="s">
        <v>143</v>
      </c>
      <c r="C11" s="153" t="s">
        <v>347</v>
      </c>
      <c r="D11" s="153" t="s">
        <v>6</v>
      </c>
      <c r="E11" s="153" t="s">
        <v>534</v>
      </c>
      <c r="F11" s="170">
        <v>320</v>
      </c>
      <c r="G11" s="155">
        <f>+F11-I11-I12</f>
        <v>320</v>
      </c>
      <c r="H11" s="2" t="s">
        <v>34</v>
      </c>
      <c r="I11" s="10">
        <f t="shared" ref="I11:I14" si="2">SUM(J11:AW11)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46"/>
      <c r="AY11" s="42"/>
      <c r="AZ11" s="42"/>
      <c r="BA11" s="42"/>
      <c r="BB11" s="42"/>
      <c r="BC11" s="42"/>
      <c r="BD11" s="44"/>
    </row>
    <row r="12" spans="1:56" ht="15" hidden="1">
      <c r="A12" s="9">
        <v>43223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2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47"/>
      <c r="AY12" s="43"/>
      <c r="AZ12" s="43"/>
      <c r="BA12" s="43"/>
      <c r="BB12" s="43"/>
      <c r="BC12" s="43"/>
      <c r="BD12" s="45"/>
    </row>
    <row r="13" spans="1:56" ht="15" hidden="1">
      <c r="A13" s="9">
        <v>43223</v>
      </c>
      <c r="B13" s="153" t="s">
        <v>143</v>
      </c>
      <c r="C13" s="153" t="s">
        <v>347</v>
      </c>
      <c r="D13" s="153" t="s">
        <v>6</v>
      </c>
      <c r="E13" s="153" t="s">
        <v>86</v>
      </c>
      <c r="F13" s="170">
        <v>317</v>
      </c>
      <c r="G13" s="155">
        <f>+F13-I13-I14</f>
        <v>310</v>
      </c>
      <c r="H13" s="2" t="s">
        <v>34</v>
      </c>
      <c r="I13" s="10">
        <f t="shared" si="2"/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46"/>
      <c r="AY13" s="42"/>
      <c r="AZ13" s="42"/>
      <c r="BA13" s="42"/>
      <c r="BB13" s="42"/>
      <c r="BC13" s="42"/>
      <c r="BD13" s="44"/>
    </row>
    <row r="14" spans="1:56" ht="15" hidden="1">
      <c r="A14" s="9">
        <v>43223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2"/>
        <v>7</v>
      </c>
      <c r="J14" s="11">
        <v>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>
        <v>3</v>
      </c>
      <c r="AH14" s="11">
        <v>1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47"/>
      <c r="AY14" s="43"/>
      <c r="AZ14" s="43"/>
      <c r="BA14" s="43"/>
      <c r="BB14" s="43"/>
      <c r="BC14" s="43"/>
      <c r="BD14" s="45"/>
    </row>
    <row r="15" spans="1:56" ht="15" hidden="1">
      <c r="A15" s="9">
        <v>43223</v>
      </c>
      <c r="B15" s="153" t="s">
        <v>146</v>
      </c>
      <c r="C15" s="153" t="s">
        <v>347</v>
      </c>
      <c r="D15" s="153" t="s">
        <v>6</v>
      </c>
      <c r="E15" s="153" t="s">
        <v>534</v>
      </c>
      <c r="F15" s="170">
        <v>260</v>
      </c>
      <c r="G15" s="155">
        <f>+F15-I15-I16</f>
        <v>260</v>
      </c>
      <c r="H15" s="2" t="s">
        <v>34</v>
      </c>
      <c r="I15" s="10">
        <f t="shared" ref="I15:I18" si="3">SUM(J15:AW15)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46"/>
      <c r="AY15" s="42"/>
      <c r="AZ15" s="42"/>
      <c r="BA15" s="42"/>
      <c r="BB15" s="42"/>
      <c r="BC15" s="42"/>
      <c r="BD15" s="44"/>
    </row>
    <row r="16" spans="1:56" ht="15" hidden="1">
      <c r="A16" s="9">
        <v>43223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3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47"/>
      <c r="AY16" s="43"/>
      <c r="AZ16" s="43"/>
      <c r="BA16" s="43"/>
      <c r="BB16" s="43"/>
      <c r="BC16" s="43"/>
      <c r="BD16" s="45"/>
    </row>
    <row r="17" spans="1:56" ht="15" hidden="1">
      <c r="A17" s="9">
        <v>43223</v>
      </c>
      <c r="B17" s="153" t="s">
        <v>146</v>
      </c>
      <c r="C17" s="153" t="s">
        <v>347</v>
      </c>
      <c r="D17" s="153" t="s">
        <v>6</v>
      </c>
      <c r="E17" s="153" t="s">
        <v>86</v>
      </c>
      <c r="F17" s="170">
        <v>263</v>
      </c>
      <c r="G17" s="155">
        <f>+F17-I17-I18</f>
        <v>254</v>
      </c>
      <c r="H17" s="2" t="s">
        <v>34</v>
      </c>
      <c r="I17" s="10">
        <f t="shared" si="3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46"/>
      <c r="AY17" s="42"/>
      <c r="AZ17" s="42"/>
      <c r="BA17" s="42"/>
      <c r="BB17" s="42"/>
      <c r="BC17" s="42"/>
      <c r="BD17" s="44"/>
    </row>
    <row r="18" spans="1:56" ht="15" hidden="1">
      <c r="A18" s="9">
        <v>43223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3"/>
        <v>9</v>
      </c>
      <c r="J18" s="11">
        <v>2</v>
      </c>
      <c r="K18" s="11">
        <v>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>
        <v>2</v>
      </c>
      <c r="AH18" s="11"/>
      <c r="AI18" s="11">
        <v>3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>
        <v>1</v>
      </c>
      <c r="AT18" s="11"/>
      <c r="AU18" s="11"/>
      <c r="AV18" s="11"/>
      <c r="AW18" s="11"/>
      <c r="AX18" s="47"/>
      <c r="AY18" s="43"/>
      <c r="AZ18" s="43"/>
      <c r="BA18" s="43"/>
      <c r="BB18" s="43"/>
      <c r="BC18" s="43"/>
      <c r="BD18" s="45"/>
    </row>
    <row r="19" spans="1:56" ht="15" hidden="1">
      <c r="A19" s="9">
        <v>43224</v>
      </c>
      <c r="B19" s="153" t="s">
        <v>143</v>
      </c>
      <c r="C19" s="153" t="s">
        <v>347</v>
      </c>
      <c r="D19" s="153" t="s">
        <v>6</v>
      </c>
      <c r="E19" s="153" t="s">
        <v>534</v>
      </c>
      <c r="F19" s="170">
        <v>320</v>
      </c>
      <c r="G19" s="155">
        <f>+F19-I19-I20</f>
        <v>320</v>
      </c>
      <c r="H19" s="2" t="s">
        <v>34</v>
      </c>
      <c r="I19" s="10">
        <f t="shared" ref="I19:I22" si="4">SUM(J19:AW19)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52"/>
      <c r="AY19" s="48"/>
      <c r="AZ19" s="48"/>
      <c r="BA19" s="48"/>
      <c r="BB19" s="48"/>
      <c r="BC19" s="48"/>
      <c r="BD19" s="50"/>
    </row>
    <row r="20" spans="1:56" ht="15" hidden="1">
      <c r="A20" s="9">
        <v>43224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4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53"/>
      <c r="AY20" s="49"/>
      <c r="AZ20" s="49"/>
      <c r="BA20" s="49"/>
      <c r="BB20" s="49"/>
      <c r="BC20" s="49"/>
      <c r="BD20" s="51"/>
    </row>
    <row r="21" spans="1:56" ht="15" hidden="1">
      <c r="A21" s="9">
        <v>43224</v>
      </c>
      <c r="B21" s="153" t="s">
        <v>143</v>
      </c>
      <c r="C21" s="153" t="s">
        <v>347</v>
      </c>
      <c r="D21" s="153" t="s">
        <v>6</v>
      </c>
      <c r="E21" s="153" t="s">
        <v>86</v>
      </c>
      <c r="F21" s="170">
        <v>316</v>
      </c>
      <c r="G21" s="155">
        <f>+F21-I21-I22</f>
        <v>306</v>
      </c>
      <c r="H21" s="2" t="s">
        <v>34</v>
      </c>
      <c r="I21" s="10">
        <f t="shared" si="4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52"/>
      <c r="AY21" s="48"/>
      <c r="AZ21" s="48"/>
      <c r="BA21" s="48"/>
      <c r="BB21" s="48"/>
      <c r="BC21" s="48"/>
      <c r="BD21" s="50"/>
    </row>
    <row r="22" spans="1:56" ht="15" hidden="1">
      <c r="A22" s="9">
        <v>43224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4"/>
        <v>10</v>
      </c>
      <c r="J22" s="11">
        <v>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>
        <v>1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>
        <v>6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53"/>
      <c r="AY22" s="49"/>
      <c r="AZ22" s="49"/>
      <c r="BA22" s="49"/>
      <c r="BB22" s="49"/>
      <c r="BC22" s="49"/>
      <c r="BD22" s="51"/>
    </row>
    <row r="23" spans="1:56" ht="15" hidden="1">
      <c r="A23" s="9">
        <v>43224</v>
      </c>
      <c r="B23" s="153" t="s">
        <v>146</v>
      </c>
      <c r="C23" s="153" t="s">
        <v>347</v>
      </c>
      <c r="D23" s="153" t="s">
        <v>6</v>
      </c>
      <c r="E23" s="153" t="s">
        <v>534</v>
      </c>
      <c r="F23" s="170">
        <v>260</v>
      </c>
      <c r="G23" s="155">
        <f>+F23-I23-I24</f>
        <v>260</v>
      </c>
      <c r="H23" s="2" t="s">
        <v>34</v>
      </c>
      <c r="I23" s="10">
        <f t="shared" ref="I23:I26" si="5">SUM(J23:AW23)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52"/>
      <c r="AY23" s="48"/>
      <c r="AZ23" s="48"/>
      <c r="BA23" s="48"/>
      <c r="BB23" s="48"/>
      <c r="BC23" s="48"/>
      <c r="BD23" s="50"/>
    </row>
    <row r="24" spans="1:56" ht="15" hidden="1">
      <c r="A24" s="9">
        <v>43224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5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53"/>
      <c r="AY24" s="49"/>
      <c r="AZ24" s="49"/>
      <c r="BA24" s="49"/>
      <c r="BB24" s="49"/>
      <c r="BC24" s="49"/>
      <c r="BD24" s="51"/>
    </row>
    <row r="25" spans="1:56" ht="15" hidden="1">
      <c r="A25" s="9">
        <v>43224</v>
      </c>
      <c r="B25" s="153" t="s">
        <v>146</v>
      </c>
      <c r="C25" s="153" t="s">
        <v>347</v>
      </c>
      <c r="D25" s="153" t="s">
        <v>6</v>
      </c>
      <c r="E25" s="153" t="s">
        <v>86</v>
      </c>
      <c r="F25" s="170">
        <v>260</v>
      </c>
      <c r="G25" s="155">
        <f>+F25-I25-I26</f>
        <v>252</v>
      </c>
      <c r="H25" s="2" t="s">
        <v>34</v>
      </c>
      <c r="I25" s="10">
        <f t="shared" si="5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52"/>
      <c r="AY25" s="48"/>
      <c r="AZ25" s="48"/>
      <c r="BA25" s="48"/>
      <c r="BB25" s="48"/>
      <c r="BC25" s="48"/>
      <c r="BD25" s="50"/>
    </row>
    <row r="26" spans="1:56" ht="15" hidden="1">
      <c r="A26" s="9">
        <v>43224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5"/>
        <v>8</v>
      </c>
      <c r="J26" s="11">
        <v>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>
        <v>4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>
        <v>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53"/>
      <c r="AY26" s="49"/>
      <c r="AZ26" s="49"/>
      <c r="BA26" s="49"/>
      <c r="BB26" s="49"/>
      <c r="BC26" s="49"/>
      <c r="BD26" s="51"/>
    </row>
    <row r="27" spans="1:56" ht="15" hidden="1">
      <c r="A27" s="9">
        <v>43225</v>
      </c>
      <c r="B27" s="153" t="s">
        <v>143</v>
      </c>
      <c r="C27" s="153" t="s">
        <v>347</v>
      </c>
      <c r="D27" s="153" t="s">
        <v>6</v>
      </c>
      <c r="E27" s="153" t="s">
        <v>534</v>
      </c>
      <c r="F27" s="170">
        <v>270</v>
      </c>
      <c r="G27" s="155">
        <f>+F27-I27-I28</f>
        <v>270</v>
      </c>
      <c r="H27" s="2" t="s">
        <v>34</v>
      </c>
      <c r="I27" s="10">
        <f t="shared" ref="I27:I30" si="6">SUM(J27:AW27)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58"/>
      <c r="AY27" s="54"/>
      <c r="AZ27" s="54"/>
      <c r="BA27" s="54"/>
      <c r="BB27" s="54"/>
      <c r="BC27" s="54"/>
      <c r="BD27" s="56"/>
    </row>
    <row r="28" spans="1:56" ht="15" hidden="1">
      <c r="A28" s="9">
        <v>43225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59"/>
      <c r="AY28" s="55"/>
      <c r="AZ28" s="55"/>
      <c r="BA28" s="55"/>
      <c r="BB28" s="55"/>
      <c r="BC28" s="55"/>
      <c r="BD28" s="57"/>
    </row>
    <row r="29" spans="1:56" ht="15" hidden="1">
      <c r="A29" s="9">
        <v>43225</v>
      </c>
      <c r="B29" s="153" t="s">
        <v>143</v>
      </c>
      <c r="C29" s="153" t="s">
        <v>347</v>
      </c>
      <c r="D29" s="153" t="s">
        <v>6</v>
      </c>
      <c r="E29" s="153" t="s">
        <v>86</v>
      </c>
      <c r="F29" s="170">
        <v>269</v>
      </c>
      <c r="G29" s="155">
        <f>+F29-I29-I30</f>
        <v>261</v>
      </c>
      <c r="H29" s="2" t="s">
        <v>34</v>
      </c>
      <c r="I29" s="10">
        <f t="shared" si="6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58"/>
      <c r="AY29" s="54"/>
      <c r="AZ29" s="54"/>
      <c r="BA29" s="54"/>
      <c r="BB29" s="54"/>
      <c r="BC29" s="54"/>
      <c r="BD29" s="56"/>
    </row>
    <row r="30" spans="1:56" ht="15" hidden="1">
      <c r="A30" s="9">
        <v>43225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6"/>
        <v>8</v>
      </c>
      <c r="J30" s="11">
        <v>2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>
        <v>4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>
        <v>2</v>
      </c>
      <c r="AX30" s="59"/>
      <c r="AY30" s="55"/>
      <c r="AZ30" s="55"/>
      <c r="BA30" s="55"/>
      <c r="BB30" s="55"/>
      <c r="BC30" s="55"/>
      <c r="BD30" s="57"/>
    </row>
    <row r="31" spans="1:56" ht="15" hidden="1">
      <c r="A31" s="9">
        <v>43225</v>
      </c>
      <c r="B31" s="153" t="s">
        <v>146</v>
      </c>
      <c r="C31" s="153" t="s">
        <v>347</v>
      </c>
      <c r="D31" s="153" t="s">
        <v>6</v>
      </c>
      <c r="E31" s="153" t="s">
        <v>534</v>
      </c>
      <c r="F31" s="170">
        <v>260</v>
      </c>
      <c r="G31" s="155">
        <f>+F31-I31-I32</f>
        <v>260</v>
      </c>
      <c r="H31" s="2" t="s">
        <v>34</v>
      </c>
      <c r="I31" s="10">
        <f t="shared" ref="I31:I34" si="7">SUM(J31:AW31)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58"/>
      <c r="AY31" s="54"/>
      <c r="AZ31" s="54"/>
      <c r="BA31" s="54"/>
      <c r="BB31" s="54"/>
      <c r="BC31" s="54"/>
      <c r="BD31" s="56"/>
    </row>
    <row r="32" spans="1:56" ht="15" hidden="1">
      <c r="A32" s="9">
        <v>43225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7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59"/>
      <c r="AY32" s="55"/>
      <c r="AZ32" s="55"/>
      <c r="BA32" s="55"/>
      <c r="BB32" s="55"/>
      <c r="BC32" s="55"/>
      <c r="BD32" s="57"/>
    </row>
    <row r="33" spans="1:56" ht="15" hidden="1">
      <c r="A33" s="9">
        <v>43225</v>
      </c>
      <c r="B33" s="153" t="s">
        <v>146</v>
      </c>
      <c r="C33" s="153" t="s">
        <v>347</v>
      </c>
      <c r="D33" s="153" t="s">
        <v>6</v>
      </c>
      <c r="E33" s="153" t="s">
        <v>86</v>
      </c>
      <c r="F33" s="170">
        <v>275</v>
      </c>
      <c r="G33" s="155">
        <f>+F33-I33-I34</f>
        <v>268</v>
      </c>
      <c r="H33" s="2" t="s">
        <v>34</v>
      </c>
      <c r="I33" s="10">
        <f t="shared" si="7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58"/>
      <c r="AY33" s="54"/>
      <c r="AZ33" s="54"/>
      <c r="BA33" s="54"/>
      <c r="BB33" s="54"/>
      <c r="BC33" s="54"/>
      <c r="BD33" s="56"/>
    </row>
    <row r="34" spans="1:56" ht="15" hidden="1">
      <c r="A34" s="9">
        <v>43225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7"/>
        <v>7</v>
      </c>
      <c r="J34" s="11">
        <v>1</v>
      </c>
      <c r="K34" s="11"/>
      <c r="L34" s="11"/>
      <c r="M34" s="11"/>
      <c r="N34" s="11"/>
      <c r="O34" s="11"/>
      <c r="P34" s="11"/>
      <c r="Q34" s="11"/>
      <c r="R34" s="11"/>
      <c r="S34" s="11"/>
      <c r="T34" s="11">
        <v>2</v>
      </c>
      <c r="U34" s="11"/>
      <c r="V34" s="11"/>
      <c r="W34" s="11"/>
      <c r="X34" s="11"/>
      <c r="Y34" s="11"/>
      <c r="Z34" s="11"/>
      <c r="AA34" s="11"/>
      <c r="AB34" s="11">
        <v>2</v>
      </c>
      <c r="AC34" s="11"/>
      <c r="AD34" s="11"/>
      <c r="AE34" s="11"/>
      <c r="AF34" s="11"/>
      <c r="AG34" s="11"/>
      <c r="AH34" s="11"/>
      <c r="AI34" s="11">
        <v>1</v>
      </c>
      <c r="AJ34" s="11"/>
      <c r="AK34" s="11"/>
      <c r="AL34" s="11"/>
      <c r="AM34" s="11"/>
      <c r="AN34" s="11"/>
      <c r="AO34" s="11"/>
      <c r="AP34" s="11"/>
      <c r="AQ34" s="11"/>
      <c r="AR34" s="11"/>
      <c r="AS34" s="11">
        <v>1</v>
      </c>
      <c r="AT34" s="11"/>
      <c r="AU34" s="11"/>
      <c r="AV34" s="11"/>
      <c r="AW34" s="11"/>
      <c r="AX34" s="59"/>
      <c r="AY34" s="55"/>
      <c r="AZ34" s="55"/>
      <c r="BA34" s="55"/>
      <c r="BB34" s="55"/>
      <c r="BC34" s="55"/>
      <c r="BD34" s="57"/>
    </row>
    <row r="35" spans="1:56" ht="15" hidden="1">
      <c r="A35" s="9">
        <v>43226</v>
      </c>
      <c r="B35" s="153" t="s">
        <v>143</v>
      </c>
      <c r="C35" s="153" t="s">
        <v>347</v>
      </c>
      <c r="D35" s="153" t="s">
        <v>6</v>
      </c>
      <c r="E35" s="153" t="s">
        <v>534</v>
      </c>
      <c r="F35" s="170">
        <v>320</v>
      </c>
      <c r="G35" s="155">
        <f>+F35-I35-I36</f>
        <v>320</v>
      </c>
      <c r="H35" s="2" t="s">
        <v>34</v>
      </c>
      <c r="I35" s="10">
        <f t="shared" ref="I35:I38" si="8">SUM(J35:AW35)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64"/>
      <c r="AY35" s="60"/>
      <c r="AZ35" s="60"/>
      <c r="BA35" s="60"/>
      <c r="BB35" s="60"/>
      <c r="BC35" s="60"/>
      <c r="BD35" s="62"/>
    </row>
    <row r="36" spans="1:56" ht="15" hidden="1">
      <c r="A36" s="9">
        <v>43226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8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65"/>
      <c r="AY36" s="61"/>
      <c r="AZ36" s="61"/>
      <c r="BA36" s="61"/>
      <c r="BB36" s="61"/>
      <c r="BC36" s="61"/>
      <c r="BD36" s="63"/>
    </row>
    <row r="37" spans="1:56" ht="15" hidden="1">
      <c r="A37" s="9">
        <v>43226</v>
      </c>
      <c r="B37" s="153" t="s">
        <v>143</v>
      </c>
      <c r="C37" s="153" t="s">
        <v>347</v>
      </c>
      <c r="D37" s="153" t="s">
        <v>6</v>
      </c>
      <c r="E37" s="153" t="s">
        <v>86</v>
      </c>
      <c r="F37" s="170">
        <v>329</v>
      </c>
      <c r="G37" s="155">
        <f>+F37-I37-I38</f>
        <v>319</v>
      </c>
      <c r="H37" s="2" t="s">
        <v>34</v>
      </c>
      <c r="I37" s="10">
        <f t="shared" si="8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64"/>
      <c r="AY37" s="60"/>
      <c r="AZ37" s="60"/>
      <c r="BA37" s="60"/>
      <c r="BB37" s="60"/>
      <c r="BC37" s="60"/>
      <c r="BD37" s="62"/>
    </row>
    <row r="38" spans="1:56" ht="15" hidden="1">
      <c r="A38" s="9">
        <v>43226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8"/>
        <v>10</v>
      </c>
      <c r="J38" s="11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>
        <v>1</v>
      </c>
      <c r="V38" s="11">
        <v>1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>
        <v>5</v>
      </c>
      <c r="AH38" s="11">
        <v>1</v>
      </c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>
        <v>1</v>
      </c>
      <c r="AT38" s="11"/>
      <c r="AU38" s="11"/>
      <c r="AV38" s="11"/>
      <c r="AW38" s="11"/>
      <c r="AX38" s="65"/>
      <c r="AY38" s="61"/>
      <c r="AZ38" s="61"/>
      <c r="BA38" s="61"/>
      <c r="BB38" s="61"/>
      <c r="BC38" s="61"/>
      <c r="BD38" s="63"/>
    </row>
    <row r="39" spans="1:56" ht="15" hidden="1">
      <c r="A39" s="9">
        <v>43226</v>
      </c>
      <c r="B39" s="153" t="s">
        <v>146</v>
      </c>
      <c r="C39" s="153" t="s">
        <v>347</v>
      </c>
      <c r="D39" s="153" t="s">
        <v>6</v>
      </c>
      <c r="E39" s="153" t="s">
        <v>534</v>
      </c>
      <c r="F39" s="170">
        <v>261</v>
      </c>
      <c r="G39" s="155">
        <f>+F39-I39-I40</f>
        <v>260</v>
      </c>
      <c r="H39" s="2" t="s">
        <v>34</v>
      </c>
      <c r="I39" s="10">
        <f t="shared" ref="I39:I42" si="9">SUM(J39:AW39)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64"/>
      <c r="AY39" s="60"/>
      <c r="AZ39" s="60"/>
      <c r="BA39" s="60"/>
      <c r="BB39" s="60"/>
      <c r="BC39" s="60"/>
      <c r="BD39" s="62"/>
    </row>
    <row r="40" spans="1:56" ht="15" hidden="1">
      <c r="A40" s="9">
        <v>43226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9"/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>
        <v>1</v>
      </c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65"/>
      <c r="AY40" s="61"/>
      <c r="AZ40" s="61"/>
      <c r="BA40" s="61"/>
      <c r="BB40" s="61"/>
      <c r="BC40" s="61"/>
      <c r="BD40" s="63"/>
    </row>
    <row r="41" spans="1:56" ht="15" hidden="1">
      <c r="A41" s="9">
        <v>43226</v>
      </c>
      <c r="B41" s="153" t="s">
        <v>146</v>
      </c>
      <c r="C41" s="153" t="s">
        <v>347</v>
      </c>
      <c r="D41" s="153" t="s">
        <v>6</v>
      </c>
      <c r="E41" s="153" t="s">
        <v>86</v>
      </c>
      <c r="F41" s="170">
        <v>282</v>
      </c>
      <c r="G41" s="155">
        <f>+F41-I41-I42</f>
        <v>272</v>
      </c>
      <c r="H41" s="2" t="s">
        <v>34</v>
      </c>
      <c r="I41" s="10">
        <f t="shared" si="9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64"/>
      <c r="AY41" s="60"/>
      <c r="AZ41" s="60"/>
      <c r="BA41" s="60"/>
      <c r="BB41" s="60"/>
      <c r="BC41" s="60"/>
      <c r="BD41" s="62"/>
    </row>
    <row r="42" spans="1:56" ht="15" hidden="1">
      <c r="A42" s="9">
        <v>43226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9"/>
        <v>10</v>
      </c>
      <c r="J42" s="11"/>
      <c r="K42" s="11"/>
      <c r="L42" s="11"/>
      <c r="M42" s="11"/>
      <c r="N42" s="11"/>
      <c r="O42" s="11"/>
      <c r="P42" s="11"/>
      <c r="Q42" s="11"/>
      <c r="R42" s="11">
        <v>1</v>
      </c>
      <c r="S42" s="11"/>
      <c r="T42" s="11">
        <v>3</v>
      </c>
      <c r="U42" s="11"/>
      <c r="V42" s="11"/>
      <c r="W42" s="11"/>
      <c r="X42" s="11"/>
      <c r="Y42" s="11"/>
      <c r="Z42" s="11"/>
      <c r="AA42" s="11"/>
      <c r="AB42" s="11">
        <v>3</v>
      </c>
      <c r="AC42" s="11"/>
      <c r="AD42" s="11"/>
      <c r="AE42" s="11"/>
      <c r="AF42" s="11"/>
      <c r="AG42" s="11">
        <v>2</v>
      </c>
      <c r="AH42" s="11">
        <v>1</v>
      </c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65"/>
      <c r="AY42" s="61"/>
      <c r="AZ42" s="61"/>
      <c r="BA42" s="61"/>
      <c r="BB42" s="61"/>
      <c r="BC42" s="61"/>
      <c r="BD42" s="63"/>
    </row>
    <row r="43" spans="1:56" ht="15" hidden="1">
      <c r="A43" s="9">
        <v>43227</v>
      </c>
      <c r="B43" s="153" t="s">
        <v>143</v>
      </c>
      <c r="C43" s="153" t="s">
        <v>347</v>
      </c>
      <c r="D43" s="153" t="s">
        <v>6</v>
      </c>
      <c r="E43" s="153" t="s">
        <v>534</v>
      </c>
      <c r="F43" s="170">
        <v>321</v>
      </c>
      <c r="G43" s="155">
        <f>+F43-I43-I44</f>
        <v>320</v>
      </c>
      <c r="H43" s="2" t="s">
        <v>34</v>
      </c>
      <c r="I43" s="10">
        <f t="shared" ref="I43:I46" si="10">SUM(J43:AW43)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70"/>
      <c r="AY43" s="66"/>
      <c r="AZ43" s="66"/>
      <c r="BA43" s="66"/>
      <c r="BB43" s="66"/>
      <c r="BC43" s="66"/>
      <c r="BD43" s="68"/>
    </row>
    <row r="44" spans="1:56" ht="15" hidden="1">
      <c r="A44" s="9">
        <v>43227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10"/>
        <v>1</v>
      </c>
      <c r="J44" s="11"/>
      <c r="K44" s="11"/>
      <c r="L44" s="11"/>
      <c r="M44" s="11"/>
      <c r="N44" s="11"/>
      <c r="O44" s="11"/>
      <c r="P44" s="11"/>
      <c r="Q44" s="11">
        <v>1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71"/>
      <c r="AY44" s="67"/>
      <c r="AZ44" s="67"/>
      <c r="BA44" s="67"/>
      <c r="BB44" s="67"/>
      <c r="BC44" s="67"/>
      <c r="BD44" s="69"/>
    </row>
    <row r="45" spans="1:56" ht="15" hidden="1">
      <c r="A45" s="9">
        <v>43227</v>
      </c>
      <c r="B45" s="153" t="s">
        <v>143</v>
      </c>
      <c r="C45" s="153" t="s">
        <v>347</v>
      </c>
      <c r="D45" s="153" t="s">
        <v>6</v>
      </c>
      <c r="E45" s="153" t="s">
        <v>86</v>
      </c>
      <c r="F45" s="170">
        <v>336</v>
      </c>
      <c r="G45" s="155">
        <f>+F45-I45-I46</f>
        <v>324</v>
      </c>
      <c r="H45" s="2" t="s">
        <v>34</v>
      </c>
      <c r="I45" s="10">
        <f t="shared" si="10"/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70"/>
      <c r="AY45" s="66"/>
      <c r="AZ45" s="66"/>
      <c r="BA45" s="66"/>
      <c r="BB45" s="66"/>
      <c r="BC45" s="66"/>
      <c r="BD45" s="68"/>
    </row>
    <row r="46" spans="1:56" ht="15" hidden="1">
      <c r="A46" s="9">
        <v>43227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10"/>
        <v>12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4</v>
      </c>
      <c r="U46" s="11"/>
      <c r="V46" s="11"/>
      <c r="W46" s="11"/>
      <c r="X46" s="11"/>
      <c r="Y46" s="11">
        <v>1</v>
      </c>
      <c r="Z46" s="11"/>
      <c r="AA46" s="11"/>
      <c r="AB46" s="11">
        <v>1</v>
      </c>
      <c r="AC46" s="11"/>
      <c r="AD46" s="11"/>
      <c r="AE46" s="11"/>
      <c r="AF46" s="11"/>
      <c r="AG46" s="11">
        <v>4</v>
      </c>
      <c r="AH46" s="11">
        <v>2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71"/>
      <c r="AY46" s="67"/>
      <c r="AZ46" s="67"/>
      <c r="BA46" s="67"/>
      <c r="BB46" s="67"/>
      <c r="BC46" s="67"/>
      <c r="BD46" s="69"/>
    </row>
    <row r="47" spans="1:56" ht="15" hidden="1">
      <c r="A47" s="9">
        <v>43227</v>
      </c>
      <c r="B47" s="153" t="s">
        <v>146</v>
      </c>
      <c r="C47" s="153" t="s">
        <v>347</v>
      </c>
      <c r="D47" s="153" t="s">
        <v>6</v>
      </c>
      <c r="E47" s="153" t="s">
        <v>534</v>
      </c>
      <c r="F47" s="170">
        <v>321</v>
      </c>
      <c r="G47" s="155">
        <f>+F47-I47-I48</f>
        <v>320</v>
      </c>
      <c r="H47" s="2" t="s">
        <v>34</v>
      </c>
      <c r="I47" s="10">
        <f t="shared" ref="I47:I50" si="11">SUM(J47:AW47)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70"/>
      <c r="AY47" s="66"/>
      <c r="AZ47" s="66"/>
      <c r="BA47" s="66"/>
      <c r="BB47" s="66"/>
      <c r="BC47" s="66"/>
      <c r="BD47" s="68"/>
    </row>
    <row r="48" spans="1:56" ht="15" hidden="1">
      <c r="A48" s="9">
        <v>43227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11"/>
        <v>1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>
        <v>1</v>
      </c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71"/>
      <c r="AY48" s="67"/>
      <c r="AZ48" s="67"/>
      <c r="BA48" s="67"/>
      <c r="BB48" s="67"/>
      <c r="BC48" s="67"/>
      <c r="BD48" s="69"/>
    </row>
    <row r="49" spans="1:56" ht="15" hidden="1">
      <c r="A49" s="9">
        <v>43227</v>
      </c>
      <c r="B49" s="153" t="s">
        <v>146</v>
      </c>
      <c r="C49" s="153" t="s">
        <v>347</v>
      </c>
      <c r="D49" s="153" t="s">
        <v>6</v>
      </c>
      <c r="E49" s="153" t="s">
        <v>86</v>
      </c>
      <c r="F49" s="170">
        <v>313</v>
      </c>
      <c r="G49" s="155">
        <f>+F49-I49-I50</f>
        <v>307</v>
      </c>
      <c r="H49" s="2" t="s">
        <v>34</v>
      </c>
      <c r="I49" s="10">
        <f t="shared" si="11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70"/>
      <c r="AY49" s="66"/>
      <c r="AZ49" s="66"/>
      <c r="BA49" s="66"/>
      <c r="BB49" s="66"/>
      <c r="BC49" s="66"/>
      <c r="BD49" s="68"/>
    </row>
    <row r="50" spans="1:56" ht="15" hidden="1">
      <c r="A50" s="9">
        <v>43227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11"/>
        <v>6</v>
      </c>
      <c r="J50" s="11">
        <v>1</v>
      </c>
      <c r="K50" s="11"/>
      <c r="L50" s="11">
        <v>1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>
        <v>4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71"/>
      <c r="AY50" s="67"/>
      <c r="AZ50" s="67"/>
      <c r="BA50" s="67"/>
      <c r="BB50" s="67"/>
      <c r="BC50" s="67"/>
      <c r="BD50" s="69"/>
    </row>
    <row r="51" spans="1:56" ht="15" hidden="1">
      <c r="A51" s="9">
        <v>43228</v>
      </c>
      <c r="B51" s="153" t="s">
        <v>143</v>
      </c>
      <c r="C51" s="153" t="s">
        <v>347</v>
      </c>
      <c r="D51" s="153" t="s">
        <v>6</v>
      </c>
      <c r="E51" s="153" t="s">
        <v>534</v>
      </c>
      <c r="F51" s="170">
        <v>322</v>
      </c>
      <c r="G51" s="155">
        <f>+F51-I51-I52</f>
        <v>320</v>
      </c>
      <c r="H51" s="2" t="s">
        <v>34</v>
      </c>
      <c r="I51" s="10">
        <f t="shared" ref="I51:I54" si="12">SUM(J51:AW51)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76"/>
      <c r="AY51" s="72"/>
      <c r="AZ51" s="72"/>
      <c r="BA51" s="72"/>
      <c r="BB51" s="72"/>
      <c r="BC51" s="72"/>
      <c r="BD51" s="74"/>
    </row>
    <row r="52" spans="1:56" ht="15" hidden="1">
      <c r="A52" s="9">
        <v>43228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12"/>
        <v>2</v>
      </c>
      <c r="J52" s="11"/>
      <c r="K52" s="11"/>
      <c r="L52" s="11"/>
      <c r="M52" s="11"/>
      <c r="N52" s="11"/>
      <c r="O52" s="11"/>
      <c r="P52" s="11"/>
      <c r="Q52" s="11">
        <v>2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77"/>
      <c r="AY52" s="73"/>
      <c r="AZ52" s="73"/>
      <c r="BA52" s="73"/>
      <c r="BB52" s="73"/>
      <c r="BC52" s="73"/>
      <c r="BD52" s="75"/>
    </row>
    <row r="53" spans="1:56" ht="15" hidden="1">
      <c r="A53" s="9">
        <v>43228</v>
      </c>
      <c r="B53" s="153" t="s">
        <v>143</v>
      </c>
      <c r="C53" s="153" t="s">
        <v>347</v>
      </c>
      <c r="D53" s="153" t="s">
        <v>6</v>
      </c>
      <c r="E53" s="153" t="s">
        <v>86</v>
      </c>
      <c r="F53" s="170">
        <v>331</v>
      </c>
      <c r="G53" s="155">
        <f>+F53-I53-I54</f>
        <v>324</v>
      </c>
      <c r="H53" s="2" t="s">
        <v>34</v>
      </c>
      <c r="I53" s="10">
        <f t="shared" si="12"/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76"/>
      <c r="AY53" s="72"/>
      <c r="AZ53" s="72"/>
      <c r="BA53" s="72"/>
      <c r="BB53" s="72"/>
      <c r="BC53" s="72"/>
      <c r="BD53" s="74"/>
    </row>
    <row r="54" spans="1:56" ht="15" hidden="1">
      <c r="A54" s="9">
        <v>43228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12"/>
        <v>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>
        <v>2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>
        <v>4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>
        <v>1</v>
      </c>
      <c r="AT54" s="11"/>
      <c r="AU54" s="11"/>
      <c r="AV54" s="11"/>
      <c r="AW54" s="11"/>
      <c r="AX54" s="77"/>
      <c r="AY54" s="73"/>
      <c r="AZ54" s="73"/>
      <c r="BA54" s="73"/>
      <c r="BB54" s="73"/>
      <c r="BC54" s="73"/>
      <c r="BD54" s="75"/>
    </row>
    <row r="55" spans="1:56" ht="15" hidden="1">
      <c r="A55" s="9">
        <v>43228</v>
      </c>
      <c r="B55" s="153" t="s">
        <v>146</v>
      </c>
      <c r="C55" s="153" t="s">
        <v>347</v>
      </c>
      <c r="D55" s="153" t="s">
        <v>6</v>
      </c>
      <c r="E55" s="153" t="s">
        <v>534</v>
      </c>
      <c r="F55" s="170">
        <v>321</v>
      </c>
      <c r="G55" s="155">
        <f>+F55-I55-I56</f>
        <v>320</v>
      </c>
      <c r="H55" s="2" t="s">
        <v>34</v>
      </c>
      <c r="I55" s="10">
        <f t="shared" ref="I55:I58" si="13">SUM(J55:AW55)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76"/>
      <c r="AY55" s="72"/>
      <c r="AZ55" s="72"/>
      <c r="BA55" s="72"/>
      <c r="BB55" s="72"/>
      <c r="BC55" s="72"/>
      <c r="BD55" s="74"/>
    </row>
    <row r="56" spans="1:56" ht="15" hidden="1">
      <c r="A56" s="9">
        <v>43228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13"/>
        <v>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77"/>
      <c r="AY56" s="73"/>
      <c r="AZ56" s="73"/>
      <c r="BA56" s="73"/>
      <c r="BB56" s="73"/>
      <c r="BC56" s="73"/>
      <c r="BD56" s="75"/>
    </row>
    <row r="57" spans="1:56" ht="15" hidden="1">
      <c r="A57" s="9">
        <v>43228</v>
      </c>
      <c r="B57" s="153" t="s">
        <v>146</v>
      </c>
      <c r="C57" s="153" t="s">
        <v>347</v>
      </c>
      <c r="D57" s="153" t="s">
        <v>6</v>
      </c>
      <c r="E57" s="153" t="s">
        <v>86</v>
      </c>
      <c r="F57" s="170">
        <v>330</v>
      </c>
      <c r="G57" s="155">
        <f>+F57-I57-I58</f>
        <v>323</v>
      </c>
      <c r="H57" s="2" t="s">
        <v>34</v>
      </c>
      <c r="I57" s="10">
        <f t="shared" si="13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76"/>
      <c r="AY57" s="72"/>
      <c r="AZ57" s="72"/>
      <c r="BA57" s="72"/>
      <c r="BB57" s="72"/>
      <c r="BC57" s="72"/>
      <c r="BD57" s="74"/>
    </row>
    <row r="58" spans="1:56" ht="15" hidden="1">
      <c r="A58" s="9">
        <v>43228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13"/>
        <v>7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>
        <v>5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>
        <v>2</v>
      </c>
      <c r="AR58" s="11"/>
      <c r="AS58" s="11"/>
      <c r="AT58" s="11"/>
      <c r="AU58" s="11"/>
      <c r="AV58" s="11"/>
      <c r="AW58" s="11"/>
      <c r="AX58" s="77"/>
      <c r="AY58" s="73"/>
      <c r="AZ58" s="73"/>
      <c r="BA58" s="73"/>
      <c r="BB58" s="73"/>
      <c r="BC58" s="73"/>
      <c r="BD58" s="75"/>
    </row>
    <row r="59" spans="1:56" ht="15" hidden="1">
      <c r="A59" s="9">
        <v>43229</v>
      </c>
      <c r="B59" s="153" t="s">
        <v>143</v>
      </c>
      <c r="C59" s="153" t="s">
        <v>347</v>
      </c>
      <c r="D59" s="153" t="s">
        <v>6</v>
      </c>
      <c r="E59" s="153" t="s">
        <v>534</v>
      </c>
      <c r="F59" s="170">
        <v>320</v>
      </c>
      <c r="G59" s="155">
        <f>+F59-I59-I60</f>
        <v>320</v>
      </c>
      <c r="H59" s="2" t="s">
        <v>34</v>
      </c>
      <c r="I59" s="10">
        <f t="shared" ref="I59:I62" si="14">SUM(J59:AW59)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82"/>
      <c r="AY59" s="78"/>
      <c r="AZ59" s="78"/>
      <c r="BA59" s="78"/>
      <c r="BB59" s="78"/>
      <c r="BC59" s="78"/>
      <c r="BD59" s="80"/>
    </row>
    <row r="60" spans="1:56" ht="15" hidden="1">
      <c r="A60" s="9">
        <v>43229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14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83"/>
      <c r="AY60" s="79"/>
      <c r="AZ60" s="79"/>
      <c r="BA60" s="79"/>
      <c r="BB60" s="79"/>
      <c r="BC60" s="79"/>
      <c r="BD60" s="81"/>
    </row>
    <row r="61" spans="1:56" ht="15" hidden="1">
      <c r="A61" s="9">
        <v>43229</v>
      </c>
      <c r="B61" s="153" t="s">
        <v>143</v>
      </c>
      <c r="C61" s="153" t="s">
        <v>347</v>
      </c>
      <c r="D61" s="153" t="s">
        <v>6</v>
      </c>
      <c r="E61" s="153" t="s">
        <v>86</v>
      </c>
      <c r="F61" s="170">
        <v>331</v>
      </c>
      <c r="G61" s="155">
        <f>+F61-I61-I62</f>
        <v>324</v>
      </c>
      <c r="H61" s="2" t="s">
        <v>34</v>
      </c>
      <c r="I61" s="10">
        <f t="shared" si="14"/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82"/>
      <c r="AY61" s="78"/>
      <c r="AZ61" s="78"/>
      <c r="BA61" s="78"/>
      <c r="BB61" s="78"/>
      <c r="BC61" s="78"/>
      <c r="BD61" s="80"/>
    </row>
    <row r="62" spans="1:56" ht="15" hidden="1">
      <c r="A62" s="9">
        <v>43229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14"/>
        <v>7</v>
      </c>
      <c r="J62" s="11">
        <v>1</v>
      </c>
      <c r="K62" s="11">
        <v>1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>
        <v>1</v>
      </c>
      <c r="Z62" s="11"/>
      <c r="AA62" s="11"/>
      <c r="AB62" s="11"/>
      <c r="AC62" s="11"/>
      <c r="AD62" s="11"/>
      <c r="AE62" s="11"/>
      <c r="AF62" s="11"/>
      <c r="AG62" s="11">
        <v>4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83"/>
      <c r="AY62" s="79"/>
      <c r="AZ62" s="79"/>
      <c r="BA62" s="79"/>
      <c r="BB62" s="79"/>
      <c r="BC62" s="79"/>
      <c r="BD62" s="81"/>
    </row>
    <row r="63" spans="1:56" ht="15" hidden="1">
      <c r="A63" s="9">
        <v>43230</v>
      </c>
      <c r="B63" s="153" t="s">
        <v>143</v>
      </c>
      <c r="C63" s="153" t="s">
        <v>347</v>
      </c>
      <c r="D63" s="153" t="s">
        <v>6</v>
      </c>
      <c r="E63" s="153" t="s">
        <v>534</v>
      </c>
      <c r="F63" s="170">
        <v>320</v>
      </c>
      <c r="G63" s="155">
        <f>+F63-I63-I64</f>
        <v>320</v>
      </c>
      <c r="H63" s="2" t="s">
        <v>34</v>
      </c>
      <c r="I63" s="10">
        <f t="shared" ref="I63:I66" si="15">SUM(J63:AW63)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88"/>
      <c r="AY63" s="84"/>
      <c r="AZ63" s="84"/>
      <c r="BA63" s="84"/>
      <c r="BB63" s="84"/>
      <c r="BC63" s="84"/>
      <c r="BD63" s="86"/>
    </row>
    <row r="64" spans="1:56" ht="15" hidden="1">
      <c r="A64" s="9">
        <v>43230</v>
      </c>
      <c r="B64" s="154"/>
      <c r="C64" s="154"/>
      <c r="D64" s="154"/>
      <c r="E64" s="154"/>
      <c r="F64" s="171"/>
      <c r="G64" s="156"/>
      <c r="H64" s="2" t="s">
        <v>35</v>
      </c>
      <c r="I64" s="11">
        <f t="shared" si="15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89"/>
      <c r="AY64" s="85"/>
      <c r="AZ64" s="85"/>
      <c r="BA64" s="85"/>
      <c r="BB64" s="85"/>
      <c r="BC64" s="85"/>
      <c r="BD64" s="87"/>
    </row>
    <row r="65" spans="1:56" ht="15" hidden="1">
      <c r="A65" s="9">
        <v>43230</v>
      </c>
      <c r="B65" s="153" t="s">
        <v>143</v>
      </c>
      <c r="C65" s="153" t="s">
        <v>347</v>
      </c>
      <c r="D65" s="153" t="s">
        <v>6</v>
      </c>
      <c r="E65" s="153" t="s">
        <v>86</v>
      </c>
      <c r="F65" s="170">
        <v>336</v>
      </c>
      <c r="G65" s="155">
        <f>+F65-I65-I66</f>
        <v>324</v>
      </c>
      <c r="H65" s="2" t="s">
        <v>34</v>
      </c>
      <c r="I65" s="10">
        <f t="shared" si="15"/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88"/>
      <c r="AY65" s="84"/>
      <c r="AZ65" s="84"/>
      <c r="BA65" s="84"/>
      <c r="BB65" s="84"/>
      <c r="BC65" s="84"/>
      <c r="BD65" s="86"/>
    </row>
    <row r="66" spans="1:56" ht="15" hidden="1">
      <c r="A66" s="9">
        <v>43230</v>
      </c>
      <c r="B66" s="154"/>
      <c r="C66" s="154"/>
      <c r="D66" s="154"/>
      <c r="E66" s="154"/>
      <c r="F66" s="171"/>
      <c r="G66" s="156"/>
      <c r="H66" s="2" t="s">
        <v>35</v>
      </c>
      <c r="I66" s="11">
        <f t="shared" si="15"/>
        <v>12</v>
      </c>
      <c r="J66" s="11">
        <v>3</v>
      </c>
      <c r="K66" s="11"/>
      <c r="L66" s="11"/>
      <c r="M66" s="11"/>
      <c r="N66" s="11"/>
      <c r="O66" s="11"/>
      <c r="P66" s="11"/>
      <c r="Q66" s="11"/>
      <c r="R66" s="11">
        <v>1</v>
      </c>
      <c r="S66" s="11"/>
      <c r="T66" s="11">
        <v>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>
        <v>5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>
        <v>1</v>
      </c>
      <c r="AT66" s="11"/>
      <c r="AU66" s="11"/>
      <c r="AV66" s="11"/>
      <c r="AW66" s="11"/>
      <c r="AX66" s="89"/>
      <c r="AY66" s="85"/>
      <c r="AZ66" s="85"/>
      <c r="BA66" s="85"/>
      <c r="BB66" s="85"/>
      <c r="BC66" s="85"/>
      <c r="BD66" s="87"/>
    </row>
    <row r="67" spans="1:56" ht="15" hidden="1">
      <c r="A67" s="9">
        <v>43230</v>
      </c>
      <c r="B67" s="153" t="s">
        <v>675</v>
      </c>
      <c r="C67" s="153" t="s">
        <v>347</v>
      </c>
      <c r="D67" s="153" t="s">
        <v>6</v>
      </c>
      <c r="E67" s="153" t="s">
        <v>534</v>
      </c>
      <c r="F67" s="170">
        <v>260</v>
      </c>
      <c r="G67" s="155">
        <f>+F67-I67-I68</f>
        <v>260</v>
      </c>
      <c r="H67" s="2" t="s">
        <v>34</v>
      </c>
      <c r="I67" s="10">
        <f t="shared" ref="I67:I70" si="16">SUM(J67:AW67)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88"/>
      <c r="AY67" s="84"/>
      <c r="AZ67" s="84"/>
      <c r="BA67" s="84"/>
      <c r="BB67" s="84"/>
      <c r="BC67" s="84"/>
      <c r="BD67" s="86"/>
    </row>
    <row r="68" spans="1:56" ht="15" hidden="1">
      <c r="A68" s="9">
        <v>43230</v>
      </c>
      <c r="B68" s="154"/>
      <c r="C68" s="154"/>
      <c r="D68" s="154"/>
      <c r="E68" s="154"/>
      <c r="F68" s="171"/>
      <c r="G68" s="156"/>
      <c r="H68" s="2" t="s">
        <v>35</v>
      </c>
      <c r="I68" s="11">
        <f t="shared" si="16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89"/>
      <c r="AY68" s="85"/>
      <c r="AZ68" s="85"/>
      <c r="BA68" s="85"/>
      <c r="BB68" s="85"/>
      <c r="BC68" s="85"/>
      <c r="BD68" s="87"/>
    </row>
    <row r="69" spans="1:56" ht="15" hidden="1">
      <c r="A69" s="9">
        <v>43230</v>
      </c>
      <c r="B69" s="153" t="s">
        <v>675</v>
      </c>
      <c r="C69" s="153" t="s">
        <v>347</v>
      </c>
      <c r="D69" s="153" t="s">
        <v>6</v>
      </c>
      <c r="E69" s="153" t="s">
        <v>86</v>
      </c>
      <c r="F69" s="170">
        <v>248</v>
      </c>
      <c r="G69" s="155">
        <f>+F69-I69-I70</f>
        <v>238</v>
      </c>
      <c r="H69" s="2" t="s">
        <v>34</v>
      </c>
      <c r="I69" s="10">
        <f t="shared" si="16"/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88"/>
      <c r="AY69" s="84"/>
      <c r="AZ69" s="84"/>
      <c r="BA69" s="84"/>
      <c r="BB69" s="84"/>
      <c r="BC69" s="84"/>
      <c r="BD69" s="86"/>
    </row>
    <row r="70" spans="1:56" ht="15" hidden="1">
      <c r="A70" s="9">
        <v>43230</v>
      </c>
      <c r="B70" s="154"/>
      <c r="C70" s="154"/>
      <c r="D70" s="154"/>
      <c r="E70" s="154"/>
      <c r="F70" s="171"/>
      <c r="G70" s="156"/>
      <c r="H70" s="2" t="s">
        <v>35</v>
      </c>
      <c r="I70" s="11">
        <f t="shared" si="16"/>
        <v>10</v>
      </c>
      <c r="J70" s="11">
        <v>1</v>
      </c>
      <c r="K70" s="11"/>
      <c r="L70" s="11"/>
      <c r="M70" s="11"/>
      <c r="N70" s="11"/>
      <c r="O70" s="11"/>
      <c r="P70" s="11"/>
      <c r="Q70" s="11"/>
      <c r="R70" s="11"/>
      <c r="S70" s="11"/>
      <c r="T70" s="11">
        <v>1</v>
      </c>
      <c r="U70" s="11"/>
      <c r="V70" s="11"/>
      <c r="W70" s="11"/>
      <c r="X70" s="11"/>
      <c r="Y70" s="11"/>
      <c r="Z70" s="11"/>
      <c r="AA70" s="11"/>
      <c r="AB70" s="11">
        <v>1</v>
      </c>
      <c r="AC70" s="11"/>
      <c r="AD70" s="11"/>
      <c r="AE70" s="11"/>
      <c r="AF70" s="11"/>
      <c r="AG70" s="11">
        <v>4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>
        <v>3</v>
      </c>
      <c r="AX70" s="89"/>
      <c r="AY70" s="85"/>
      <c r="AZ70" s="85"/>
      <c r="BA70" s="85"/>
      <c r="BB70" s="85"/>
      <c r="BC70" s="85"/>
      <c r="BD70" s="87"/>
    </row>
    <row r="71" spans="1:56" ht="15" hidden="1">
      <c r="A71" s="9">
        <v>43231</v>
      </c>
      <c r="B71" s="153" t="s">
        <v>143</v>
      </c>
      <c r="C71" s="153" t="s">
        <v>347</v>
      </c>
      <c r="D71" s="153" t="s">
        <v>6</v>
      </c>
      <c r="E71" s="153" t="s">
        <v>534</v>
      </c>
      <c r="F71" s="170">
        <v>261</v>
      </c>
      <c r="G71" s="155">
        <f>+F71-I71-I72</f>
        <v>260</v>
      </c>
      <c r="H71" s="2" t="s">
        <v>34</v>
      </c>
      <c r="I71" s="10">
        <f t="shared" ref="I71:I74" si="17">SUM(J71:AW71)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1"/>
      <c r="AY71" s="96"/>
      <c r="AZ71" s="96"/>
      <c r="BA71" s="96"/>
      <c r="BB71" s="96"/>
      <c r="BC71" s="96"/>
      <c r="BD71" s="98"/>
    </row>
    <row r="72" spans="1:56" ht="15" hidden="1">
      <c r="A72" s="9">
        <v>43231</v>
      </c>
      <c r="B72" s="154"/>
      <c r="C72" s="154"/>
      <c r="D72" s="154"/>
      <c r="E72" s="154"/>
      <c r="F72" s="171"/>
      <c r="G72" s="156"/>
      <c r="H72" s="2" t="s">
        <v>35</v>
      </c>
      <c r="I72" s="11">
        <f t="shared" si="17"/>
        <v>1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>
        <v>1</v>
      </c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02"/>
      <c r="AY72" s="97"/>
      <c r="AZ72" s="97"/>
      <c r="BA72" s="97"/>
      <c r="BB72" s="97"/>
      <c r="BC72" s="97"/>
      <c r="BD72" s="99"/>
    </row>
    <row r="73" spans="1:56" ht="15" hidden="1">
      <c r="A73" s="9">
        <v>43231</v>
      </c>
      <c r="B73" s="153" t="s">
        <v>143</v>
      </c>
      <c r="C73" s="153" t="s">
        <v>347</v>
      </c>
      <c r="D73" s="153" t="s">
        <v>6</v>
      </c>
      <c r="E73" s="153" t="s">
        <v>86</v>
      </c>
      <c r="F73" s="170">
        <v>271</v>
      </c>
      <c r="G73" s="155">
        <f>+F73-I73-I74</f>
        <v>261</v>
      </c>
      <c r="H73" s="2" t="s">
        <v>34</v>
      </c>
      <c r="I73" s="10">
        <f t="shared" si="17"/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1"/>
      <c r="AY73" s="96"/>
      <c r="AZ73" s="96"/>
      <c r="BA73" s="96"/>
      <c r="BB73" s="96"/>
      <c r="BC73" s="96"/>
      <c r="BD73" s="98"/>
    </row>
    <row r="74" spans="1:56" ht="15" hidden="1">
      <c r="A74" s="9">
        <v>43231</v>
      </c>
      <c r="B74" s="154"/>
      <c r="C74" s="154"/>
      <c r="D74" s="154"/>
      <c r="E74" s="154"/>
      <c r="F74" s="171"/>
      <c r="G74" s="156"/>
      <c r="H74" s="2" t="s">
        <v>35</v>
      </c>
      <c r="I74" s="11">
        <f t="shared" si="17"/>
        <v>10</v>
      </c>
      <c r="J74" s="11"/>
      <c r="K74" s="11">
        <v>1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>
        <v>7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>
        <v>2</v>
      </c>
      <c r="AT74" s="11"/>
      <c r="AU74" s="11"/>
      <c r="AV74" s="11"/>
      <c r="AW74" s="11"/>
      <c r="AX74" s="102"/>
      <c r="AY74" s="97"/>
      <c r="AZ74" s="97"/>
      <c r="BA74" s="97"/>
      <c r="BB74" s="97"/>
      <c r="BC74" s="97"/>
      <c r="BD74" s="99"/>
    </row>
    <row r="75" spans="1:56" ht="15" hidden="1">
      <c r="A75" s="9">
        <v>43231</v>
      </c>
      <c r="B75" s="153" t="s">
        <v>675</v>
      </c>
      <c r="C75" s="153" t="s">
        <v>347</v>
      </c>
      <c r="D75" s="153" t="s">
        <v>6</v>
      </c>
      <c r="E75" s="153" t="s">
        <v>534</v>
      </c>
      <c r="F75" s="170">
        <v>261</v>
      </c>
      <c r="G75" s="155">
        <f>+F75-I75-I76</f>
        <v>260</v>
      </c>
      <c r="H75" s="2" t="s">
        <v>34</v>
      </c>
      <c r="I75" s="10">
        <f t="shared" ref="I75:I78" si="18">SUM(J75:AW75)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1"/>
      <c r="AY75" s="96"/>
      <c r="AZ75" s="96"/>
      <c r="BA75" s="96"/>
      <c r="BB75" s="96"/>
      <c r="BC75" s="96"/>
      <c r="BD75" s="98"/>
    </row>
    <row r="76" spans="1:56" ht="15" hidden="1">
      <c r="A76" s="9">
        <v>43231</v>
      </c>
      <c r="B76" s="154"/>
      <c r="C76" s="154"/>
      <c r="D76" s="154"/>
      <c r="E76" s="154"/>
      <c r="F76" s="171"/>
      <c r="G76" s="156"/>
      <c r="H76" s="2" t="s">
        <v>35</v>
      </c>
      <c r="I76" s="11">
        <f t="shared" si="18"/>
        <v>1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>
        <v>1</v>
      </c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02"/>
      <c r="AY76" s="97"/>
      <c r="AZ76" s="97"/>
      <c r="BA76" s="97"/>
      <c r="BB76" s="97"/>
      <c r="BC76" s="97"/>
      <c r="BD76" s="99"/>
    </row>
    <row r="77" spans="1:56" ht="15" hidden="1">
      <c r="A77" s="9">
        <v>43231</v>
      </c>
      <c r="B77" s="153" t="s">
        <v>675</v>
      </c>
      <c r="C77" s="153" t="s">
        <v>347</v>
      </c>
      <c r="D77" s="153" t="s">
        <v>6</v>
      </c>
      <c r="E77" s="153" t="s">
        <v>86</v>
      </c>
      <c r="F77" s="170">
        <v>270</v>
      </c>
      <c r="G77" s="155">
        <f>+F77-I77-I78</f>
        <v>264</v>
      </c>
      <c r="H77" s="2" t="s">
        <v>34</v>
      </c>
      <c r="I77" s="10">
        <f t="shared" si="18"/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1"/>
      <c r="AY77" s="96"/>
      <c r="AZ77" s="96"/>
      <c r="BA77" s="96"/>
      <c r="BB77" s="96"/>
      <c r="BC77" s="96"/>
      <c r="BD77" s="98"/>
    </row>
    <row r="78" spans="1:56" ht="15" hidden="1">
      <c r="A78" s="9">
        <v>43231</v>
      </c>
      <c r="B78" s="154"/>
      <c r="C78" s="154"/>
      <c r="D78" s="154"/>
      <c r="E78" s="154"/>
      <c r="F78" s="171"/>
      <c r="G78" s="156"/>
      <c r="H78" s="2" t="s">
        <v>35</v>
      </c>
      <c r="I78" s="11">
        <f t="shared" si="18"/>
        <v>6</v>
      </c>
      <c r="J78" s="11">
        <v>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>
        <v>4</v>
      </c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>
        <v>1</v>
      </c>
      <c r="AX78" s="102"/>
      <c r="AY78" s="97"/>
      <c r="AZ78" s="97"/>
      <c r="BA78" s="97"/>
      <c r="BB78" s="97"/>
      <c r="BC78" s="97"/>
      <c r="BD78" s="99"/>
    </row>
    <row r="79" spans="1:56" ht="15" hidden="1">
      <c r="A79" s="9">
        <v>43232</v>
      </c>
      <c r="B79" s="153" t="s">
        <v>143</v>
      </c>
      <c r="C79" s="153" t="s">
        <v>347</v>
      </c>
      <c r="D79" s="153" t="s">
        <v>6</v>
      </c>
      <c r="E79" s="153" t="s">
        <v>534</v>
      </c>
      <c r="F79" s="170">
        <v>322</v>
      </c>
      <c r="G79" s="155">
        <f>+F79-I79-I80</f>
        <v>320</v>
      </c>
      <c r="H79" s="2" t="s">
        <v>34</v>
      </c>
      <c r="I79" s="10">
        <f t="shared" ref="I79:I82" si="19">SUM(J79:AW79)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8"/>
      <c r="AY79" s="103"/>
      <c r="AZ79" s="103"/>
      <c r="BA79" s="103"/>
      <c r="BB79" s="103"/>
      <c r="BC79" s="103"/>
      <c r="BD79" s="105"/>
    </row>
    <row r="80" spans="1:56" ht="15" hidden="1">
      <c r="A80" s="9">
        <v>43232</v>
      </c>
      <c r="B80" s="154"/>
      <c r="C80" s="154"/>
      <c r="D80" s="154"/>
      <c r="E80" s="154"/>
      <c r="F80" s="171"/>
      <c r="G80" s="156"/>
      <c r="H80" s="2" t="s">
        <v>35</v>
      </c>
      <c r="I80" s="11">
        <f t="shared" si="19"/>
        <v>2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>
        <v>2</v>
      </c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09"/>
      <c r="AY80" s="104"/>
      <c r="AZ80" s="104"/>
      <c r="BA80" s="104"/>
      <c r="BB80" s="104"/>
      <c r="BC80" s="104"/>
      <c r="BD80" s="106"/>
    </row>
    <row r="81" spans="1:56" ht="15" hidden="1">
      <c r="A81" s="9">
        <v>43232</v>
      </c>
      <c r="B81" s="153" t="s">
        <v>143</v>
      </c>
      <c r="C81" s="153" t="s">
        <v>347</v>
      </c>
      <c r="D81" s="153" t="s">
        <v>6</v>
      </c>
      <c r="E81" s="153" t="s">
        <v>86</v>
      </c>
      <c r="F81" s="170">
        <v>332</v>
      </c>
      <c r="G81" s="155">
        <f>+F81-I81-I82</f>
        <v>324</v>
      </c>
      <c r="H81" s="2" t="s">
        <v>34</v>
      </c>
      <c r="I81" s="10">
        <f t="shared" si="19"/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8"/>
      <c r="AY81" s="103"/>
      <c r="AZ81" s="103"/>
      <c r="BA81" s="103"/>
      <c r="BB81" s="103"/>
      <c r="BC81" s="103"/>
      <c r="BD81" s="105"/>
    </row>
    <row r="82" spans="1:56" ht="15" hidden="1">
      <c r="A82" s="9">
        <v>43232</v>
      </c>
      <c r="B82" s="154"/>
      <c r="C82" s="154"/>
      <c r="D82" s="154"/>
      <c r="E82" s="154"/>
      <c r="F82" s="171"/>
      <c r="G82" s="156"/>
      <c r="H82" s="2" t="s">
        <v>35</v>
      </c>
      <c r="I82" s="11">
        <f t="shared" si="19"/>
        <v>8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>
        <v>1</v>
      </c>
      <c r="V82" s="11">
        <v>2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>
        <v>4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>
        <v>1</v>
      </c>
      <c r="AT82" s="11"/>
      <c r="AU82" s="11"/>
      <c r="AV82" s="11"/>
      <c r="AW82" s="11"/>
      <c r="AX82" s="109"/>
      <c r="AY82" s="104"/>
      <c r="AZ82" s="104"/>
      <c r="BA82" s="104"/>
      <c r="BB82" s="104"/>
      <c r="BC82" s="104"/>
      <c r="BD82" s="106"/>
    </row>
    <row r="83" spans="1:56" ht="15" hidden="1">
      <c r="A83" s="9">
        <v>43232</v>
      </c>
      <c r="B83" s="153" t="s">
        <v>146</v>
      </c>
      <c r="C83" s="153" t="s">
        <v>347</v>
      </c>
      <c r="D83" s="153" t="s">
        <v>6</v>
      </c>
      <c r="E83" s="153" t="s">
        <v>534</v>
      </c>
      <c r="F83" s="170">
        <v>262</v>
      </c>
      <c r="G83" s="155">
        <f>+F83-I83-I84</f>
        <v>260</v>
      </c>
      <c r="H83" s="2" t="s">
        <v>34</v>
      </c>
      <c r="I83" s="10">
        <f t="shared" ref="I83:I86" si="20">SUM(J83:AW83)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8"/>
      <c r="AY83" s="103"/>
      <c r="AZ83" s="103"/>
      <c r="BA83" s="103"/>
      <c r="BB83" s="103"/>
      <c r="BC83" s="103"/>
      <c r="BD83" s="105"/>
    </row>
    <row r="84" spans="1:56" ht="15" hidden="1">
      <c r="A84" s="9">
        <v>43232</v>
      </c>
      <c r="B84" s="154"/>
      <c r="C84" s="154"/>
      <c r="D84" s="154"/>
      <c r="E84" s="154"/>
      <c r="F84" s="171"/>
      <c r="G84" s="156"/>
      <c r="H84" s="2" t="s">
        <v>35</v>
      </c>
      <c r="I84" s="11">
        <f t="shared" si="20"/>
        <v>2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>
        <v>2</v>
      </c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09"/>
      <c r="AY84" s="104"/>
      <c r="AZ84" s="104"/>
      <c r="BA84" s="104"/>
      <c r="BB84" s="104"/>
      <c r="BC84" s="104"/>
      <c r="BD84" s="106"/>
    </row>
    <row r="85" spans="1:56" ht="15" hidden="1">
      <c r="A85" s="9">
        <v>43232</v>
      </c>
      <c r="B85" s="153" t="s">
        <v>146</v>
      </c>
      <c r="C85" s="153" t="s">
        <v>347</v>
      </c>
      <c r="D85" s="153" t="s">
        <v>6</v>
      </c>
      <c r="E85" s="153" t="s">
        <v>86</v>
      </c>
      <c r="F85" s="170">
        <v>271</v>
      </c>
      <c r="G85" s="155">
        <f>+F85-I85-I86</f>
        <v>267</v>
      </c>
      <c r="H85" s="2" t="s">
        <v>34</v>
      </c>
      <c r="I85" s="10">
        <f t="shared" si="20"/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8"/>
      <c r="AY85" s="103"/>
      <c r="AZ85" s="103"/>
      <c r="BA85" s="103"/>
      <c r="BB85" s="103"/>
      <c r="BC85" s="103"/>
      <c r="BD85" s="105"/>
    </row>
    <row r="86" spans="1:56" ht="15" hidden="1">
      <c r="A86" s="9">
        <v>43232</v>
      </c>
      <c r="B86" s="154"/>
      <c r="C86" s="154"/>
      <c r="D86" s="154"/>
      <c r="E86" s="154"/>
      <c r="F86" s="171"/>
      <c r="G86" s="156"/>
      <c r="H86" s="2" t="s">
        <v>35</v>
      </c>
      <c r="I86" s="11">
        <f t="shared" si="20"/>
        <v>4</v>
      </c>
      <c r="J86" s="11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>
        <v>2</v>
      </c>
      <c r="Z86" s="11"/>
      <c r="AA86" s="11"/>
      <c r="AB86" s="11"/>
      <c r="AC86" s="11"/>
      <c r="AD86" s="11"/>
      <c r="AE86" s="11"/>
      <c r="AF86" s="11"/>
      <c r="AG86" s="11">
        <v>1</v>
      </c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09"/>
      <c r="AY86" s="104"/>
      <c r="AZ86" s="104"/>
      <c r="BA86" s="104"/>
      <c r="BB86" s="104"/>
      <c r="BC86" s="104"/>
      <c r="BD86" s="106"/>
    </row>
    <row r="87" spans="1:56" ht="15" hidden="1">
      <c r="A87" s="9">
        <v>43233</v>
      </c>
      <c r="B87" s="153" t="s">
        <v>143</v>
      </c>
      <c r="C87" s="153" t="s">
        <v>347</v>
      </c>
      <c r="D87" s="153" t="s">
        <v>6</v>
      </c>
      <c r="E87" s="153" t="s">
        <v>534</v>
      </c>
      <c r="F87" s="170">
        <v>261</v>
      </c>
      <c r="G87" s="155">
        <f>+F87-I87-I88</f>
        <v>260</v>
      </c>
      <c r="H87" s="2" t="s">
        <v>34</v>
      </c>
      <c r="I87" s="10">
        <f t="shared" ref="I87:I90" si="21">SUM(J87:AW87)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14"/>
      <c r="AY87" s="110"/>
      <c r="AZ87" s="110"/>
      <c r="BA87" s="110"/>
      <c r="BB87" s="110"/>
      <c r="BC87" s="110"/>
      <c r="BD87" s="112"/>
    </row>
    <row r="88" spans="1:56" ht="15" hidden="1">
      <c r="A88" s="9">
        <v>43233</v>
      </c>
      <c r="B88" s="154"/>
      <c r="C88" s="154"/>
      <c r="D88" s="154"/>
      <c r="E88" s="154"/>
      <c r="F88" s="171"/>
      <c r="G88" s="156"/>
      <c r="H88" s="2" t="s">
        <v>35</v>
      </c>
      <c r="I88" s="11">
        <f t="shared" si="21"/>
        <v>1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>
        <v>1</v>
      </c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5"/>
      <c r="AY88" s="111"/>
      <c r="AZ88" s="111"/>
      <c r="BA88" s="111"/>
      <c r="BB88" s="111"/>
      <c r="BC88" s="111"/>
      <c r="BD88" s="113"/>
    </row>
    <row r="89" spans="1:56" ht="15" hidden="1">
      <c r="A89" s="9">
        <v>43233</v>
      </c>
      <c r="B89" s="153" t="s">
        <v>143</v>
      </c>
      <c r="C89" s="153" t="s">
        <v>347</v>
      </c>
      <c r="D89" s="153" t="s">
        <v>6</v>
      </c>
      <c r="E89" s="153" t="s">
        <v>86</v>
      </c>
      <c r="F89" s="170">
        <v>269</v>
      </c>
      <c r="G89" s="155">
        <f>+F89-I89-I90</f>
        <v>261</v>
      </c>
      <c r="H89" s="2" t="s">
        <v>34</v>
      </c>
      <c r="I89" s="10">
        <f t="shared" si="21"/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14"/>
      <c r="AY89" s="110"/>
      <c r="AZ89" s="110"/>
      <c r="BA89" s="110"/>
      <c r="BB89" s="110"/>
      <c r="BC89" s="110"/>
      <c r="BD89" s="112"/>
    </row>
    <row r="90" spans="1:56" ht="15" hidden="1">
      <c r="A90" s="9">
        <v>43233</v>
      </c>
      <c r="B90" s="154"/>
      <c r="C90" s="154"/>
      <c r="D90" s="154"/>
      <c r="E90" s="154"/>
      <c r="F90" s="171"/>
      <c r="G90" s="156"/>
      <c r="H90" s="2" t="s">
        <v>35</v>
      </c>
      <c r="I90" s="11">
        <f t="shared" si="21"/>
        <v>8</v>
      </c>
      <c r="J90" s="11">
        <v>2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>
        <v>1</v>
      </c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>
        <v>5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5"/>
      <c r="AY90" s="111"/>
      <c r="AZ90" s="111"/>
      <c r="BA90" s="111"/>
      <c r="BB90" s="111"/>
      <c r="BC90" s="111"/>
      <c r="BD90" s="113"/>
    </row>
    <row r="91" spans="1:56" ht="15" hidden="1">
      <c r="A91" s="9">
        <v>43233</v>
      </c>
      <c r="B91" s="153" t="s">
        <v>146</v>
      </c>
      <c r="C91" s="153" t="s">
        <v>347</v>
      </c>
      <c r="D91" s="153" t="s">
        <v>6</v>
      </c>
      <c r="E91" s="153" t="s">
        <v>534</v>
      </c>
      <c r="F91" s="170">
        <v>260</v>
      </c>
      <c r="G91" s="155">
        <f>+F91-I91-I92</f>
        <v>260</v>
      </c>
      <c r="H91" s="2" t="s">
        <v>34</v>
      </c>
      <c r="I91" s="10">
        <f t="shared" ref="I91:I94" si="22">SUM(J91:AW91)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14"/>
      <c r="AY91" s="110"/>
      <c r="AZ91" s="110"/>
      <c r="BA91" s="110"/>
      <c r="BB91" s="110"/>
      <c r="BC91" s="110"/>
      <c r="BD91" s="112"/>
    </row>
    <row r="92" spans="1:56" ht="15" hidden="1">
      <c r="A92" s="9">
        <v>43233</v>
      </c>
      <c r="B92" s="154"/>
      <c r="C92" s="154"/>
      <c r="D92" s="154"/>
      <c r="E92" s="154"/>
      <c r="F92" s="171"/>
      <c r="G92" s="156"/>
      <c r="H92" s="2" t="s">
        <v>35</v>
      </c>
      <c r="I92" s="11">
        <f t="shared" si="22"/>
        <v>0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5"/>
      <c r="AY92" s="111"/>
      <c r="AZ92" s="111"/>
      <c r="BA92" s="111"/>
      <c r="BB92" s="111"/>
      <c r="BC92" s="111"/>
      <c r="BD92" s="113"/>
    </row>
    <row r="93" spans="1:56" ht="15" hidden="1">
      <c r="A93" s="9">
        <v>43233</v>
      </c>
      <c r="B93" s="153" t="s">
        <v>146</v>
      </c>
      <c r="C93" s="153" t="s">
        <v>347</v>
      </c>
      <c r="D93" s="153" t="s">
        <v>6</v>
      </c>
      <c r="E93" s="153" t="s">
        <v>86</v>
      </c>
      <c r="F93" s="170">
        <v>273</v>
      </c>
      <c r="G93" s="155">
        <f>+F93-I93-I94</f>
        <v>267</v>
      </c>
      <c r="H93" s="2" t="s">
        <v>34</v>
      </c>
      <c r="I93" s="10">
        <f t="shared" si="22"/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14"/>
      <c r="AY93" s="110"/>
      <c r="AZ93" s="110"/>
      <c r="BA93" s="110"/>
      <c r="BB93" s="110"/>
      <c r="BC93" s="110"/>
      <c r="BD93" s="112"/>
    </row>
    <row r="94" spans="1:56" ht="15" hidden="1">
      <c r="A94" s="9">
        <v>43233</v>
      </c>
      <c r="B94" s="154"/>
      <c r="C94" s="154"/>
      <c r="D94" s="154"/>
      <c r="E94" s="154"/>
      <c r="F94" s="171"/>
      <c r="G94" s="156"/>
      <c r="H94" s="2" t="s">
        <v>35</v>
      </c>
      <c r="I94" s="11">
        <f t="shared" si="22"/>
        <v>6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>
        <v>2</v>
      </c>
      <c r="U94" s="11"/>
      <c r="V94" s="11"/>
      <c r="W94" s="11"/>
      <c r="X94" s="11"/>
      <c r="Y94" s="11"/>
      <c r="Z94" s="11"/>
      <c r="AA94" s="11"/>
      <c r="AB94" s="11">
        <v>1</v>
      </c>
      <c r="AC94" s="11"/>
      <c r="AD94" s="11"/>
      <c r="AE94" s="11"/>
      <c r="AF94" s="11"/>
      <c r="AG94" s="11">
        <v>3</v>
      </c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5"/>
      <c r="AY94" s="111"/>
      <c r="AZ94" s="111"/>
      <c r="BA94" s="111"/>
      <c r="BB94" s="111"/>
      <c r="BC94" s="111"/>
      <c r="BD94" s="113"/>
    </row>
    <row r="95" spans="1:56" ht="15" hidden="1">
      <c r="A95" s="9">
        <v>43234</v>
      </c>
      <c r="B95" s="153" t="s">
        <v>143</v>
      </c>
      <c r="C95" s="153" t="s">
        <v>347</v>
      </c>
      <c r="D95" s="153" t="s">
        <v>6</v>
      </c>
      <c r="E95" s="153" t="s">
        <v>534</v>
      </c>
      <c r="F95" s="170">
        <v>320</v>
      </c>
      <c r="G95" s="155">
        <f>+F95-I95-I96</f>
        <v>320</v>
      </c>
      <c r="H95" s="2" t="s">
        <v>34</v>
      </c>
      <c r="I95" s="10">
        <f t="shared" ref="I95:I98" si="23">SUM(J95:AW95)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20"/>
      <c r="AY95" s="116"/>
      <c r="AZ95" s="116"/>
      <c r="BA95" s="116"/>
      <c r="BB95" s="116"/>
      <c r="BC95" s="116"/>
      <c r="BD95" s="118"/>
    </row>
    <row r="96" spans="1:56" ht="15" hidden="1">
      <c r="A96" s="9">
        <v>43234</v>
      </c>
      <c r="B96" s="154"/>
      <c r="C96" s="154"/>
      <c r="D96" s="154"/>
      <c r="E96" s="154"/>
      <c r="F96" s="171"/>
      <c r="G96" s="156"/>
      <c r="H96" s="2" t="s">
        <v>35</v>
      </c>
      <c r="I96" s="11">
        <f t="shared" si="23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21"/>
      <c r="AY96" s="117"/>
      <c r="AZ96" s="117"/>
      <c r="BA96" s="117"/>
      <c r="BB96" s="117"/>
      <c r="BC96" s="117"/>
      <c r="BD96" s="119"/>
    </row>
    <row r="97" spans="1:56" ht="15" hidden="1">
      <c r="A97" s="9">
        <v>43234</v>
      </c>
      <c r="B97" s="153" t="s">
        <v>143</v>
      </c>
      <c r="C97" s="153" t="s">
        <v>347</v>
      </c>
      <c r="D97" s="153" t="s">
        <v>6</v>
      </c>
      <c r="E97" s="153" t="s">
        <v>86</v>
      </c>
      <c r="F97" s="170">
        <v>331</v>
      </c>
      <c r="G97" s="155">
        <f>+F97-I97-I98</f>
        <v>324</v>
      </c>
      <c r="H97" s="2" t="s">
        <v>34</v>
      </c>
      <c r="I97" s="10">
        <f t="shared" si="23"/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20"/>
      <c r="AY97" s="116"/>
      <c r="AZ97" s="116"/>
      <c r="BA97" s="116"/>
      <c r="BB97" s="116"/>
      <c r="BC97" s="116"/>
      <c r="BD97" s="118"/>
    </row>
    <row r="98" spans="1:56" ht="15" hidden="1">
      <c r="A98" s="9">
        <v>43234</v>
      </c>
      <c r="B98" s="154"/>
      <c r="C98" s="154"/>
      <c r="D98" s="154"/>
      <c r="E98" s="154"/>
      <c r="F98" s="171"/>
      <c r="G98" s="156"/>
      <c r="H98" s="2" t="s">
        <v>35</v>
      </c>
      <c r="I98" s="11">
        <f t="shared" si="23"/>
        <v>7</v>
      </c>
      <c r="J98" s="11">
        <v>2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>
        <v>1</v>
      </c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>
        <v>2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>
        <v>2</v>
      </c>
      <c r="AT98" s="11"/>
      <c r="AU98" s="11"/>
      <c r="AV98" s="11"/>
      <c r="AW98" s="11"/>
      <c r="AX98" s="121"/>
      <c r="AY98" s="117"/>
      <c r="AZ98" s="117"/>
      <c r="BA98" s="117"/>
      <c r="BB98" s="117"/>
      <c r="BC98" s="117"/>
      <c r="BD98" s="119"/>
    </row>
    <row r="99" spans="1:56" ht="15" hidden="1">
      <c r="A99" s="9">
        <v>43235</v>
      </c>
      <c r="B99" s="153" t="s">
        <v>143</v>
      </c>
      <c r="C99" s="153" t="s">
        <v>347</v>
      </c>
      <c r="D99" s="153" t="s">
        <v>6</v>
      </c>
      <c r="E99" s="153" t="s">
        <v>534</v>
      </c>
      <c r="F99" s="170">
        <v>220</v>
      </c>
      <c r="G99" s="155">
        <f>+F99-I99-I100</f>
        <v>220</v>
      </c>
      <c r="H99" s="2" t="s">
        <v>34</v>
      </c>
      <c r="I99" s="10">
        <f t="shared" ref="I99:I102" si="24">SUM(J99:AW99)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20"/>
      <c r="AY99" s="116"/>
      <c r="AZ99" s="116"/>
      <c r="BA99" s="116"/>
      <c r="BB99" s="116"/>
      <c r="BC99" s="116"/>
      <c r="BD99" s="118"/>
    </row>
    <row r="100" spans="1:56" ht="15" hidden="1">
      <c r="A100" s="9">
        <v>43235</v>
      </c>
      <c r="B100" s="154"/>
      <c r="C100" s="154"/>
      <c r="D100" s="154"/>
      <c r="E100" s="154"/>
      <c r="F100" s="171"/>
      <c r="G100" s="156"/>
      <c r="H100" s="2" t="s">
        <v>35</v>
      </c>
      <c r="I100" s="11">
        <f t="shared" si="24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21"/>
      <c r="AY100" s="117"/>
      <c r="AZ100" s="117"/>
      <c r="BA100" s="117"/>
      <c r="BB100" s="117"/>
      <c r="BC100" s="117"/>
      <c r="BD100" s="119"/>
    </row>
    <row r="101" spans="1:56" ht="15" hidden="1">
      <c r="A101" s="9">
        <v>43235</v>
      </c>
      <c r="B101" s="153" t="s">
        <v>143</v>
      </c>
      <c r="C101" s="153" t="s">
        <v>347</v>
      </c>
      <c r="D101" s="153" t="s">
        <v>6</v>
      </c>
      <c r="E101" s="153" t="s">
        <v>86</v>
      </c>
      <c r="F101" s="170">
        <v>272</v>
      </c>
      <c r="G101" s="155">
        <f>+F101-I101-I102</f>
        <v>266</v>
      </c>
      <c r="H101" s="2" t="s">
        <v>34</v>
      </c>
      <c r="I101" s="10">
        <f t="shared" si="24"/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20"/>
      <c r="AY101" s="116"/>
      <c r="AZ101" s="116"/>
      <c r="BA101" s="116"/>
      <c r="BB101" s="116"/>
      <c r="BC101" s="116"/>
      <c r="BD101" s="118"/>
    </row>
    <row r="102" spans="1:56" ht="15" hidden="1">
      <c r="A102" s="9">
        <v>43235</v>
      </c>
      <c r="B102" s="154"/>
      <c r="C102" s="154"/>
      <c r="D102" s="154"/>
      <c r="E102" s="154"/>
      <c r="F102" s="171"/>
      <c r="G102" s="156"/>
      <c r="H102" s="2" t="s">
        <v>35</v>
      </c>
      <c r="I102" s="11">
        <f t="shared" si="24"/>
        <v>6</v>
      </c>
      <c r="J102" s="11">
        <v>2</v>
      </c>
      <c r="K102" s="11">
        <v>1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>
        <v>1</v>
      </c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>
        <v>2</v>
      </c>
      <c r="AT102" s="11"/>
      <c r="AU102" s="11"/>
      <c r="AV102" s="11"/>
      <c r="AW102" s="11"/>
      <c r="AX102" s="121"/>
      <c r="AY102" s="117"/>
      <c r="AZ102" s="117"/>
      <c r="BA102" s="117"/>
      <c r="BB102" s="117"/>
      <c r="BC102" s="117"/>
      <c r="BD102" s="119"/>
    </row>
    <row r="103" spans="1:56" ht="15" hidden="1">
      <c r="A103" s="9">
        <v>43235</v>
      </c>
      <c r="B103" s="153" t="s">
        <v>146</v>
      </c>
      <c r="C103" s="153" t="s">
        <v>347</v>
      </c>
      <c r="D103" s="153" t="s">
        <v>6</v>
      </c>
      <c r="E103" s="153" t="s">
        <v>534</v>
      </c>
      <c r="F103" s="170">
        <v>202</v>
      </c>
      <c r="G103" s="155">
        <f>+F103-I103-I104</f>
        <v>200</v>
      </c>
      <c r="H103" s="2" t="s">
        <v>34</v>
      </c>
      <c r="I103" s="10">
        <f t="shared" ref="I103:I106" si="25">SUM(J103:AW103)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20"/>
      <c r="AY103" s="116"/>
      <c r="AZ103" s="116"/>
      <c r="BA103" s="116"/>
      <c r="BB103" s="116"/>
      <c r="BC103" s="116"/>
      <c r="BD103" s="118"/>
    </row>
    <row r="104" spans="1:56" ht="15" hidden="1">
      <c r="A104" s="9">
        <v>43235</v>
      </c>
      <c r="B104" s="154"/>
      <c r="C104" s="154"/>
      <c r="D104" s="154"/>
      <c r="E104" s="154"/>
      <c r="F104" s="171"/>
      <c r="G104" s="156"/>
      <c r="H104" s="2" t="s">
        <v>35</v>
      </c>
      <c r="I104" s="11">
        <f t="shared" si="25"/>
        <v>2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>
        <v>2</v>
      </c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21"/>
      <c r="AY104" s="117"/>
      <c r="AZ104" s="117"/>
      <c r="BA104" s="117"/>
      <c r="BB104" s="117"/>
      <c r="BC104" s="117"/>
      <c r="BD104" s="119"/>
    </row>
    <row r="105" spans="1:56" ht="15" hidden="1">
      <c r="A105" s="9">
        <v>43235</v>
      </c>
      <c r="B105" s="153" t="s">
        <v>146</v>
      </c>
      <c r="C105" s="153" t="s">
        <v>347</v>
      </c>
      <c r="D105" s="153" t="s">
        <v>6</v>
      </c>
      <c r="E105" s="153" t="s">
        <v>86</v>
      </c>
      <c r="F105" s="170">
        <v>238</v>
      </c>
      <c r="G105" s="155">
        <f>+F105-I105-I106</f>
        <v>227</v>
      </c>
      <c r="H105" s="2" t="s">
        <v>34</v>
      </c>
      <c r="I105" s="10">
        <f t="shared" si="25"/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20"/>
      <c r="AY105" s="116"/>
      <c r="AZ105" s="116"/>
      <c r="BA105" s="116"/>
      <c r="BB105" s="116"/>
      <c r="BC105" s="116"/>
      <c r="BD105" s="118"/>
    </row>
    <row r="106" spans="1:56" ht="15" hidden="1">
      <c r="A106" s="9">
        <v>43235</v>
      </c>
      <c r="B106" s="154"/>
      <c r="C106" s="154"/>
      <c r="D106" s="154"/>
      <c r="E106" s="154"/>
      <c r="F106" s="171"/>
      <c r="G106" s="156"/>
      <c r="H106" s="2" t="s">
        <v>35</v>
      </c>
      <c r="I106" s="11">
        <f t="shared" si="25"/>
        <v>11</v>
      </c>
      <c r="J106" s="11">
        <v>2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>
        <v>5</v>
      </c>
      <c r="AC106" s="11"/>
      <c r="AD106" s="11"/>
      <c r="AE106" s="11"/>
      <c r="AF106" s="11"/>
      <c r="AG106" s="11">
        <v>2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>
        <v>2</v>
      </c>
      <c r="AT106" s="11"/>
      <c r="AU106" s="11"/>
      <c r="AV106" s="11"/>
      <c r="AW106" s="11"/>
      <c r="AX106" s="121"/>
      <c r="AY106" s="117"/>
      <c r="AZ106" s="117"/>
      <c r="BA106" s="117"/>
      <c r="BB106" s="117"/>
      <c r="BC106" s="117"/>
      <c r="BD106" s="119"/>
    </row>
    <row r="107" spans="1:56" ht="15">
      <c r="A107" s="9">
        <v>43243</v>
      </c>
      <c r="B107" s="153" t="s">
        <v>143</v>
      </c>
      <c r="C107" s="153" t="s">
        <v>347</v>
      </c>
      <c r="D107" s="153" t="s">
        <v>6</v>
      </c>
      <c r="E107" s="153" t="s">
        <v>534</v>
      </c>
      <c r="F107" s="170">
        <v>193</v>
      </c>
      <c r="G107" s="155">
        <f>+F107-I107-I108</f>
        <v>193</v>
      </c>
      <c r="H107" s="2" t="s">
        <v>34</v>
      </c>
      <c r="I107" s="10">
        <f t="shared" ref="I107:I110" si="26">SUM(J107:AW107)</f>
        <v>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26"/>
      <c r="AY107" s="122"/>
      <c r="AZ107" s="122"/>
      <c r="BA107" s="122"/>
      <c r="BB107" s="122"/>
      <c r="BC107" s="122"/>
      <c r="BD107" s="124"/>
    </row>
    <row r="108" spans="1:56" ht="15">
      <c r="A108" s="9">
        <v>43243</v>
      </c>
      <c r="B108" s="154"/>
      <c r="C108" s="154"/>
      <c r="D108" s="154"/>
      <c r="E108" s="154"/>
      <c r="F108" s="171"/>
      <c r="G108" s="156"/>
      <c r="H108" s="2" t="s">
        <v>35</v>
      </c>
      <c r="I108" s="11">
        <f t="shared" si="26"/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27"/>
      <c r="AY108" s="123"/>
      <c r="AZ108" s="123"/>
      <c r="BA108" s="123"/>
      <c r="BB108" s="123"/>
      <c r="BC108" s="123"/>
      <c r="BD108" s="125"/>
    </row>
    <row r="109" spans="1:56" ht="15">
      <c r="A109" s="9">
        <v>43243</v>
      </c>
      <c r="B109" s="153" t="s">
        <v>143</v>
      </c>
      <c r="C109" s="153" t="s">
        <v>347</v>
      </c>
      <c r="D109" s="153" t="s">
        <v>6</v>
      </c>
      <c r="E109" s="153" t="s">
        <v>86</v>
      </c>
      <c r="F109" s="170">
        <v>269</v>
      </c>
      <c r="G109" s="155">
        <f>+F109-I109-I110</f>
        <v>262</v>
      </c>
      <c r="H109" s="2" t="s">
        <v>34</v>
      </c>
      <c r="I109" s="10">
        <f t="shared" si="26"/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26"/>
      <c r="AY109" s="122"/>
      <c r="AZ109" s="122"/>
      <c r="BA109" s="122"/>
      <c r="BB109" s="122"/>
      <c r="BC109" s="122"/>
      <c r="BD109" s="124"/>
    </row>
    <row r="110" spans="1:56" ht="15">
      <c r="A110" s="9">
        <v>43243</v>
      </c>
      <c r="B110" s="154"/>
      <c r="C110" s="154"/>
      <c r="D110" s="154"/>
      <c r="E110" s="154"/>
      <c r="F110" s="171"/>
      <c r="G110" s="156"/>
      <c r="H110" s="2" t="s">
        <v>35</v>
      </c>
      <c r="I110" s="11">
        <f t="shared" si="26"/>
        <v>7</v>
      </c>
      <c r="J110" s="11"/>
      <c r="K110" s="11"/>
      <c r="L110" s="11"/>
      <c r="M110" s="11"/>
      <c r="N110" s="11"/>
      <c r="O110" s="11"/>
      <c r="P110" s="11"/>
      <c r="Q110" s="11">
        <v>1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>
        <v>6</v>
      </c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27"/>
      <c r="AY110" s="123"/>
      <c r="AZ110" s="123"/>
      <c r="BA110" s="123"/>
      <c r="BB110" s="123"/>
      <c r="BC110" s="123"/>
      <c r="BD110" s="125"/>
    </row>
    <row r="111" spans="1:56" ht="15">
      <c r="A111" s="9">
        <v>43243</v>
      </c>
      <c r="B111" s="153" t="s">
        <v>146</v>
      </c>
      <c r="C111" s="153" t="s">
        <v>347</v>
      </c>
      <c r="D111" s="153" t="s">
        <v>6</v>
      </c>
      <c r="E111" s="153" t="s">
        <v>534</v>
      </c>
      <c r="F111" s="170"/>
      <c r="G111" s="155">
        <f>+F111-I111-I112</f>
        <v>0</v>
      </c>
      <c r="H111" s="2" t="s">
        <v>34</v>
      </c>
      <c r="I111" s="10">
        <f t="shared" ref="I111:I114" si="27">SUM(J111:AW111)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26"/>
      <c r="AY111" s="122"/>
      <c r="AZ111" s="122"/>
      <c r="BA111" s="122"/>
      <c r="BB111" s="122"/>
      <c r="BC111" s="122"/>
      <c r="BD111" s="124"/>
    </row>
    <row r="112" spans="1:56" ht="15">
      <c r="A112" s="9">
        <v>43243</v>
      </c>
      <c r="B112" s="154"/>
      <c r="C112" s="154"/>
      <c r="D112" s="154"/>
      <c r="E112" s="154"/>
      <c r="F112" s="171"/>
      <c r="G112" s="156"/>
      <c r="H112" s="2" t="s">
        <v>35</v>
      </c>
      <c r="I112" s="11">
        <f t="shared" si="27"/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27"/>
      <c r="AY112" s="123"/>
      <c r="AZ112" s="123"/>
      <c r="BA112" s="123"/>
      <c r="BB112" s="123"/>
      <c r="BC112" s="123"/>
      <c r="BD112" s="125"/>
    </row>
    <row r="113" spans="1:56" ht="15">
      <c r="A113" s="9">
        <v>43243</v>
      </c>
      <c r="B113" s="153" t="s">
        <v>146</v>
      </c>
      <c r="C113" s="153" t="s">
        <v>347</v>
      </c>
      <c r="D113" s="153" t="s">
        <v>6</v>
      </c>
      <c r="E113" s="153" t="s">
        <v>86</v>
      </c>
      <c r="F113" s="170"/>
      <c r="G113" s="155">
        <f>+F113-I113-I114</f>
        <v>0</v>
      </c>
      <c r="H113" s="2" t="s">
        <v>34</v>
      </c>
      <c r="I113" s="10">
        <f t="shared" si="27"/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26"/>
      <c r="AY113" s="122"/>
      <c r="AZ113" s="122"/>
      <c r="BA113" s="122"/>
      <c r="BB113" s="122"/>
      <c r="BC113" s="122"/>
      <c r="BD113" s="124"/>
    </row>
    <row r="114" spans="1:56" ht="15">
      <c r="A114" s="9">
        <v>43243</v>
      </c>
      <c r="B114" s="154"/>
      <c r="C114" s="154"/>
      <c r="D114" s="154"/>
      <c r="E114" s="154"/>
      <c r="F114" s="171"/>
      <c r="G114" s="156"/>
      <c r="H114" s="2" t="s">
        <v>35</v>
      </c>
      <c r="I114" s="11">
        <f t="shared" si="27"/>
        <v>0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27"/>
      <c r="AY114" s="123"/>
      <c r="AZ114" s="123"/>
      <c r="BA114" s="123"/>
      <c r="BB114" s="123"/>
      <c r="BC114" s="123"/>
      <c r="BD114" s="125"/>
    </row>
  </sheetData>
  <autoFilter ref="A2:BD114">
    <filterColumn colId="0">
      <filters>
        <dateGroupItem year="2018" month="5" day="23" dateTimeGrouping="day"/>
      </filters>
    </filterColumn>
  </autoFilter>
  <mergeCells count="353">
    <mergeCell ref="B111:B112"/>
    <mergeCell ref="C111:C112"/>
    <mergeCell ref="D111:D112"/>
    <mergeCell ref="E111:E112"/>
    <mergeCell ref="F111:F112"/>
    <mergeCell ref="G111:G112"/>
    <mergeCell ref="B113:B114"/>
    <mergeCell ref="C113:C114"/>
    <mergeCell ref="D113:D114"/>
    <mergeCell ref="E113:E114"/>
    <mergeCell ref="F113:F114"/>
    <mergeCell ref="G113:G114"/>
    <mergeCell ref="B107:B108"/>
    <mergeCell ref="C107:C108"/>
    <mergeCell ref="D107:D108"/>
    <mergeCell ref="E107:E108"/>
    <mergeCell ref="F107:F108"/>
    <mergeCell ref="G107:G108"/>
    <mergeCell ref="B109:B110"/>
    <mergeCell ref="C109:C110"/>
    <mergeCell ref="D109:D110"/>
    <mergeCell ref="E109:E110"/>
    <mergeCell ref="F109:F110"/>
    <mergeCell ref="G109:G110"/>
    <mergeCell ref="B91:B92"/>
    <mergeCell ref="C91:C92"/>
    <mergeCell ref="D91:D92"/>
    <mergeCell ref="E91:E92"/>
    <mergeCell ref="F91:F92"/>
    <mergeCell ref="G91:G92"/>
    <mergeCell ref="B93:B94"/>
    <mergeCell ref="C93:C94"/>
    <mergeCell ref="D93:D94"/>
    <mergeCell ref="E93:E94"/>
    <mergeCell ref="F93:F94"/>
    <mergeCell ref="G93:G94"/>
    <mergeCell ref="B87:B88"/>
    <mergeCell ref="C87:C88"/>
    <mergeCell ref="D87:D88"/>
    <mergeCell ref="E87:E88"/>
    <mergeCell ref="F87:F88"/>
    <mergeCell ref="G87:G88"/>
    <mergeCell ref="B89:B90"/>
    <mergeCell ref="C89:C90"/>
    <mergeCell ref="D89:D90"/>
    <mergeCell ref="E89:E90"/>
    <mergeCell ref="F89:F90"/>
    <mergeCell ref="G89:G90"/>
    <mergeCell ref="B63:B64"/>
    <mergeCell ref="C63:C64"/>
    <mergeCell ref="D63:D64"/>
    <mergeCell ref="E63:E64"/>
    <mergeCell ref="F63:F64"/>
    <mergeCell ref="G63:G64"/>
    <mergeCell ref="B65:B66"/>
    <mergeCell ref="C65:C66"/>
    <mergeCell ref="D65:D66"/>
    <mergeCell ref="E65:E66"/>
    <mergeCell ref="F65:F66"/>
    <mergeCell ref="G65:G66"/>
    <mergeCell ref="B59:B60"/>
    <mergeCell ref="C59:C60"/>
    <mergeCell ref="D59:D60"/>
    <mergeCell ref="E59:E60"/>
    <mergeCell ref="F59:F60"/>
    <mergeCell ref="G59:G60"/>
    <mergeCell ref="B61:B62"/>
    <mergeCell ref="C61:C62"/>
    <mergeCell ref="D61:D62"/>
    <mergeCell ref="E61:E62"/>
    <mergeCell ref="F61:F62"/>
    <mergeCell ref="G61:G62"/>
    <mergeCell ref="B55:B56"/>
    <mergeCell ref="C55:C56"/>
    <mergeCell ref="D55:D56"/>
    <mergeCell ref="E55:E56"/>
    <mergeCell ref="F55:F56"/>
    <mergeCell ref="G55:G56"/>
    <mergeCell ref="B57:B58"/>
    <mergeCell ref="C57:C58"/>
    <mergeCell ref="D57:D58"/>
    <mergeCell ref="E57:E58"/>
    <mergeCell ref="F57:F58"/>
    <mergeCell ref="G57:G58"/>
    <mergeCell ref="B51:B52"/>
    <mergeCell ref="C51:C52"/>
    <mergeCell ref="D51:D52"/>
    <mergeCell ref="E51:E52"/>
    <mergeCell ref="F51:F52"/>
    <mergeCell ref="G51:G52"/>
    <mergeCell ref="B53:B54"/>
    <mergeCell ref="C53:C54"/>
    <mergeCell ref="D53:D54"/>
    <mergeCell ref="E53:E54"/>
    <mergeCell ref="F53:F54"/>
    <mergeCell ref="G53:G54"/>
    <mergeCell ref="G31:G32"/>
    <mergeCell ref="B33:B34"/>
    <mergeCell ref="C33:C34"/>
    <mergeCell ref="D33:D34"/>
    <mergeCell ref="E33:E34"/>
    <mergeCell ref="F33:F34"/>
    <mergeCell ref="G33:G34"/>
    <mergeCell ref="B31:B32"/>
    <mergeCell ref="C31:C32"/>
    <mergeCell ref="D31:D32"/>
    <mergeCell ref="E31:E32"/>
    <mergeCell ref="F31:F32"/>
    <mergeCell ref="G27:G28"/>
    <mergeCell ref="B29:B30"/>
    <mergeCell ref="C29:C30"/>
    <mergeCell ref="D29:D30"/>
    <mergeCell ref="E29:E30"/>
    <mergeCell ref="F29:F30"/>
    <mergeCell ref="G29:G30"/>
    <mergeCell ref="B27:B28"/>
    <mergeCell ref="C27:C28"/>
    <mergeCell ref="D27:D28"/>
    <mergeCell ref="E27:E28"/>
    <mergeCell ref="F27:F28"/>
    <mergeCell ref="G23:G24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19:G20"/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BC1:BC2"/>
    <mergeCell ref="BD1:BD2"/>
    <mergeCell ref="H1:H2"/>
    <mergeCell ref="I1:I2"/>
    <mergeCell ref="J1:AW1"/>
    <mergeCell ref="AX1:AX2"/>
    <mergeCell ref="AY1:AY2"/>
    <mergeCell ref="AZ1:AZ2"/>
    <mergeCell ref="BA1:BA2"/>
    <mergeCell ref="BB1:BB2"/>
    <mergeCell ref="F1:F2"/>
    <mergeCell ref="G1:G2"/>
    <mergeCell ref="A1:A2"/>
    <mergeCell ref="B1:B2"/>
    <mergeCell ref="C1:C2"/>
    <mergeCell ref="D1:D2"/>
    <mergeCell ref="E1:E2"/>
    <mergeCell ref="G3:G4"/>
    <mergeCell ref="B5:B6"/>
    <mergeCell ref="C5:C6"/>
    <mergeCell ref="D5:D6"/>
    <mergeCell ref="E5:E6"/>
    <mergeCell ref="F5:F6"/>
    <mergeCell ref="G5:G6"/>
    <mergeCell ref="B3:B4"/>
    <mergeCell ref="C3:C4"/>
    <mergeCell ref="D3:D4"/>
    <mergeCell ref="E3:E4"/>
    <mergeCell ref="F3:F4"/>
    <mergeCell ref="G7:G8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11:G12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5:G16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B35:B36"/>
    <mergeCell ref="C35:C36"/>
    <mergeCell ref="D35:D36"/>
    <mergeCell ref="E35:E36"/>
    <mergeCell ref="F35:F36"/>
    <mergeCell ref="G35:G36"/>
    <mergeCell ref="B37:B38"/>
    <mergeCell ref="C37:C38"/>
    <mergeCell ref="D37:D38"/>
    <mergeCell ref="E37:E38"/>
    <mergeCell ref="F37:F38"/>
    <mergeCell ref="G37:G38"/>
    <mergeCell ref="B39:B40"/>
    <mergeCell ref="C39:C40"/>
    <mergeCell ref="D39:D40"/>
    <mergeCell ref="E39:E40"/>
    <mergeCell ref="F39:F40"/>
    <mergeCell ref="G39:G40"/>
    <mergeCell ref="B41:B42"/>
    <mergeCell ref="C41:C42"/>
    <mergeCell ref="D41:D42"/>
    <mergeCell ref="E41:E42"/>
    <mergeCell ref="F41:F42"/>
    <mergeCell ref="G41:G42"/>
    <mergeCell ref="B43:B44"/>
    <mergeCell ref="C43:C44"/>
    <mergeCell ref="D43:D44"/>
    <mergeCell ref="E43:E44"/>
    <mergeCell ref="F43:F44"/>
    <mergeCell ref="G43:G44"/>
    <mergeCell ref="B45:B46"/>
    <mergeCell ref="C45:C46"/>
    <mergeCell ref="D45:D46"/>
    <mergeCell ref="E45:E46"/>
    <mergeCell ref="F45:F46"/>
    <mergeCell ref="G45:G46"/>
    <mergeCell ref="B47:B48"/>
    <mergeCell ref="C47:C48"/>
    <mergeCell ref="D47:D48"/>
    <mergeCell ref="E47:E48"/>
    <mergeCell ref="F47:F48"/>
    <mergeCell ref="G47:G48"/>
    <mergeCell ref="B49:B50"/>
    <mergeCell ref="C49:C50"/>
    <mergeCell ref="D49:D50"/>
    <mergeCell ref="E49:E50"/>
    <mergeCell ref="F49:F50"/>
    <mergeCell ref="G49:G50"/>
    <mergeCell ref="B67:B68"/>
    <mergeCell ref="C67:C68"/>
    <mergeCell ref="D67:D68"/>
    <mergeCell ref="E67:E68"/>
    <mergeCell ref="F67:F68"/>
    <mergeCell ref="G67:G68"/>
    <mergeCell ref="B69:B70"/>
    <mergeCell ref="C69:C70"/>
    <mergeCell ref="D69:D70"/>
    <mergeCell ref="E69:E70"/>
    <mergeCell ref="F69:F70"/>
    <mergeCell ref="G69:G70"/>
    <mergeCell ref="B71:B72"/>
    <mergeCell ref="C71:C72"/>
    <mergeCell ref="D71:D72"/>
    <mergeCell ref="E71:E72"/>
    <mergeCell ref="F71:F72"/>
    <mergeCell ref="G71:G72"/>
    <mergeCell ref="B73:B74"/>
    <mergeCell ref="C73:C74"/>
    <mergeCell ref="D73:D74"/>
    <mergeCell ref="E73:E74"/>
    <mergeCell ref="F73:F74"/>
    <mergeCell ref="G73:G74"/>
    <mergeCell ref="B75:B76"/>
    <mergeCell ref="C75:C76"/>
    <mergeCell ref="D75:D76"/>
    <mergeCell ref="E75:E76"/>
    <mergeCell ref="F75:F76"/>
    <mergeCell ref="G75:G76"/>
    <mergeCell ref="B77:B78"/>
    <mergeCell ref="C77:C78"/>
    <mergeCell ref="D77:D78"/>
    <mergeCell ref="E77:E78"/>
    <mergeCell ref="F77:F78"/>
    <mergeCell ref="G77:G78"/>
    <mergeCell ref="B79:B80"/>
    <mergeCell ref="C79:C80"/>
    <mergeCell ref="D79:D80"/>
    <mergeCell ref="E79:E80"/>
    <mergeCell ref="F79:F80"/>
    <mergeCell ref="G79:G80"/>
    <mergeCell ref="B81:B82"/>
    <mergeCell ref="C81:C82"/>
    <mergeCell ref="D81:D82"/>
    <mergeCell ref="E81:E82"/>
    <mergeCell ref="F81:F82"/>
    <mergeCell ref="G81:G82"/>
    <mergeCell ref="B83:B84"/>
    <mergeCell ref="C83:C84"/>
    <mergeCell ref="D83:D84"/>
    <mergeCell ref="E83:E84"/>
    <mergeCell ref="F83:F84"/>
    <mergeCell ref="G83:G84"/>
    <mergeCell ref="B85:B86"/>
    <mergeCell ref="C85:C86"/>
    <mergeCell ref="D85:D86"/>
    <mergeCell ref="E85:E86"/>
    <mergeCell ref="F85:F86"/>
    <mergeCell ref="G85:G86"/>
    <mergeCell ref="B95:B96"/>
    <mergeCell ref="C95:C96"/>
    <mergeCell ref="D95:D96"/>
    <mergeCell ref="E95:E96"/>
    <mergeCell ref="F95:F96"/>
    <mergeCell ref="G95:G96"/>
    <mergeCell ref="B97:B98"/>
    <mergeCell ref="C97:C98"/>
    <mergeCell ref="D97:D98"/>
    <mergeCell ref="E97:E98"/>
    <mergeCell ref="F97:F98"/>
    <mergeCell ref="G97:G98"/>
    <mergeCell ref="B99:B100"/>
    <mergeCell ref="C99:C100"/>
    <mergeCell ref="D99:D100"/>
    <mergeCell ref="E99:E100"/>
    <mergeCell ref="F99:F100"/>
    <mergeCell ref="G99:G100"/>
    <mergeCell ref="B101:B102"/>
    <mergeCell ref="C101:C102"/>
    <mergeCell ref="D101:D102"/>
    <mergeCell ref="E101:E102"/>
    <mergeCell ref="F101:F102"/>
    <mergeCell ref="G101:G102"/>
    <mergeCell ref="B103:B104"/>
    <mergeCell ref="C103:C104"/>
    <mergeCell ref="D103:D104"/>
    <mergeCell ref="E103:E104"/>
    <mergeCell ref="F103:F104"/>
    <mergeCell ref="G103:G104"/>
    <mergeCell ref="B105:B106"/>
    <mergeCell ref="C105:C106"/>
    <mergeCell ref="D105:D106"/>
    <mergeCell ref="E105:E106"/>
    <mergeCell ref="F105:F106"/>
    <mergeCell ref="G105:G10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J70"/>
  <sheetViews>
    <sheetView workbookViewId="0">
      <selection sqref="A1:A2"/>
    </sheetView>
  </sheetViews>
  <sheetFormatPr defaultRowHeight="14.5"/>
  <cols>
    <col min="1" max="1" width="9.5" bestFit="1" customWidth="1"/>
    <col min="6" max="6" width="9.09765625" customWidth="1"/>
  </cols>
  <sheetData>
    <row r="1" spans="1:6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 t="s">
        <v>127</v>
      </c>
      <c r="BE1" s="176" t="s">
        <v>128</v>
      </c>
      <c r="BF1" s="176"/>
      <c r="BG1" s="176"/>
      <c r="BH1" s="176"/>
      <c r="BI1" s="176"/>
      <c r="BJ1" s="176" t="s">
        <v>4</v>
      </c>
    </row>
    <row r="2" spans="1:6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100</v>
      </c>
      <c r="K2" s="1" t="s">
        <v>96</v>
      </c>
      <c r="L2" s="1" t="s">
        <v>368</v>
      </c>
      <c r="M2" s="1" t="s">
        <v>360</v>
      </c>
      <c r="N2" s="1" t="s">
        <v>335</v>
      </c>
      <c r="O2" s="1" t="s">
        <v>97</v>
      </c>
      <c r="P2" s="1" t="s">
        <v>102</v>
      </c>
      <c r="Q2" s="1" t="s">
        <v>101</v>
      </c>
      <c r="R2" s="1" t="s">
        <v>363</v>
      </c>
      <c r="S2" s="1" t="s">
        <v>336</v>
      </c>
      <c r="T2" s="1" t="s">
        <v>337</v>
      </c>
      <c r="U2" s="1" t="s">
        <v>338</v>
      </c>
      <c r="V2" s="1" t="s">
        <v>169</v>
      </c>
      <c r="W2" s="1" t="s">
        <v>339</v>
      </c>
      <c r="X2" s="1" t="s">
        <v>351</v>
      </c>
      <c r="Y2" s="1" t="s">
        <v>168</v>
      </c>
      <c r="Z2" s="1" t="s">
        <v>109</v>
      </c>
      <c r="AA2" s="1" t="s">
        <v>110</v>
      </c>
      <c r="AB2" s="1" t="s">
        <v>103</v>
      </c>
      <c r="AC2" s="1" t="s">
        <v>381</v>
      </c>
      <c r="AD2" s="1" t="s">
        <v>340</v>
      </c>
      <c r="AE2" s="1" t="s">
        <v>359</v>
      </c>
      <c r="AF2" s="1" t="s">
        <v>171</v>
      </c>
      <c r="AG2" s="1" t="s">
        <v>105</v>
      </c>
      <c r="AH2" s="1" t="s">
        <v>38</v>
      </c>
      <c r="AI2" s="1" t="s">
        <v>353</v>
      </c>
      <c r="AJ2" s="1" t="s">
        <v>99</v>
      </c>
      <c r="AK2" s="1" t="s">
        <v>361</v>
      </c>
      <c r="AL2" s="1" t="s">
        <v>98</v>
      </c>
      <c r="AM2" s="1" t="s">
        <v>313</v>
      </c>
      <c r="AN2" s="1" t="s">
        <v>341</v>
      </c>
      <c r="AO2" s="1" t="s">
        <v>167</v>
      </c>
      <c r="AP2" s="1" t="s">
        <v>342</v>
      </c>
      <c r="AQ2" s="1" t="s">
        <v>343</v>
      </c>
      <c r="AR2" s="1" t="s">
        <v>344</v>
      </c>
      <c r="AS2" s="1" t="s">
        <v>345</v>
      </c>
      <c r="AT2" s="1" t="s">
        <v>346</v>
      </c>
      <c r="AU2" s="1" t="s">
        <v>349</v>
      </c>
      <c r="AV2" s="1" t="s">
        <v>364</v>
      </c>
      <c r="AW2" s="1" t="s">
        <v>366</v>
      </c>
      <c r="AX2" s="1" t="s">
        <v>372</v>
      </c>
      <c r="AY2" s="1" t="s">
        <v>373</v>
      </c>
      <c r="AZ2" s="1" t="s">
        <v>369</v>
      </c>
      <c r="BA2" s="1" t="s">
        <v>378</v>
      </c>
      <c r="BB2" s="1" t="s">
        <v>377</v>
      </c>
      <c r="BC2" s="1" t="s">
        <v>112</v>
      </c>
      <c r="BD2" s="176"/>
      <c r="BE2" s="176"/>
      <c r="BF2" s="176"/>
      <c r="BG2" s="176"/>
      <c r="BH2" s="176"/>
      <c r="BI2" s="176"/>
      <c r="BJ2" s="176"/>
    </row>
    <row r="3" spans="1:62" ht="14.25" hidden="1" customHeight="1">
      <c r="A3" s="9">
        <v>43222</v>
      </c>
      <c r="B3" s="153" t="s">
        <v>143</v>
      </c>
      <c r="C3" s="153" t="s">
        <v>347</v>
      </c>
      <c r="D3" s="153" t="s">
        <v>261</v>
      </c>
      <c r="E3" s="153" t="s">
        <v>159</v>
      </c>
      <c r="F3" s="170">
        <v>413</v>
      </c>
      <c r="G3" s="155">
        <f>+F3-I3-I4</f>
        <v>407</v>
      </c>
      <c r="H3" s="2" t="s">
        <v>34</v>
      </c>
      <c r="I3" s="10">
        <f t="shared" ref="I3:I4" si="0">SUM(J3:BC3)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34"/>
      <c r="BE3" s="30"/>
      <c r="BF3" s="30"/>
      <c r="BG3" s="30"/>
      <c r="BH3" s="30"/>
      <c r="BI3" s="30"/>
      <c r="BJ3" s="32"/>
    </row>
    <row r="4" spans="1:62" ht="14.25" hidden="1" customHeight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>
        <v>6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35"/>
      <c r="BE4" s="31"/>
      <c r="BF4" s="31"/>
      <c r="BG4" s="31"/>
      <c r="BH4" s="31"/>
      <c r="BI4" s="31"/>
      <c r="BJ4" s="33"/>
    </row>
    <row r="5" spans="1:62" ht="14.25" hidden="1" customHeight="1">
      <c r="A5" s="9">
        <v>43222</v>
      </c>
      <c r="B5" s="153" t="s">
        <v>143</v>
      </c>
      <c r="C5" s="153" t="s">
        <v>347</v>
      </c>
      <c r="D5" s="153" t="s">
        <v>261</v>
      </c>
      <c r="E5" s="153" t="s">
        <v>574</v>
      </c>
      <c r="F5" s="170">
        <v>720</v>
      </c>
      <c r="G5" s="155">
        <f>+F5-I5-I6</f>
        <v>688</v>
      </c>
      <c r="H5" s="2" t="s">
        <v>34</v>
      </c>
      <c r="I5" s="10">
        <f t="shared" ref="I5:I6" si="1">SUM(J5:BC5)</f>
        <v>32</v>
      </c>
      <c r="J5" s="10">
        <v>29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>
        <v>3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40"/>
      <c r="BE5" s="36"/>
      <c r="BF5" s="36"/>
      <c r="BG5" s="36"/>
      <c r="BH5" s="36"/>
      <c r="BI5" s="36"/>
      <c r="BJ5" s="38"/>
    </row>
    <row r="6" spans="1:62" ht="14.25" hidden="1" customHeight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1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41"/>
      <c r="BE6" s="37"/>
      <c r="BF6" s="37"/>
      <c r="BG6" s="37"/>
      <c r="BH6" s="37"/>
      <c r="BI6" s="37"/>
      <c r="BJ6" s="39"/>
    </row>
    <row r="7" spans="1:62" ht="14.25" hidden="1" customHeight="1">
      <c r="A7" s="9">
        <v>43222</v>
      </c>
      <c r="B7" s="153" t="s">
        <v>146</v>
      </c>
      <c r="C7" s="153" t="s">
        <v>347</v>
      </c>
      <c r="D7" s="153" t="s">
        <v>261</v>
      </c>
      <c r="E7" s="153" t="s">
        <v>159</v>
      </c>
      <c r="F7" s="170">
        <v>408</v>
      </c>
      <c r="G7" s="155">
        <f>+F7-I7-I8</f>
        <v>404</v>
      </c>
      <c r="H7" s="2" t="s">
        <v>34</v>
      </c>
      <c r="I7" s="10">
        <f t="shared" ref="I7:I8" si="2">SUM(J7:BC7)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34"/>
      <c r="BE7" s="30"/>
      <c r="BF7" s="30"/>
      <c r="BG7" s="30"/>
      <c r="BH7" s="30"/>
      <c r="BI7" s="30"/>
      <c r="BJ7" s="32"/>
    </row>
    <row r="8" spans="1:62" ht="14.25" hidden="1" customHeight="1">
      <c r="A8" s="9">
        <v>43222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2"/>
        <v>4</v>
      </c>
      <c r="J8" s="11">
        <v>2</v>
      </c>
      <c r="K8" s="11"/>
      <c r="L8" s="11"/>
      <c r="M8" s="11"/>
      <c r="N8" s="11"/>
      <c r="O8" s="11">
        <v>1</v>
      </c>
      <c r="P8" s="11"/>
      <c r="Q8" s="11">
        <v>1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35"/>
      <c r="BE8" s="31"/>
      <c r="BF8" s="31"/>
      <c r="BG8" s="31"/>
      <c r="BH8" s="31"/>
      <c r="BI8" s="31"/>
      <c r="BJ8" s="33"/>
    </row>
    <row r="9" spans="1:62" ht="14.25" hidden="1" customHeight="1">
      <c r="A9" s="9">
        <v>43222</v>
      </c>
      <c r="B9" s="153" t="s">
        <v>146</v>
      </c>
      <c r="C9" s="153" t="s">
        <v>347</v>
      </c>
      <c r="D9" s="153" t="s">
        <v>261</v>
      </c>
      <c r="E9" s="153" t="s">
        <v>574</v>
      </c>
      <c r="F9" s="170">
        <v>620</v>
      </c>
      <c r="G9" s="155">
        <f>+F9-I9-I10</f>
        <v>560</v>
      </c>
      <c r="H9" s="2" t="s">
        <v>34</v>
      </c>
      <c r="I9" s="10">
        <f t="shared" ref="I9:I10" si="3">SUM(J9:BC9)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34"/>
      <c r="BE9" s="30"/>
      <c r="BF9" s="30"/>
      <c r="BG9" s="30"/>
      <c r="BH9" s="30"/>
      <c r="BI9" s="30"/>
      <c r="BJ9" s="32"/>
    </row>
    <row r="10" spans="1:62" ht="14.25" hidden="1" customHeight="1">
      <c r="A10" s="9">
        <v>43222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3"/>
        <v>60</v>
      </c>
      <c r="J10" s="11"/>
      <c r="K10" s="11"/>
      <c r="L10" s="11"/>
      <c r="M10" s="11"/>
      <c r="N10" s="11"/>
      <c r="O10" s="11">
        <v>3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>
        <v>57</v>
      </c>
      <c r="AX10" s="11"/>
      <c r="AY10" s="11"/>
      <c r="AZ10" s="11"/>
      <c r="BA10" s="11"/>
      <c r="BB10" s="11"/>
      <c r="BC10" s="11"/>
      <c r="BD10" s="35"/>
      <c r="BE10" s="31"/>
      <c r="BF10" s="31"/>
      <c r="BG10" s="31"/>
      <c r="BH10" s="31"/>
      <c r="BI10" s="31"/>
      <c r="BJ10" s="33"/>
    </row>
    <row r="11" spans="1:62" ht="14.25" hidden="1" customHeight="1">
      <c r="A11" s="9">
        <v>43223</v>
      </c>
      <c r="B11" s="153" t="s">
        <v>143</v>
      </c>
      <c r="C11" s="153" t="s">
        <v>347</v>
      </c>
      <c r="D11" s="153" t="s">
        <v>261</v>
      </c>
      <c r="E11" s="153" t="s">
        <v>159</v>
      </c>
      <c r="F11" s="170">
        <v>408</v>
      </c>
      <c r="G11" s="155">
        <f>+F11-I11-I12</f>
        <v>404</v>
      </c>
      <c r="H11" s="2" t="s">
        <v>34</v>
      </c>
      <c r="I11" s="10">
        <f t="shared" ref="I11:I12" si="4">SUM(J11:BC11)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46"/>
      <c r="BE11" s="42"/>
      <c r="BF11" s="42"/>
      <c r="BG11" s="42"/>
      <c r="BH11" s="42"/>
      <c r="BI11" s="42"/>
      <c r="BJ11" s="44"/>
    </row>
    <row r="12" spans="1:62" ht="14.25" hidden="1" customHeight="1">
      <c r="A12" s="9">
        <v>43223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4"/>
        <v>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>
        <v>4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47"/>
      <c r="BE12" s="43"/>
      <c r="BF12" s="43"/>
      <c r="BG12" s="43"/>
      <c r="BH12" s="43"/>
      <c r="BI12" s="43"/>
      <c r="BJ12" s="45"/>
    </row>
    <row r="13" spans="1:62" ht="14.25" hidden="1" customHeight="1">
      <c r="A13" s="9">
        <v>43223</v>
      </c>
      <c r="B13" s="153" t="s">
        <v>146</v>
      </c>
      <c r="C13" s="153" t="s">
        <v>347</v>
      </c>
      <c r="D13" s="153" t="s">
        <v>261</v>
      </c>
      <c r="E13" s="153" t="s">
        <v>159</v>
      </c>
      <c r="F13" s="170">
        <v>406</v>
      </c>
      <c r="G13" s="155">
        <f>+F13-I13-I14</f>
        <v>404</v>
      </c>
      <c r="H13" s="2" t="s">
        <v>34</v>
      </c>
      <c r="I13" s="10">
        <f t="shared" ref="I13:I14" si="5">SUM(J13:BC13)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46"/>
      <c r="BE13" s="42"/>
      <c r="BF13" s="42"/>
      <c r="BG13" s="42"/>
      <c r="BH13" s="42"/>
      <c r="BI13" s="42"/>
      <c r="BJ13" s="44"/>
    </row>
    <row r="14" spans="1:62" ht="14.25" hidden="1" customHeight="1">
      <c r="A14" s="9">
        <v>43223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5"/>
        <v>2</v>
      </c>
      <c r="J14" s="11"/>
      <c r="K14" s="11"/>
      <c r="L14" s="11"/>
      <c r="M14" s="11"/>
      <c r="N14" s="11"/>
      <c r="O14" s="11"/>
      <c r="P14" s="11"/>
      <c r="Q14" s="11">
        <v>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47"/>
      <c r="BE14" s="43"/>
      <c r="BF14" s="43"/>
      <c r="BG14" s="43"/>
      <c r="BH14" s="43"/>
      <c r="BI14" s="43"/>
      <c r="BJ14" s="45"/>
    </row>
    <row r="15" spans="1:62" ht="14.25" hidden="1" customHeight="1">
      <c r="A15" s="9">
        <v>43223</v>
      </c>
      <c r="B15" s="153" t="s">
        <v>146</v>
      </c>
      <c r="C15" s="153" t="s">
        <v>347</v>
      </c>
      <c r="D15" s="153" t="s">
        <v>261</v>
      </c>
      <c r="E15" s="153" t="s">
        <v>574</v>
      </c>
      <c r="F15" s="170">
        <v>680</v>
      </c>
      <c r="G15" s="155">
        <f>+F15-I15-I16</f>
        <v>518</v>
      </c>
      <c r="H15" s="2" t="s">
        <v>34</v>
      </c>
      <c r="I15" s="10">
        <f t="shared" ref="I15:I16" si="6">SUM(J15:BC15)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46"/>
      <c r="BE15" s="42"/>
      <c r="BF15" s="42"/>
      <c r="BG15" s="42"/>
      <c r="BH15" s="42"/>
      <c r="BI15" s="42"/>
      <c r="BJ15" s="44"/>
    </row>
    <row r="16" spans="1:62" ht="14.25" hidden="1" customHeight="1">
      <c r="A16" s="9">
        <v>43223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6"/>
        <v>162</v>
      </c>
      <c r="J16" s="11"/>
      <c r="K16" s="11"/>
      <c r="L16" s="11"/>
      <c r="M16" s="11"/>
      <c r="N16" s="11"/>
      <c r="O16" s="11">
        <v>10</v>
      </c>
      <c r="P16" s="11"/>
      <c r="Q16" s="11">
        <v>1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>
        <v>2</v>
      </c>
      <c r="AU16" s="11"/>
      <c r="AV16" s="11"/>
      <c r="AW16" s="11">
        <v>149</v>
      </c>
      <c r="AX16" s="11"/>
      <c r="AY16" s="11"/>
      <c r="AZ16" s="11"/>
      <c r="BA16" s="11"/>
      <c r="BB16" s="11"/>
      <c r="BC16" s="11"/>
      <c r="BD16" s="47"/>
      <c r="BE16" s="43"/>
      <c r="BF16" s="43"/>
      <c r="BG16" s="43"/>
      <c r="BH16" s="43"/>
      <c r="BI16" s="43"/>
      <c r="BJ16" s="45"/>
    </row>
    <row r="17" spans="1:62" ht="14.25" hidden="1" customHeight="1">
      <c r="A17" s="9">
        <v>43224</v>
      </c>
      <c r="B17" s="153" t="s">
        <v>143</v>
      </c>
      <c r="C17" s="153" t="s">
        <v>347</v>
      </c>
      <c r="D17" s="153" t="s">
        <v>261</v>
      </c>
      <c r="E17" s="153" t="s">
        <v>159</v>
      </c>
      <c r="F17" s="170">
        <v>406</v>
      </c>
      <c r="G17" s="155">
        <f>+F17-I17-I18</f>
        <v>404</v>
      </c>
      <c r="H17" s="2" t="s">
        <v>34</v>
      </c>
      <c r="I17" s="10">
        <f t="shared" ref="I17:I18" si="7">SUM(J17:BC17)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52"/>
      <c r="BE17" s="48"/>
      <c r="BF17" s="48"/>
      <c r="BG17" s="48"/>
      <c r="BH17" s="48"/>
      <c r="BI17" s="48"/>
      <c r="BJ17" s="50"/>
    </row>
    <row r="18" spans="1:62" ht="14.25" hidden="1" customHeight="1">
      <c r="A18" s="9">
        <v>43224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7"/>
        <v>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>
        <v>2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53"/>
      <c r="BE18" s="49"/>
      <c r="BF18" s="49"/>
      <c r="BG18" s="49"/>
      <c r="BH18" s="49"/>
      <c r="BI18" s="49"/>
      <c r="BJ18" s="51"/>
    </row>
    <row r="19" spans="1:62" ht="14.25" hidden="1" customHeight="1">
      <c r="A19" s="9">
        <v>43224</v>
      </c>
      <c r="B19" s="153" t="s">
        <v>143</v>
      </c>
      <c r="C19" s="153" t="s">
        <v>347</v>
      </c>
      <c r="D19" s="153" t="s">
        <v>261</v>
      </c>
      <c r="E19" s="153" t="s">
        <v>574</v>
      </c>
      <c r="F19" s="170">
        <v>560</v>
      </c>
      <c r="G19" s="155">
        <f>+F19-I19-I20</f>
        <v>532</v>
      </c>
      <c r="H19" s="2" t="s">
        <v>34</v>
      </c>
      <c r="I19" s="10">
        <f t="shared" ref="I19:I20" si="8">SUM(J19:BC19)</f>
        <v>28</v>
      </c>
      <c r="J19" s="10">
        <v>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>
        <v>2</v>
      </c>
      <c r="AD19" s="10"/>
      <c r="AE19" s="10"/>
      <c r="AF19" s="10"/>
      <c r="AG19" s="10">
        <v>2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52"/>
      <c r="BE19" s="48"/>
      <c r="BF19" s="48"/>
      <c r="BG19" s="48"/>
      <c r="BH19" s="48"/>
      <c r="BI19" s="48"/>
      <c r="BJ19" s="50"/>
    </row>
    <row r="20" spans="1:62" ht="14.25" hidden="1" customHeight="1">
      <c r="A20" s="9">
        <v>43224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8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53"/>
      <c r="BE20" s="49"/>
      <c r="BF20" s="49"/>
      <c r="BG20" s="49"/>
      <c r="BH20" s="49"/>
      <c r="BI20" s="49"/>
      <c r="BJ20" s="51"/>
    </row>
    <row r="21" spans="1:62" ht="14.25" hidden="1" customHeight="1">
      <c r="A21" s="9">
        <v>43224</v>
      </c>
      <c r="B21" s="153" t="s">
        <v>146</v>
      </c>
      <c r="C21" s="153" t="s">
        <v>347</v>
      </c>
      <c r="D21" s="153" t="s">
        <v>261</v>
      </c>
      <c r="E21" s="153" t="s">
        <v>159</v>
      </c>
      <c r="F21" s="170">
        <v>362</v>
      </c>
      <c r="G21" s="155">
        <f>+F21-I21-I22</f>
        <v>360</v>
      </c>
      <c r="H21" s="2" t="s">
        <v>34</v>
      </c>
      <c r="I21" s="10">
        <f t="shared" ref="I21:I22" si="9">SUM(J21:BC21)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52"/>
      <c r="BE21" s="48"/>
      <c r="BF21" s="48"/>
      <c r="BG21" s="48"/>
      <c r="BH21" s="48"/>
      <c r="BI21" s="48"/>
      <c r="BJ21" s="50"/>
    </row>
    <row r="22" spans="1:62" ht="14.25" hidden="1" customHeight="1">
      <c r="A22" s="9">
        <v>43224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9"/>
        <v>2</v>
      </c>
      <c r="J22" s="11">
        <v>1</v>
      </c>
      <c r="K22" s="11"/>
      <c r="L22" s="11"/>
      <c r="M22" s="11"/>
      <c r="N22" s="11"/>
      <c r="O22" s="11"/>
      <c r="P22" s="11"/>
      <c r="Q22" s="11">
        <v>1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53"/>
      <c r="BE22" s="49"/>
      <c r="BF22" s="49"/>
      <c r="BG22" s="49"/>
      <c r="BH22" s="49"/>
      <c r="BI22" s="49"/>
      <c r="BJ22" s="51"/>
    </row>
    <row r="23" spans="1:62" ht="14.25" hidden="1" customHeight="1">
      <c r="A23" s="9">
        <v>43225</v>
      </c>
      <c r="B23" s="153" t="s">
        <v>143</v>
      </c>
      <c r="C23" s="153" t="s">
        <v>347</v>
      </c>
      <c r="D23" s="153" t="s">
        <v>261</v>
      </c>
      <c r="E23" s="153" t="s">
        <v>159</v>
      </c>
      <c r="F23" s="170">
        <v>410</v>
      </c>
      <c r="G23" s="155">
        <f>+F23-I23-I24</f>
        <v>404</v>
      </c>
      <c r="H23" s="2" t="s">
        <v>34</v>
      </c>
      <c r="I23" s="10">
        <f t="shared" ref="I23:I24" si="10">SUM(J23:BC23)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58"/>
      <c r="BE23" s="54"/>
      <c r="BF23" s="54"/>
      <c r="BG23" s="54"/>
      <c r="BH23" s="54"/>
      <c r="BI23" s="54"/>
      <c r="BJ23" s="56"/>
    </row>
    <row r="24" spans="1:62" ht="14.25" hidden="1" customHeight="1">
      <c r="A24" s="9">
        <v>43225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10"/>
        <v>6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>
        <v>6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59"/>
      <c r="BE24" s="55"/>
      <c r="BF24" s="55"/>
      <c r="BG24" s="55"/>
      <c r="BH24" s="55"/>
      <c r="BI24" s="55"/>
      <c r="BJ24" s="57"/>
    </row>
    <row r="25" spans="1:62" ht="14.25" hidden="1" customHeight="1">
      <c r="A25" s="9">
        <v>43225</v>
      </c>
      <c r="B25" s="153" t="s">
        <v>143</v>
      </c>
      <c r="C25" s="153" t="s">
        <v>347</v>
      </c>
      <c r="D25" s="153" t="s">
        <v>261</v>
      </c>
      <c r="E25" s="153" t="s">
        <v>574</v>
      </c>
      <c r="F25" s="170">
        <v>640</v>
      </c>
      <c r="G25" s="155">
        <f>+F25-I25-I26</f>
        <v>614</v>
      </c>
      <c r="H25" s="2" t="s">
        <v>34</v>
      </c>
      <c r="I25" s="10">
        <f t="shared" ref="I25:I26" si="11">SUM(J25:BC25)</f>
        <v>26</v>
      </c>
      <c r="J25" s="10">
        <v>23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>
        <v>3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58"/>
      <c r="BE25" s="54"/>
      <c r="BF25" s="54"/>
      <c r="BG25" s="54"/>
      <c r="BH25" s="54"/>
      <c r="BI25" s="54"/>
      <c r="BJ25" s="56"/>
    </row>
    <row r="26" spans="1:62" ht="14.25" hidden="1" customHeight="1">
      <c r="A26" s="9">
        <v>43225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11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59"/>
      <c r="BE26" s="55"/>
      <c r="BF26" s="55"/>
      <c r="BG26" s="55"/>
      <c r="BH26" s="55"/>
      <c r="BI26" s="55"/>
      <c r="BJ26" s="57"/>
    </row>
    <row r="27" spans="1:62" ht="14.25" hidden="1" customHeight="1">
      <c r="A27" s="9">
        <v>43225</v>
      </c>
      <c r="B27" s="153" t="s">
        <v>146</v>
      </c>
      <c r="C27" s="153" t="s">
        <v>347</v>
      </c>
      <c r="D27" s="153" t="s">
        <v>261</v>
      </c>
      <c r="E27" s="153" t="s">
        <v>159</v>
      </c>
      <c r="F27" s="170">
        <v>405</v>
      </c>
      <c r="G27" s="155">
        <f>+F27-I27-I28</f>
        <v>404</v>
      </c>
      <c r="H27" s="2" t="s">
        <v>34</v>
      </c>
      <c r="I27" s="10">
        <f t="shared" ref="I27:I28" si="12">SUM(J27:BC27)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58"/>
      <c r="BE27" s="54"/>
      <c r="BF27" s="54"/>
      <c r="BG27" s="54"/>
      <c r="BH27" s="54"/>
      <c r="BI27" s="54"/>
      <c r="BJ27" s="56"/>
    </row>
    <row r="28" spans="1:62" ht="14.25" hidden="1" customHeight="1">
      <c r="A28" s="9">
        <v>43225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12"/>
        <v>1</v>
      </c>
      <c r="J28" s="11"/>
      <c r="K28" s="11"/>
      <c r="L28" s="11"/>
      <c r="M28" s="11"/>
      <c r="N28" s="11"/>
      <c r="O28" s="11"/>
      <c r="P28" s="11"/>
      <c r="Q28" s="11">
        <v>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59"/>
      <c r="BE28" s="55"/>
      <c r="BF28" s="55"/>
      <c r="BG28" s="55"/>
      <c r="BH28" s="55"/>
      <c r="BI28" s="55"/>
      <c r="BJ28" s="57"/>
    </row>
    <row r="29" spans="1:62" ht="14.25" hidden="1" customHeight="1">
      <c r="A29" s="9">
        <v>43225</v>
      </c>
      <c r="B29" s="153" t="s">
        <v>146</v>
      </c>
      <c r="C29" s="153" t="s">
        <v>347</v>
      </c>
      <c r="D29" s="153" t="s">
        <v>261</v>
      </c>
      <c r="E29" s="153" t="s">
        <v>574</v>
      </c>
      <c r="F29" s="170">
        <v>200</v>
      </c>
      <c r="G29" s="155">
        <f>+F29-I29-I30</f>
        <v>181</v>
      </c>
      <c r="H29" s="2" t="s">
        <v>34</v>
      </c>
      <c r="I29" s="10">
        <f t="shared" ref="I29:I30" si="13">SUM(J29:BC29)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58"/>
      <c r="BE29" s="54"/>
      <c r="BF29" s="54"/>
      <c r="BG29" s="54"/>
      <c r="BH29" s="54"/>
      <c r="BI29" s="54"/>
      <c r="BJ29" s="56"/>
    </row>
    <row r="30" spans="1:62" ht="14.25" hidden="1" customHeight="1">
      <c r="A30" s="9">
        <v>43225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13"/>
        <v>19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>
        <v>19</v>
      </c>
      <c r="AX30" s="11"/>
      <c r="AY30" s="11"/>
      <c r="AZ30" s="11"/>
      <c r="BA30" s="11"/>
      <c r="BB30" s="11"/>
      <c r="BC30" s="11"/>
      <c r="BD30" s="59"/>
      <c r="BE30" s="55"/>
      <c r="BF30" s="55"/>
      <c r="BG30" s="55"/>
      <c r="BH30" s="55"/>
      <c r="BI30" s="55"/>
      <c r="BJ30" s="57"/>
    </row>
    <row r="31" spans="1:62" ht="14.25" hidden="1" customHeight="1">
      <c r="A31" s="9">
        <v>43226</v>
      </c>
      <c r="B31" s="153" t="s">
        <v>143</v>
      </c>
      <c r="C31" s="153" t="s">
        <v>347</v>
      </c>
      <c r="D31" s="153" t="s">
        <v>261</v>
      </c>
      <c r="E31" s="153" t="s">
        <v>159</v>
      </c>
      <c r="F31" s="170">
        <v>413</v>
      </c>
      <c r="G31" s="155">
        <f>+F31-I31-I32</f>
        <v>406</v>
      </c>
      <c r="H31" s="2" t="s">
        <v>34</v>
      </c>
      <c r="I31" s="10">
        <f t="shared" ref="I31:I32" si="14">SUM(J31:BC31)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64"/>
      <c r="BE31" s="60"/>
      <c r="BF31" s="60"/>
      <c r="BG31" s="60"/>
      <c r="BH31" s="60"/>
      <c r="BI31" s="60"/>
      <c r="BJ31" s="62"/>
    </row>
    <row r="32" spans="1:62" ht="14.25" hidden="1" customHeight="1">
      <c r="A32" s="9">
        <v>43226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14"/>
        <v>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>
        <v>7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65"/>
      <c r="BE32" s="61"/>
      <c r="BF32" s="61"/>
      <c r="BG32" s="61"/>
      <c r="BH32" s="61"/>
      <c r="BI32" s="61"/>
      <c r="BJ32" s="63"/>
    </row>
    <row r="33" spans="1:62" ht="14.25" hidden="1" customHeight="1">
      <c r="A33" s="9">
        <v>43226</v>
      </c>
      <c r="B33" s="153" t="s">
        <v>143</v>
      </c>
      <c r="C33" s="153" t="s">
        <v>347</v>
      </c>
      <c r="D33" s="153" t="s">
        <v>261</v>
      </c>
      <c r="E33" s="153" t="s">
        <v>574</v>
      </c>
      <c r="F33" s="170">
        <v>600</v>
      </c>
      <c r="G33" s="155">
        <f>+F33-I33-I34</f>
        <v>593</v>
      </c>
      <c r="H33" s="2" t="s">
        <v>34</v>
      </c>
      <c r="I33" s="10">
        <f t="shared" ref="I33:I34" si="15">SUM(J33:BC33)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64"/>
      <c r="BE33" s="60"/>
      <c r="BF33" s="60"/>
      <c r="BG33" s="60"/>
      <c r="BH33" s="60"/>
      <c r="BI33" s="60"/>
      <c r="BJ33" s="62"/>
    </row>
    <row r="34" spans="1:62" ht="14.25" hidden="1" customHeight="1">
      <c r="A34" s="9">
        <v>43226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15"/>
        <v>7</v>
      </c>
      <c r="J34" s="11">
        <v>6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65"/>
      <c r="BE34" s="61"/>
      <c r="BF34" s="61"/>
      <c r="BG34" s="61"/>
      <c r="BH34" s="61"/>
      <c r="BI34" s="61"/>
      <c r="BJ34" s="63"/>
    </row>
    <row r="35" spans="1:62" ht="14.25" hidden="1" customHeight="1">
      <c r="A35" s="9">
        <v>43226</v>
      </c>
      <c r="B35" s="153" t="s">
        <v>146</v>
      </c>
      <c r="C35" s="153" t="s">
        <v>347</v>
      </c>
      <c r="D35" s="153" t="s">
        <v>261</v>
      </c>
      <c r="E35" s="153" t="s">
        <v>159</v>
      </c>
      <c r="F35" s="170">
        <v>407</v>
      </c>
      <c r="G35" s="155">
        <f>+F35-I35-I36</f>
        <v>404</v>
      </c>
      <c r="H35" s="2" t="s">
        <v>34</v>
      </c>
      <c r="I35" s="10">
        <f t="shared" ref="I35:I36" si="16">SUM(J35:BC35)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64"/>
      <c r="BE35" s="60"/>
      <c r="BF35" s="60"/>
      <c r="BG35" s="60"/>
      <c r="BH35" s="60"/>
      <c r="BI35" s="60"/>
      <c r="BJ35" s="62"/>
    </row>
    <row r="36" spans="1:62" ht="14.25" hidden="1" customHeight="1">
      <c r="A36" s="9">
        <v>43226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16"/>
        <v>3</v>
      </c>
      <c r="J36" s="11">
        <v>3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65"/>
      <c r="BE36" s="61"/>
      <c r="BF36" s="61"/>
      <c r="BG36" s="61"/>
      <c r="BH36" s="61"/>
      <c r="BI36" s="61"/>
      <c r="BJ36" s="63"/>
    </row>
    <row r="37" spans="1:62" ht="14.25" hidden="1" customHeight="1">
      <c r="A37" s="9">
        <v>43226</v>
      </c>
      <c r="B37" s="153" t="s">
        <v>146</v>
      </c>
      <c r="C37" s="153" t="s">
        <v>347</v>
      </c>
      <c r="D37" s="153" t="s">
        <v>261</v>
      </c>
      <c r="E37" s="153" t="s">
        <v>574</v>
      </c>
      <c r="F37" s="170">
        <v>600</v>
      </c>
      <c r="G37" s="155">
        <f>+F37-I37-I38</f>
        <v>572</v>
      </c>
      <c r="H37" s="2" t="s">
        <v>34</v>
      </c>
      <c r="I37" s="10">
        <f t="shared" ref="I37:I38" si="17">SUM(J37:BC37)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64"/>
      <c r="BE37" s="60"/>
      <c r="BF37" s="60"/>
      <c r="BG37" s="60"/>
      <c r="BH37" s="60"/>
      <c r="BI37" s="60"/>
      <c r="BJ37" s="62"/>
    </row>
    <row r="38" spans="1:62" ht="14.25" hidden="1" customHeight="1">
      <c r="A38" s="9">
        <v>43226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17"/>
        <v>28</v>
      </c>
      <c r="J38" s="11"/>
      <c r="K38" s="11"/>
      <c r="L38" s="11"/>
      <c r="M38" s="11"/>
      <c r="N38" s="11"/>
      <c r="O38" s="11">
        <v>1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>
        <v>27</v>
      </c>
      <c r="AX38" s="11"/>
      <c r="AY38" s="11"/>
      <c r="AZ38" s="11"/>
      <c r="BA38" s="11"/>
      <c r="BB38" s="11"/>
      <c r="BC38" s="11"/>
      <c r="BD38" s="65"/>
      <c r="BE38" s="61"/>
      <c r="BF38" s="61"/>
      <c r="BG38" s="61"/>
      <c r="BH38" s="61"/>
      <c r="BI38" s="61"/>
      <c r="BJ38" s="63"/>
    </row>
    <row r="39" spans="1:62" ht="14.25" hidden="1" customHeight="1">
      <c r="A39" s="9">
        <v>43227</v>
      </c>
      <c r="B39" s="153" t="s">
        <v>143</v>
      </c>
      <c r="C39" s="153" t="s">
        <v>347</v>
      </c>
      <c r="D39" s="153" t="s">
        <v>261</v>
      </c>
      <c r="E39" s="153" t="s">
        <v>159</v>
      </c>
      <c r="F39" s="170">
        <v>407</v>
      </c>
      <c r="G39" s="155">
        <f>+F39-I39-I40</f>
        <v>404</v>
      </c>
      <c r="H39" s="2" t="s">
        <v>34</v>
      </c>
      <c r="I39" s="10">
        <f t="shared" ref="I39:I40" si="18">SUM(J39:BC39)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70"/>
      <c r="BE39" s="66"/>
      <c r="BF39" s="66"/>
      <c r="BG39" s="66"/>
      <c r="BH39" s="66"/>
      <c r="BI39" s="66"/>
      <c r="BJ39" s="68"/>
    </row>
    <row r="40" spans="1:62" ht="14.25" hidden="1" customHeight="1">
      <c r="A40" s="9">
        <v>43227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18"/>
        <v>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>
        <v>3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71"/>
      <c r="BE40" s="67"/>
      <c r="BF40" s="67"/>
      <c r="BG40" s="67"/>
      <c r="BH40" s="67"/>
      <c r="BI40" s="67"/>
      <c r="BJ40" s="69"/>
    </row>
    <row r="41" spans="1:62" ht="14.25" hidden="1" customHeight="1">
      <c r="A41" s="9">
        <v>43227</v>
      </c>
      <c r="B41" s="153" t="s">
        <v>143</v>
      </c>
      <c r="C41" s="153" t="s">
        <v>347</v>
      </c>
      <c r="D41" s="153" t="s">
        <v>261</v>
      </c>
      <c r="E41" s="153" t="s">
        <v>574</v>
      </c>
      <c r="F41" s="170">
        <v>600</v>
      </c>
      <c r="G41" s="155">
        <f>+F41-I41-I42</f>
        <v>571</v>
      </c>
      <c r="H41" s="2" t="s">
        <v>34</v>
      </c>
      <c r="I41" s="10">
        <f t="shared" ref="I41:I42" si="19">SUM(J41:BC41)</f>
        <v>29</v>
      </c>
      <c r="J41" s="10">
        <v>24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>
        <v>2</v>
      </c>
      <c r="AD41" s="10"/>
      <c r="AE41" s="10"/>
      <c r="AF41" s="10"/>
      <c r="AG41" s="10">
        <v>3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70"/>
      <c r="BE41" s="66"/>
      <c r="BF41" s="66"/>
      <c r="BG41" s="66"/>
      <c r="BH41" s="66"/>
      <c r="BI41" s="66"/>
      <c r="BJ41" s="68"/>
    </row>
    <row r="42" spans="1:62" ht="14.25" hidden="1" customHeight="1">
      <c r="A42" s="9">
        <v>43227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1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71"/>
      <c r="BE42" s="67"/>
      <c r="BF42" s="67"/>
      <c r="BG42" s="67"/>
      <c r="BH42" s="67"/>
      <c r="BI42" s="67"/>
      <c r="BJ42" s="69"/>
    </row>
    <row r="43" spans="1:62" ht="14.25" hidden="1" customHeight="1">
      <c r="A43" s="9">
        <v>43227</v>
      </c>
      <c r="B43" s="153" t="s">
        <v>146</v>
      </c>
      <c r="C43" s="153" t="s">
        <v>347</v>
      </c>
      <c r="D43" s="153" t="s">
        <v>261</v>
      </c>
      <c r="E43" s="153" t="s">
        <v>159</v>
      </c>
      <c r="F43" s="170">
        <v>406</v>
      </c>
      <c r="G43" s="155">
        <f>+F43-I43-I44</f>
        <v>405</v>
      </c>
      <c r="H43" s="2" t="s">
        <v>34</v>
      </c>
      <c r="I43" s="10">
        <f t="shared" ref="I43:I44" si="20">SUM(J43:BC43)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70"/>
      <c r="BE43" s="66"/>
      <c r="BF43" s="66"/>
      <c r="BG43" s="66"/>
      <c r="BH43" s="66"/>
      <c r="BI43" s="66"/>
      <c r="BJ43" s="68"/>
    </row>
    <row r="44" spans="1:62" ht="14.25" hidden="1" customHeight="1">
      <c r="A44" s="9">
        <v>43227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20"/>
        <v>1</v>
      </c>
      <c r="J44" s="11">
        <v>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71"/>
      <c r="BE44" s="67"/>
      <c r="BF44" s="67"/>
      <c r="BG44" s="67"/>
      <c r="BH44" s="67"/>
      <c r="BI44" s="67"/>
      <c r="BJ44" s="69"/>
    </row>
    <row r="45" spans="1:62" ht="14.25" hidden="1" customHeight="1">
      <c r="A45" s="9">
        <v>43228</v>
      </c>
      <c r="B45" s="153" t="s">
        <v>143</v>
      </c>
      <c r="C45" s="153" t="s">
        <v>347</v>
      </c>
      <c r="D45" s="153" t="s">
        <v>261</v>
      </c>
      <c r="E45" s="153" t="s">
        <v>159</v>
      </c>
      <c r="F45" s="170">
        <v>404</v>
      </c>
      <c r="G45" s="155">
        <f>+F45-I45-I46</f>
        <v>404</v>
      </c>
      <c r="H45" s="2" t="s">
        <v>34</v>
      </c>
      <c r="I45" s="10">
        <f t="shared" ref="I45:I46" si="21">SUM(J45:BC45)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76"/>
      <c r="BE45" s="72"/>
      <c r="BF45" s="72"/>
      <c r="BG45" s="72"/>
      <c r="BH45" s="72"/>
      <c r="BI45" s="72"/>
      <c r="BJ45" s="74"/>
    </row>
    <row r="46" spans="1:62" ht="14.25" hidden="1" customHeight="1">
      <c r="A46" s="9">
        <v>43228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21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77"/>
      <c r="BE46" s="73"/>
      <c r="BF46" s="73"/>
      <c r="BG46" s="73"/>
      <c r="BH46" s="73"/>
      <c r="BI46" s="73"/>
      <c r="BJ46" s="75"/>
    </row>
    <row r="47" spans="1:62" ht="14.25" hidden="1" customHeight="1">
      <c r="A47" s="9">
        <v>43228</v>
      </c>
      <c r="B47" s="153" t="s">
        <v>143</v>
      </c>
      <c r="C47" s="153" t="s">
        <v>347</v>
      </c>
      <c r="D47" s="153" t="s">
        <v>261</v>
      </c>
      <c r="E47" s="153" t="s">
        <v>574</v>
      </c>
      <c r="F47" s="170">
        <v>600</v>
      </c>
      <c r="G47" s="155">
        <f>+F47-I47-I48</f>
        <v>510</v>
      </c>
      <c r="H47" s="2" t="s">
        <v>34</v>
      </c>
      <c r="I47" s="10">
        <f t="shared" ref="I47:I48" si="22">SUM(J47:BC47)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76"/>
      <c r="BE47" s="72"/>
      <c r="BF47" s="72"/>
      <c r="BG47" s="72"/>
      <c r="BH47" s="72"/>
      <c r="BI47" s="72"/>
      <c r="BJ47" s="74"/>
    </row>
    <row r="48" spans="1:62" ht="14.25" hidden="1" customHeight="1">
      <c r="A48" s="9">
        <v>43228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22"/>
        <v>90</v>
      </c>
      <c r="J48" s="11">
        <v>51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27</v>
      </c>
      <c r="AD48" s="11"/>
      <c r="AE48" s="11"/>
      <c r="AF48" s="11"/>
      <c r="AG48" s="11">
        <v>9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>
        <v>3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77"/>
      <c r="BE48" s="73"/>
      <c r="BF48" s="73"/>
      <c r="BG48" s="73"/>
      <c r="BH48" s="73"/>
      <c r="BI48" s="73"/>
      <c r="BJ48" s="75"/>
    </row>
    <row r="49" spans="1:62" ht="14.25" hidden="1" customHeight="1">
      <c r="A49" s="9">
        <v>43228</v>
      </c>
      <c r="B49" s="153" t="s">
        <v>146</v>
      </c>
      <c r="C49" s="153" t="s">
        <v>347</v>
      </c>
      <c r="D49" s="153" t="s">
        <v>261</v>
      </c>
      <c r="E49" s="153" t="s">
        <v>159</v>
      </c>
      <c r="F49" s="170">
        <v>382</v>
      </c>
      <c r="G49" s="155">
        <f>+F49-I49-I50</f>
        <v>380</v>
      </c>
      <c r="H49" s="2" t="s">
        <v>34</v>
      </c>
      <c r="I49" s="10">
        <f t="shared" ref="I49:I50" si="23">SUM(J49:BC49)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76"/>
      <c r="BE49" s="72"/>
      <c r="BF49" s="72"/>
      <c r="BG49" s="72"/>
      <c r="BH49" s="72"/>
      <c r="BI49" s="72"/>
      <c r="BJ49" s="74"/>
    </row>
    <row r="50" spans="1:62" ht="14.25" hidden="1" customHeight="1">
      <c r="A50" s="9">
        <v>43228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23"/>
        <v>2</v>
      </c>
      <c r="J50" s="11">
        <v>1</v>
      </c>
      <c r="K50" s="11"/>
      <c r="L50" s="11"/>
      <c r="M50" s="11"/>
      <c r="N50" s="11"/>
      <c r="O50" s="11"/>
      <c r="P50" s="11"/>
      <c r="Q50" s="11">
        <v>1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77"/>
      <c r="BE50" s="73"/>
      <c r="BF50" s="73"/>
      <c r="BG50" s="73"/>
      <c r="BH50" s="73"/>
      <c r="BI50" s="73"/>
      <c r="BJ50" s="75"/>
    </row>
    <row r="51" spans="1:62" ht="14.25" hidden="1" customHeight="1">
      <c r="A51" s="9">
        <v>43228</v>
      </c>
      <c r="B51" s="153" t="s">
        <v>146</v>
      </c>
      <c r="C51" s="153" t="s">
        <v>347</v>
      </c>
      <c r="D51" s="153" t="s">
        <v>261</v>
      </c>
      <c r="E51" s="153" t="s">
        <v>574</v>
      </c>
      <c r="F51" s="170">
        <v>600</v>
      </c>
      <c r="G51" s="155">
        <f>+F51-I51-I52</f>
        <v>509</v>
      </c>
      <c r="H51" s="2" t="s">
        <v>34</v>
      </c>
      <c r="I51" s="10">
        <f t="shared" ref="I51:I52" si="24">SUM(J51:BC51)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76"/>
      <c r="BE51" s="72"/>
      <c r="BF51" s="72"/>
      <c r="BG51" s="72"/>
      <c r="BH51" s="72"/>
      <c r="BI51" s="72"/>
      <c r="BJ51" s="74"/>
    </row>
    <row r="52" spans="1:62" ht="14.25" hidden="1" customHeight="1">
      <c r="A52" s="9">
        <v>43228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24"/>
        <v>91</v>
      </c>
      <c r="J52" s="11"/>
      <c r="K52" s="11"/>
      <c r="L52" s="11"/>
      <c r="M52" s="11"/>
      <c r="N52" s="11"/>
      <c r="O52" s="11">
        <v>10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>
        <v>81</v>
      </c>
      <c r="AX52" s="11"/>
      <c r="AY52" s="11"/>
      <c r="AZ52" s="11"/>
      <c r="BA52" s="11"/>
      <c r="BB52" s="11"/>
      <c r="BC52" s="11"/>
      <c r="BD52" s="77"/>
      <c r="BE52" s="73"/>
      <c r="BF52" s="73"/>
      <c r="BG52" s="73"/>
      <c r="BH52" s="73"/>
      <c r="BI52" s="73"/>
      <c r="BJ52" s="75"/>
    </row>
    <row r="53" spans="1:62" ht="14.25" hidden="1" customHeight="1">
      <c r="A53" s="9">
        <v>43229</v>
      </c>
      <c r="B53" s="153" t="s">
        <v>143</v>
      </c>
      <c r="C53" s="153" t="s">
        <v>347</v>
      </c>
      <c r="D53" s="153" t="s">
        <v>261</v>
      </c>
      <c r="E53" s="153" t="s">
        <v>159</v>
      </c>
      <c r="F53" s="170">
        <v>414</v>
      </c>
      <c r="G53" s="155">
        <f>+F53-I53-I54</f>
        <v>410</v>
      </c>
      <c r="H53" s="2" t="s">
        <v>34</v>
      </c>
      <c r="I53" s="10">
        <f t="shared" ref="I53:I54" si="25">SUM(J53:BC53)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82"/>
      <c r="BE53" s="78"/>
      <c r="BF53" s="78"/>
      <c r="BG53" s="78"/>
      <c r="BH53" s="78"/>
      <c r="BI53" s="78"/>
      <c r="BJ53" s="80"/>
    </row>
    <row r="54" spans="1:62" ht="14.25" hidden="1" customHeight="1">
      <c r="A54" s="9">
        <v>43229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25"/>
        <v>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>
        <v>4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83"/>
      <c r="BE54" s="79"/>
      <c r="BF54" s="79"/>
      <c r="BG54" s="79"/>
      <c r="BH54" s="79"/>
      <c r="BI54" s="79"/>
      <c r="BJ54" s="81"/>
    </row>
    <row r="55" spans="1:62" ht="14.25" hidden="1" customHeight="1">
      <c r="A55" s="9">
        <v>43229</v>
      </c>
      <c r="B55" s="153" t="s">
        <v>143</v>
      </c>
      <c r="C55" s="153" t="s">
        <v>347</v>
      </c>
      <c r="D55" s="153" t="s">
        <v>261</v>
      </c>
      <c r="E55" s="153" t="s">
        <v>574</v>
      </c>
      <c r="F55" s="170">
        <v>600</v>
      </c>
      <c r="G55" s="155">
        <f>+F55-I55-I56</f>
        <v>535</v>
      </c>
      <c r="H55" s="2" t="s">
        <v>34</v>
      </c>
      <c r="I55" s="10">
        <f t="shared" ref="I55:I56" si="26">SUM(J55:BC55)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82"/>
      <c r="BE55" s="78"/>
      <c r="BF55" s="78"/>
      <c r="BG55" s="78"/>
      <c r="BH55" s="78"/>
      <c r="BI55" s="78"/>
      <c r="BJ55" s="80"/>
    </row>
    <row r="56" spans="1:62" ht="14.25" hidden="1" customHeight="1">
      <c r="A56" s="9">
        <v>43229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26"/>
        <v>65</v>
      </c>
      <c r="J56" s="11">
        <v>56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>
        <v>4</v>
      </c>
      <c r="AD56" s="11"/>
      <c r="AE56" s="11"/>
      <c r="AF56" s="11"/>
      <c r="AG56" s="11">
        <v>1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>
        <v>4</v>
      </c>
      <c r="BA56" s="11"/>
      <c r="BB56" s="11"/>
      <c r="BC56" s="11"/>
      <c r="BD56" s="83"/>
      <c r="BE56" s="79"/>
      <c r="BF56" s="79"/>
      <c r="BG56" s="79"/>
      <c r="BH56" s="79"/>
      <c r="BI56" s="79"/>
      <c r="BJ56" s="81"/>
    </row>
    <row r="57" spans="1:62" ht="14.25" hidden="1" customHeight="1">
      <c r="A57" s="9">
        <v>43229</v>
      </c>
      <c r="B57" s="153" t="s">
        <v>146</v>
      </c>
      <c r="C57" s="153" t="s">
        <v>347</v>
      </c>
      <c r="D57" s="153" t="s">
        <v>261</v>
      </c>
      <c r="E57" s="153" t="s">
        <v>159</v>
      </c>
      <c r="F57" s="170">
        <v>406</v>
      </c>
      <c r="G57" s="155">
        <f>+F57-I57-I58</f>
        <v>404</v>
      </c>
      <c r="H57" s="2" t="s">
        <v>34</v>
      </c>
      <c r="I57" s="10">
        <f t="shared" ref="I57:I58" si="27">SUM(J57:BC57)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82"/>
      <c r="BE57" s="78"/>
      <c r="BF57" s="78"/>
      <c r="BG57" s="78"/>
      <c r="BH57" s="78"/>
      <c r="BI57" s="78"/>
      <c r="BJ57" s="80"/>
    </row>
    <row r="58" spans="1:62" ht="14.25" hidden="1" customHeight="1">
      <c r="A58" s="9">
        <v>43229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27"/>
        <v>2</v>
      </c>
      <c r="J58" s="11">
        <v>1</v>
      </c>
      <c r="K58" s="11"/>
      <c r="L58" s="11"/>
      <c r="M58" s="11"/>
      <c r="N58" s="11"/>
      <c r="O58" s="11"/>
      <c r="P58" s="11"/>
      <c r="Q58" s="11">
        <v>1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83"/>
      <c r="BE58" s="79"/>
      <c r="BF58" s="79"/>
      <c r="BG58" s="79"/>
      <c r="BH58" s="79"/>
      <c r="BI58" s="79"/>
      <c r="BJ58" s="81"/>
    </row>
    <row r="59" spans="1:62" ht="14.25" hidden="1" customHeight="1">
      <c r="A59" s="9">
        <v>43229</v>
      </c>
      <c r="B59" s="153" t="s">
        <v>146</v>
      </c>
      <c r="C59" s="153" t="s">
        <v>347</v>
      </c>
      <c r="D59" s="153" t="s">
        <v>261</v>
      </c>
      <c r="E59" s="153" t="s">
        <v>574</v>
      </c>
      <c r="F59" s="170">
        <v>340</v>
      </c>
      <c r="G59" s="155">
        <f>+F59-I59-I60</f>
        <v>303</v>
      </c>
      <c r="H59" s="2" t="s">
        <v>34</v>
      </c>
      <c r="I59" s="10">
        <f t="shared" ref="I59:I60" si="28">SUM(J59:BC59)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82"/>
      <c r="BE59" s="78"/>
      <c r="BF59" s="78"/>
      <c r="BG59" s="78"/>
      <c r="BH59" s="78"/>
      <c r="BI59" s="78"/>
      <c r="BJ59" s="80"/>
    </row>
    <row r="60" spans="1:62" ht="14.25" hidden="1" customHeight="1">
      <c r="A60" s="9">
        <v>43229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28"/>
        <v>37</v>
      </c>
      <c r="J60" s="11">
        <v>1</v>
      </c>
      <c r="K60" s="11"/>
      <c r="L60" s="11"/>
      <c r="M60" s="11"/>
      <c r="N60" s="11"/>
      <c r="O60" s="11"/>
      <c r="P60" s="11">
        <v>1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>
        <v>35</v>
      </c>
      <c r="AX60" s="11"/>
      <c r="AY60" s="11"/>
      <c r="AZ60" s="11"/>
      <c r="BA60" s="11"/>
      <c r="BB60" s="11"/>
      <c r="BC60" s="11"/>
      <c r="BD60" s="83"/>
      <c r="BE60" s="79"/>
      <c r="BF60" s="79"/>
      <c r="BG60" s="79"/>
      <c r="BH60" s="79"/>
      <c r="BI60" s="79"/>
      <c r="BJ60" s="81"/>
    </row>
    <row r="61" spans="1:62" ht="14.25" hidden="1" customHeight="1">
      <c r="A61" s="9">
        <v>43230</v>
      </c>
      <c r="B61" s="153" t="s">
        <v>143</v>
      </c>
      <c r="C61" s="153" t="s">
        <v>347</v>
      </c>
      <c r="D61" s="153" t="s">
        <v>261</v>
      </c>
      <c r="E61" s="153" t="s">
        <v>159</v>
      </c>
      <c r="F61" s="170">
        <v>414</v>
      </c>
      <c r="G61" s="155">
        <f>+F61-I61-I62</f>
        <v>404</v>
      </c>
      <c r="H61" s="2" t="s">
        <v>34</v>
      </c>
      <c r="I61" s="10">
        <f t="shared" ref="I61:I62" si="29">SUM(J61:BC61)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88"/>
      <c r="BE61" s="84"/>
      <c r="BF61" s="84"/>
      <c r="BG61" s="84"/>
      <c r="BH61" s="84"/>
      <c r="BI61" s="84"/>
      <c r="BJ61" s="86"/>
    </row>
    <row r="62" spans="1:62" ht="14.25" hidden="1" customHeight="1">
      <c r="A62" s="9">
        <v>43230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29"/>
        <v>10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>
        <v>10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89"/>
      <c r="BE62" s="85"/>
      <c r="BF62" s="85"/>
      <c r="BG62" s="85"/>
      <c r="BH62" s="85"/>
      <c r="BI62" s="85"/>
      <c r="BJ62" s="87"/>
    </row>
    <row r="63" spans="1:62" ht="14.25" hidden="1" customHeight="1">
      <c r="A63" s="9">
        <v>43230</v>
      </c>
      <c r="B63" s="153" t="s">
        <v>143</v>
      </c>
      <c r="C63" s="153" t="s">
        <v>347</v>
      </c>
      <c r="D63" s="153" t="s">
        <v>261</v>
      </c>
      <c r="E63" s="153" t="s">
        <v>574</v>
      </c>
      <c r="F63" s="170">
        <v>700</v>
      </c>
      <c r="G63" s="155">
        <f>+F63-I63-I64</f>
        <v>653</v>
      </c>
      <c r="H63" s="2" t="s">
        <v>34</v>
      </c>
      <c r="I63" s="10">
        <f t="shared" ref="I63:I64" si="30">SUM(J63:BC63)</f>
        <v>47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>
        <v>47</v>
      </c>
      <c r="AX63" s="10"/>
      <c r="AY63" s="10"/>
      <c r="AZ63" s="10"/>
      <c r="BA63" s="10"/>
      <c r="BB63" s="10"/>
      <c r="BC63" s="10"/>
      <c r="BD63" s="88"/>
      <c r="BE63" s="84"/>
      <c r="BF63" s="84"/>
      <c r="BG63" s="84"/>
      <c r="BH63" s="84"/>
      <c r="BI63" s="84"/>
      <c r="BJ63" s="86"/>
    </row>
    <row r="64" spans="1:62" ht="14.25" hidden="1" customHeight="1">
      <c r="A64" s="9">
        <v>43230</v>
      </c>
      <c r="B64" s="154"/>
      <c r="C64" s="154"/>
      <c r="D64" s="154"/>
      <c r="E64" s="154"/>
      <c r="F64" s="171"/>
      <c r="G64" s="156"/>
      <c r="H64" s="2" t="s">
        <v>35</v>
      </c>
      <c r="I64" s="11">
        <f t="shared" si="30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89"/>
      <c r="BE64" s="85"/>
      <c r="BF64" s="85"/>
      <c r="BG64" s="85"/>
      <c r="BH64" s="85"/>
      <c r="BI64" s="85"/>
      <c r="BJ64" s="87"/>
    </row>
    <row r="65" spans="1:62" ht="14.25" hidden="1" customHeight="1">
      <c r="A65" s="9">
        <v>43230</v>
      </c>
      <c r="B65" s="153" t="s">
        <v>146</v>
      </c>
      <c r="C65" s="153" t="s">
        <v>347</v>
      </c>
      <c r="D65" s="153" t="s">
        <v>261</v>
      </c>
      <c r="E65" s="153" t="s">
        <v>159</v>
      </c>
      <c r="F65" s="170">
        <v>414</v>
      </c>
      <c r="G65" s="155">
        <f>+F65-I65-I66</f>
        <v>404</v>
      </c>
      <c r="H65" s="2" t="s">
        <v>34</v>
      </c>
      <c r="I65" s="10">
        <f t="shared" ref="I65:I66" si="31">SUM(J65:BC65)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88"/>
      <c r="BE65" s="84"/>
      <c r="BF65" s="84"/>
      <c r="BG65" s="84"/>
      <c r="BH65" s="84"/>
      <c r="BI65" s="84"/>
      <c r="BJ65" s="86"/>
    </row>
    <row r="66" spans="1:62" ht="14.25" hidden="1" customHeight="1">
      <c r="A66" s="9">
        <v>43230</v>
      </c>
      <c r="B66" s="154"/>
      <c r="C66" s="154"/>
      <c r="D66" s="154"/>
      <c r="E66" s="154"/>
      <c r="F66" s="171"/>
      <c r="G66" s="156"/>
      <c r="H66" s="2" t="s">
        <v>35</v>
      </c>
      <c r="I66" s="11">
        <f t="shared" si="31"/>
        <v>10</v>
      </c>
      <c r="J66" s="11">
        <v>1</v>
      </c>
      <c r="K66" s="11">
        <v>2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>
        <v>6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>
        <v>1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89"/>
      <c r="BE66" s="85"/>
      <c r="BF66" s="85"/>
      <c r="BG66" s="85"/>
      <c r="BH66" s="85"/>
      <c r="BI66" s="85"/>
      <c r="BJ66" s="87"/>
    </row>
    <row r="67" spans="1:62" ht="14.25" customHeight="1">
      <c r="A67" s="9">
        <v>43231</v>
      </c>
      <c r="B67" s="153" t="s">
        <v>143</v>
      </c>
      <c r="C67" s="153" t="s">
        <v>347</v>
      </c>
      <c r="D67" s="153" t="s">
        <v>261</v>
      </c>
      <c r="E67" s="153" t="s">
        <v>159</v>
      </c>
      <c r="F67" s="170">
        <v>328</v>
      </c>
      <c r="G67" s="155">
        <f>+F67-I67-I68</f>
        <v>324</v>
      </c>
      <c r="H67" s="2" t="s">
        <v>34</v>
      </c>
      <c r="I67" s="10">
        <f t="shared" ref="I67:I68" si="32">SUM(J67:BC67)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1"/>
      <c r="BE67" s="96"/>
      <c r="BF67" s="96"/>
      <c r="BG67" s="96"/>
      <c r="BH67" s="96"/>
      <c r="BI67" s="96"/>
      <c r="BJ67" s="98"/>
    </row>
    <row r="68" spans="1:62" ht="14.25" customHeight="1">
      <c r="A68" s="9">
        <v>43231</v>
      </c>
      <c r="B68" s="154"/>
      <c r="C68" s="154"/>
      <c r="D68" s="154"/>
      <c r="E68" s="154"/>
      <c r="F68" s="171"/>
      <c r="G68" s="156"/>
      <c r="H68" s="2" t="s">
        <v>35</v>
      </c>
      <c r="I68" s="11">
        <f t="shared" si="32"/>
        <v>4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>
        <v>4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02"/>
      <c r="BE68" s="97"/>
      <c r="BF68" s="97"/>
      <c r="BG68" s="97"/>
      <c r="BH68" s="97"/>
      <c r="BI68" s="97"/>
      <c r="BJ68" s="99"/>
    </row>
    <row r="69" spans="1:62" ht="14.25" customHeight="1">
      <c r="A69" s="9">
        <v>43232</v>
      </c>
      <c r="B69" s="153" t="s">
        <v>143</v>
      </c>
      <c r="C69" s="153" t="s">
        <v>347</v>
      </c>
      <c r="D69" s="153" t="s">
        <v>261</v>
      </c>
      <c r="E69" s="153" t="s">
        <v>159</v>
      </c>
      <c r="F69" s="170">
        <v>157</v>
      </c>
      <c r="G69" s="155">
        <f>+F69-I69-I70</f>
        <v>154</v>
      </c>
      <c r="H69" s="2" t="s">
        <v>34</v>
      </c>
      <c r="I69" s="10">
        <f t="shared" ref="I69:I70" si="33">SUM(J69:BC69)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1"/>
      <c r="BE69" s="96"/>
      <c r="BF69" s="96"/>
      <c r="BG69" s="96"/>
      <c r="BH69" s="96"/>
      <c r="BI69" s="96"/>
      <c r="BJ69" s="98"/>
    </row>
    <row r="70" spans="1:62" ht="14.25" customHeight="1">
      <c r="A70" s="9">
        <v>43232</v>
      </c>
      <c r="B70" s="154"/>
      <c r="C70" s="154"/>
      <c r="D70" s="154"/>
      <c r="E70" s="154"/>
      <c r="F70" s="171"/>
      <c r="G70" s="156"/>
      <c r="H70" s="2" t="s">
        <v>35</v>
      </c>
      <c r="I70" s="11">
        <f t="shared" si="33"/>
        <v>3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>
        <v>3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02"/>
      <c r="BE70" s="97"/>
      <c r="BF70" s="97"/>
      <c r="BG70" s="97"/>
      <c r="BH70" s="97"/>
      <c r="BI70" s="97"/>
      <c r="BJ70" s="99"/>
    </row>
  </sheetData>
  <autoFilter ref="A2:BJ70">
    <filterColumn colId="0">
      <filters>
        <dateGroupItem year="2018" month="5" day="11" dateTimeGrouping="day"/>
      </filters>
    </filterColumn>
  </autoFilter>
  <mergeCells count="221">
    <mergeCell ref="B57:B58"/>
    <mergeCell ref="C57:C58"/>
    <mergeCell ref="D57:D58"/>
    <mergeCell ref="E57:E58"/>
    <mergeCell ref="F57:F58"/>
    <mergeCell ref="G57:G58"/>
    <mergeCell ref="B59:B60"/>
    <mergeCell ref="C59:C60"/>
    <mergeCell ref="D59:D60"/>
    <mergeCell ref="E59:E60"/>
    <mergeCell ref="F59:F60"/>
    <mergeCell ref="G59:G60"/>
    <mergeCell ref="B53:B54"/>
    <mergeCell ref="C53:C54"/>
    <mergeCell ref="D53:D54"/>
    <mergeCell ref="E53:E54"/>
    <mergeCell ref="F53:F54"/>
    <mergeCell ref="G53:G54"/>
    <mergeCell ref="B55:B56"/>
    <mergeCell ref="C55:C56"/>
    <mergeCell ref="D55:D56"/>
    <mergeCell ref="E55:E56"/>
    <mergeCell ref="F55:F56"/>
    <mergeCell ref="G55:G56"/>
    <mergeCell ref="B49:B50"/>
    <mergeCell ref="C49:C50"/>
    <mergeCell ref="D49:D50"/>
    <mergeCell ref="E49:E50"/>
    <mergeCell ref="F49:F50"/>
    <mergeCell ref="G49:G50"/>
    <mergeCell ref="B51:B52"/>
    <mergeCell ref="C51:C52"/>
    <mergeCell ref="D51:D52"/>
    <mergeCell ref="E51:E52"/>
    <mergeCell ref="F51:F52"/>
    <mergeCell ref="G51:G52"/>
    <mergeCell ref="B45:B46"/>
    <mergeCell ref="C45:C46"/>
    <mergeCell ref="D45:D46"/>
    <mergeCell ref="E45:E46"/>
    <mergeCell ref="F45:F46"/>
    <mergeCell ref="G45:G46"/>
    <mergeCell ref="B47:B48"/>
    <mergeCell ref="C47:C48"/>
    <mergeCell ref="D47:D48"/>
    <mergeCell ref="E47:E48"/>
    <mergeCell ref="F47:F48"/>
    <mergeCell ref="G47:G48"/>
    <mergeCell ref="G27:G28"/>
    <mergeCell ref="B29:B30"/>
    <mergeCell ref="C29:C30"/>
    <mergeCell ref="D29:D30"/>
    <mergeCell ref="E29:E30"/>
    <mergeCell ref="F29:F30"/>
    <mergeCell ref="G29:G30"/>
    <mergeCell ref="B27:B28"/>
    <mergeCell ref="C27:C28"/>
    <mergeCell ref="D27:D28"/>
    <mergeCell ref="E27:E28"/>
    <mergeCell ref="F27:F28"/>
    <mergeCell ref="G23:G24"/>
    <mergeCell ref="B25:B26"/>
    <mergeCell ref="C25:C26"/>
    <mergeCell ref="D25:D26"/>
    <mergeCell ref="E25:E26"/>
    <mergeCell ref="F25:F26"/>
    <mergeCell ref="G25:G26"/>
    <mergeCell ref="E19:E20"/>
    <mergeCell ref="F19:F20"/>
    <mergeCell ref="B23:B24"/>
    <mergeCell ref="C23:C24"/>
    <mergeCell ref="D23:D24"/>
    <mergeCell ref="E23:E24"/>
    <mergeCell ref="F23:F24"/>
    <mergeCell ref="G17:G18"/>
    <mergeCell ref="B21:B22"/>
    <mergeCell ref="C21:C22"/>
    <mergeCell ref="D21:D22"/>
    <mergeCell ref="E21:E22"/>
    <mergeCell ref="F21:F22"/>
    <mergeCell ref="G21:G22"/>
    <mergeCell ref="B17:B18"/>
    <mergeCell ref="C17:C18"/>
    <mergeCell ref="D17:D18"/>
    <mergeCell ref="E17:E18"/>
    <mergeCell ref="F17:F18"/>
    <mergeCell ref="G19:G20"/>
    <mergeCell ref="B19:B20"/>
    <mergeCell ref="C19:C20"/>
    <mergeCell ref="D19:D20"/>
    <mergeCell ref="F1:F2"/>
    <mergeCell ref="G1:G2"/>
    <mergeCell ref="BF1:BF2"/>
    <mergeCell ref="BG1:BG2"/>
    <mergeCell ref="A1:A2"/>
    <mergeCell ref="B1:B2"/>
    <mergeCell ref="C1:C2"/>
    <mergeCell ref="D1:D2"/>
    <mergeCell ref="E1:E2"/>
    <mergeCell ref="BH1:BH2"/>
    <mergeCell ref="BI1:BI2"/>
    <mergeCell ref="BJ1:BJ2"/>
    <mergeCell ref="H1:H2"/>
    <mergeCell ref="I1:I2"/>
    <mergeCell ref="J1:BC1"/>
    <mergeCell ref="BD1:BD2"/>
    <mergeCell ref="BE1:BE2"/>
    <mergeCell ref="G3:G4"/>
    <mergeCell ref="B7:B8"/>
    <mergeCell ref="C7:C8"/>
    <mergeCell ref="D7:D8"/>
    <mergeCell ref="E7:E8"/>
    <mergeCell ref="F7:F8"/>
    <mergeCell ref="G7:G8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G5:G6"/>
    <mergeCell ref="G9:G10"/>
    <mergeCell ref="B9:B10"/>
    <mergeCell ref="C9:C10"/>
    <mergeCell ref="D9:D10"/>
    <mergeCell ref="E9:E10"/>
    <mergeCell ref="F9:F10"/>
    <mergeCell ref="G11:G12"/>
    <mergeCell ref="B11:B12"/>
    <mergeCell ref="C11:C12"/>
    <mergeCell ref="D11:D12"/>
    <mergeCell ref="E11:E12"/>
    <mergeCell ref="F11:F12"/>
    <mergeCell ref="G13:G14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B31:B32"/>
    <mergeCell ref="C31:C32"/>
    <mergeCell ref="D31:D32"/>
    <mergeCell ref="E31:E32"/>
    <mergeCell ref="F31:F32"/>
    <mergeCell ref="G31:G32"/>
    <mergeCell ref="B33:B34"/>
    <mergeCell ref="C33:C34"/>
    <mergeCell ref="D33:D34"/>
    <mergeCell ref="E33:E34"/>
    <mergeCell ref="F33:F34"/>
    <mergeCell ref="G33:G34"/>
    <mergeCell ref="B35:B36"/>
    <mergeCell ref="C35:C36"/>
    <mergeCell ref="D35:D36"/>
    <mergeCell ref="E35:E36"/>
    <mergeCell ref="F35:F36"/>
    <mergeCell ref="G35:G36"/>
    <mergeCell ref="B37:B38"/>
    <mergeCell ref="C37:C38"/>
    <mergeCell ref="D37:D38"/>
    <mergeCell ref="E37:E38"/>
    <mergeCell ref="F37:F38"/>
    <mergeCell ref="G37:G38"/>
    <mergeCell ref="B43:B44"/>
    <mergeCell ref="C43:C44"/>
    <mergeCell ref="D43:D44"/>
    <mergeCell ref="E43:E44"/>
    <mergeCell ref="F43:F44"/>
    <mergeCell ref="G43:G44"/>
    <mergeCell ref="B39:B40"/>
    <mergeCell ref="C39:C40"/>
    <mergeCell ref="D39:D40"/>
    <mergeCell ref="E39:E40"/>
    <mergeCell ref="F39:F40"/>
    <mergeCell ref="G39:G40"/>
    <mergeCell ref="B41:B42"/>
    <mergeCell ref="C41:C42"/>
    <mergeCell ref="D41:D42"/>
    <mergeCell ref="E41:E42"/>
    <mergeCell ref="F41:F42"/>
    <mergeCell ref="G41:G42"/>
    <mergeCell ref="B65:B66"/>
    <mergeCell ref="C65:C66"/>
    <mergeCell ref="D65:D66"/>
    <mergeCell ref="E65:E66"/>
    <mergeCell ref="F65:F66"/>
    <mergeCell ref="G65:G66"/>
    <mergeCell ref="B61:B62"/>
    <mergeCell ref="C61:C62"/>
    <mergeCell ref="D61:D62"/>
    <mergeCell ref="E61:E62"/>
    <mergeCell ref="F61:F62"/>
    <mergeCell ref="G61:G62"/>
    <mergeCell ref="B63:B64"/>
    <mergeCell ref="C63:C64"/>
    <mergeCell ref="D63:D64"/>
    <mergeCell ref="E63:E64"/>
    <mergeCell ref="F63:F64"/>
    <mergeCell ref="G63:G64"/>
    <mergeCell ref="B67:B68"/>
    <mergeCell ref="C67:C68"/>
    <mergeCell ref="D67:D68"/>
    <mergeCell ref="E67:E68"/>
    <mergeCell ref="F67:F68"/>
    <mergeCell ref="G67:G68"/>
    <mergeCell ref="B69:B70"/>
    <mergeCell ref="C69:C70"/>
    <mergeCell ref="D69:D70"/>
    <mergeCell ref="E69:E70"/>
    <mergeCell ref="F69:F70"/>
    <mergeCell ref="G69:G70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39997558519241921"/>
  </sheetPr>
  <dimension ref="A1:BD136"/>
  <sheetViews>
    <sheetView workbookViewId="0">
      <selection sqref="A1:A2"/>
    </sheetView>
  </sheetViews>
  <sheetFormatPr defaultRowHeight="14.5"/>
  <cols>
    <col min="1" max="1" width="9.5" bestFit="1" customWidth="1"/>
    <col min="4" max="4" width="11.59765625" bestFit="1" customWidth="1"/>
    <col min="6" max="6" width="9.5" customWidth="1"/>
    <col min="10" max="52" width="6" customWidth="1"/>
  </cols>
  <sheetData>
    <row r="1" spans="1:56" s="18" customFormat="1" ht="33" customHeight="1">
      <c r="A1" s="199" t="s">
        <v>375</v>
      </c>
      <c r="B1" s="190" t="s">
        <v>88</v>
      </c>
      <c r="C1" s="190" t="s">
        <v>89</v>
      </c>
      <c r="D1" s="201" t="s">
        <v>90</v>
      </c>
      <c r="E1" s="190" t="s">
        <v>91</v>
      </c>
      <c r="F1" s="190" t="s">
        <v>92</v>
      </c>
      <c r="G1" s="190" t="s">
        <v>386</v>
      </c>
      <c r="H1" s="190" t="s">
        <v>387</v>
      </c>
      <c r="I1" s="192" t="s">
        <v>388</v>
      </c>
      <c r="J1" s="194" t="s">
        <v>389</v>
      </c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  <c r="BA1" s="188" t="s">
        <v>93</v>
      </c>
      <c r="BB1" s="188" t="s">
        <v>391</v>
      </c>
      <c r="BC1" s="197" t="s">
        <v>94</v>
      </c>
      <c r="BD1" s="188" t="s">
        <v>95</v>
      </c>
    </row>
    <row r="2" spans="1:56" s="18" customFormat="1" ht="71.25" customHeight="1">
      <c r="A2" s="200"/>
      <c r="B2" s="191"/>
      <c r="C2" s="191"/>
      <c r="D2" s="202"/>
      <c r="E2" s="191"/>
      <c r="F2" s="191"/>
      <c r="G2" s="191"/>
      <c r="H2" s="191"/>
      <c r="I2" s="193"/>
      <c r="J2" s="19" t="s">
        <v>169</v>
      </c>
      <c r="K2" s="19" t="s">
        <v>187</v>
      </c>
      <c r="L2" s="19" t="s">
        <v>96</v>
      </c>
      <c r="M2" s="19" t="s">
        <v>351</v>
      </c>
      <c r="N2" s="19" t="s">
        <v>110</v>
      </c>
      <c r="O2" s="19" t="s">
        <v>551</v>
      </c>
      <c r="P2" s="19" t="s">
        <v>166</v>
      </c>
      <c r="Q2" s="19" t="s">
        <v>213</v>
      </c>
      <c r="R2" s="19" t="s">
        <v>101</v>
      </c>
      <c r="S2" s="19" t="s">
        <v>97</v>
      </c>
      <c r="T2" s="19" t="s">
        <v>560</v>
      </c>
      <c r="U2" s="19" t="s">
        <v>192</v>
      </c>
      <c r="V2" s="19" t="s">
        <v>105</v>
      </c>
      <c r="W2" s="19" t="s">
        <v>106</v>
      </c>
      <c r="X2" s="19" t="s">
        <v>107</v>
      </c>
      <c r="Y2" s="19" t="s">
        <v>98</v>
      </c>
      <c r="Z2" s="19" t="s">
        <v>456</v>
      </c>
      <c r="AA2" s="19" t="s">
        <v>99</v>
      </c>
      <c r="AB2" s="19" t="s">
        <v>438</v>
      </c>
      <c r="AC2" s="19" t="s">
        <v>99</v>
      </c>
      <c r="AD2" s="19" t="s">
        <v>409</v>
      </c>
      <c r="AE2" s="19" t="s">
        <v>176</v>
      </c>
      <c r="AF2" s="19" t="s">
        <v>411</v>
      </c>
      <c r="AG2" s="19" t="s">
        <v>412</v>
      </c>
      <c r="AH2" s="19" t="s">
        <v>413</v>
      </c>
      <c r="AI2" s="19" t="s">
        <v>102</v>
      </c>
      <c r="AJ2" s="19" t="s">
        <v>225</v>
      </c>
      <c r="AK2" s="19" t="s">
        <v>416</v>
      </c>
      <c r="AL2" s="19" t="s">
        <v>116</v>
      </c>
      <c r="AM2" s="19" t="s">
        <v>108</v>
      </c>
      <c r="AN2" s="19" t="s">
        <v>419</v>
      </c>
      <c r="AO2" s="19" t="s">
        <v>542</v>
      </c>
      <c r="AP2" s="19" t="s">
        <v>428</v>
      </c>
      <c r="AQ2" s="19" t="s">
        <v>446</v>
      </c>
      <c r="AR2" s="19" t="s">
        <v>431</v>
      </c>
      <c r="AS2" s="19" t="s">
        <v>430</v>
      </c>
      <c r="AT2" s="19" t="s">
        <v>432</v>
      </c>
      <c r="AU2" s="19" t="s">
        <v>441</v>
      </c>
      <c r="AV2" s="19" t="s">
        <v>458</v>
      </c>
      <c r="AW2" s="19" t="s">
        <v>539</v>
      </c>
      <c r="AX2" s="19" t="s">
        <v>552</v>
      </c>
      <c r="AY2" s="19" t="s">
        <v>566</v>
      </c>
      <c r="AZ2" s="19" t="s">
        <v>433</v>
      </c>
      <c r="BA2" s="189"/>
      <c r="BB2" s="189"/>
      <c r="BC2" s="198"/>
      <c r="BD2" s="189"/>
    </row>
    <row r="3" spans="1:56" ht="15" hidden="1">
      <c r="A3" s="9">
        <v>43222</v>
      </c>
      <c r="B3" s="153" t="s">
        <v>143</v>
      </c>
      <c r="C3" s="153" t="s">
        <v>420</v>
      </c>
      <c r="D3" s="153" t="s">
        <v>423</v>
      </c>
      <c r="E3" s="153" t="s">
        <v>8</v>
      </c>
      <c r="F3" s="170">
        <v>1210</v>
      </c>
      <c r="G3" s="155">
        <f>+F3-I3-I4</f>
        <v>1210</v>
      </c>
      <c r="H3" s="2" t="s">
        <v>34</v>
      </c>
      <c r="I3" s="10">
        <f t="shared" ref="I3:I4" si="0">SUM(J3:AZ3)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70"/>
      <c r="BB3" s="170"/>
      <c r="BC3" s="170"/>
      <c r="BD3" s="170"/>
    </row>
    <row r="4" spans="1:56" ht="15" hidden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71"/>
      <c r="BB4" s="171"/>
      <c r="BC4" s="171"/>
      <c r="BD4" s="171"/>
    </row>
    <row r="5" spans="1:56" ht="15" hidden="1">
      <c r="A5" s="9">
        <v>43222</v>
      </c>
      <c r="B5" s="153" t="s">
        <v>143</v>
      </c>
      <c r="C5" s="153" t="s">
        <v>420</v>
      </c>
      <c r="D5" s="153" t="s">
        <v>423</v>
      </c>
      <c r="E5" s="153" t="s">
        <v>9</v>
      </c>
      <c r="F5" s="170">
        <v>778</v>
      </c>
      <c r="G5" s="155">
        <f>+F5-I5-I6</f>
        <v>778</v>
      </c>
      <c r="H5" s="2" t="s">
        <v>34</v>
      </c>
      <c r="I5" s="10">
        <f t="shared" ref="I5:I12" si="1">SUM(J5:AZ5)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70"/>
      <c r="BB5" s="170"/>
      <c r="BC5" s="170"/>
      <c r="BD5" s="170"/>
    </row>
    <row r="6" spans="1:56" ht="15" hidden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1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71"/>
      <c r="BB6" s="171"/>
      <c r="BC6" s="171"/>
      <c r="BD6" s="171"/>
    </row>
    <row r="7" spans="1:56" ht="15" hidden="1">
      <c r="A7" s="9">
        <v>43222</v>
      </c>
      <c r="B7" s="153" t="s">
        <v>143</v>
      </c>
      <c r="C7" s="153" t="s">
        <v>420</v>
      </c>
      <c r="D7" s="153" t="s">
        <v>423</v>
      </c>
      <c r="E7" s="153" t="s">
        <v>442</v>
      </c>
      <c r="F7" s="170">
        <v>786</v>
      </c>
      <c r="G7" s="155">
        <f>+F7-I7-I8</f>
        <v>785</v>
      </c>
      <c r="H7" s="2" t="s">
        <v>34</v>
      </c>
      <c r="I7" s="10">
        <f t="shared" si="1"/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70"/>
      <c r="BB7" s="170"/>
      <c r="BC7" s="170"/>
      <c r="BD7" s="170"/>
    </row>
    <row r="8" spans="1:56" ht="15" hidden="1">
      <c r="A8" s="9">
        <v>43222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1"/>
        <v>1</v>
      </c>
      <c r="J8" s="11"/>
      <c r="K8" s="11">
        <v>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71"/>
      <c r="BB8" s="171"/>
      <c r="BC8" s="171"/>
      <c r="BD8" s="171"/>
    </row>
    <row r="9" spans="1:56" ht="15" hidden="1">
      <c r="A9" s="9">
        <v>43222</v>
      </c>
      <c r="B9" s="153" t="s">
        <v>146</v>
      </c>
      <c r="C9" s="153" t="s">
        <v>420</v>
      </c>
      <c r="D9" s="153" t="s">
        <v>423</v>
      </c>
      <c r="E9" s="153" t="s">
        <v>8</v>
      </c>
      <c r="F9" s="170">
        <v>1231</v>
      </c>
      <c r="G9" s="155">
        <f>+F9-I9-I10</f>
        <v>1222</v>
      </c>
      <c r="H9" s="2" t="s">
        <v>34</v>
      </c>
      <c r="I9" s="10">
        <f t="shared" ref="I9:I10" si="2">SUM(J9:AZ9)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70"/>
      <c r="BB9" s="170"/>
      <c r="BC9" s="170"/>
      <c r="BD9" s="170"/>
    </row>
    <row r="10" spans="1:56" ht="15" hidden="1">
      <c r="A10" s="9">
        <v>43222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2"/>
        <v>9</v>
      </c>
      <c r="J10" s="11"/>
      <c r="K10" s="11"/>
      <c r="L10" s="11"/>
      <c r="M10" s="11"/>
      <c r="N10" s="11"/>
      <c r="O10" s="11"/>
      <c r="P10" s="11"/>
      <c r="Q10" s="11"/>
      <c r="R10" s="11">
        <v>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71"/>
      <c r="BB10" s="171"/>
      <c r="BC10" s="171"/>
      <c r="BD10" s="171"/>
    </row>
    <row r="11" spans="1:56" ht="15" hidden="1">
      <c r="A11" s="9">
        <v>43222</v>
      </c>
      <c r="B11" s="153" t="s">
        <v>146</v>
      </c>
      <c r="C11" s="153" t="s">
        <v>420</v>
      </c>
      <c r="D11" s="153" t="s">
        <v>423</v>
      </c>
      <c r="E11" s="153" t="s">
        <v>9</v>
      </c>
      <c r="F11" s="170">
        <v>574</v>
      </c>
      <c r="G11" s="155">
        <f>+F11-I11-I12</f>
        <v>574</v>
      </c>
      <c r="H11" s="2" t="s">
        <v>34</v>
      </c>
      <c r="I11" s="10">
        <f t="shared" si="1"/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70"/>
      <c r="BB11" s="170"/>
      <c r="BC11" s="170"/>
      <c r="BD11" s="170"/>
    </row>
    <row r="12" spans="1:56" ht="15" hidden="1">
      <c r="A12" s="9">
        <v>43222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1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71"/>
      <c r="BB12" s="171"/>
      <c r="BC12" s="171"/>
      <c r="BD12" s="171"/>
    </row>
    <row r="13" spans="1:56" ht="15" hidden="1">
      <c r="A13" s="9">
        <v>43222</v>
      </c>
      <c r="B13" s="153" t="s">
        <v>146</v>
      </c>
      <c r="C13" s="153" t="s">
        <v>420</v>
      </c>
      <c r="D13" s="153" t="s">
        <v>423</v>
      </c>
      <c r="E13" s="153" t="s">
        <v>442</v>
      </c>
      <c r="F13" s="170">
        <v>480</v>
      </c>
      <c r="G13" s="155">
        <f>+F13-I13-I14</f>
        <v>477</v>
      </c>
      <c r="H13" s="2" t="s">
        <v>34</v>
      </c>
      <c r="I13" s="10">
        <f t="shared" ref="I13:I14" si="3">SUM(J13:AZ13)</f>
        <v>3</v>
      </c>
      <c r="J13" s="10"/>
      <c r="K13" s="10">
        <v>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>
        <v>2</v>
      </c>
      <c r="BA13" s="170"/>
      <c r="BB13" s="170"/>
      <c r="BC13" s="170"/>
      <c r="BD13" s="170"/>
    </row>
    <row r="14" spans="1:56" ht="15" hidden="1">
      <c r="A14" s="9">
        <v>43222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3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71"/>
      <c r="BB14" s="171"/>
      <c r="BC14" s="171"/>
      <c r="BD14" s="171"/>
    </row>
    <row r="15" spans="1:56" ht="15" hidden="1">
      <c r="A15" s="9">
        <v>43223</v>
      </c>
      <c r="B15" s="153" t="s">
        <v>143</v>
      </c>
      <c r="C15" s="153" t="s">
        <v>420</v>
      </c>
      <c r="D15" s="153" t="s">
        <v>423</v>
      </c>
      <c r="E15" s="153" t="s">
        <v>8</v>
      </c>
      <c r="F15" s="170">
        <v>1459</v>
      </c>
      <c r="G15" s="155">
        <f>+F15-I15-I16</f>
        <v>1456</v>
      </c>
      <c r="H15" s="2" t="s">
        <v>34</v>
      </c>
      <c r="I15" s="10">
        <f t="shared" ref="I15:I16" si="4">SUM(J15:AZ15)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70"/>
      <c r="BB15" s="170"/>
      <c r="BC15" s="170"/>
      <c r="BD15" s="170"/>
    </row>
    <row r="16" spans="1:56" ht="15" hidden="1">
      <c r="A16" s="9">
        <v>43223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4"/>
        <v>3</v>
      </c>
      <c r="J16" s="11"/>
      <c r="K16" s="11"/>
      <c r="L16" s="11"/>
      <c r="M16" s="11"/>
      <c r="N16" s="11"/>
      <c r="O16" s="11"/>
      <c r="P16" s="11"/>
      <c r="Q16" s="11"/>
      <c r="R16" s="11">
        <v>2</v>
      </c>
      <c r="S16" s="11"/>
      <c r="T16" s="11"/>
      <c r="U16" s="11"/>
      <c r="V16" s="11"/>
      <c r="W16" s="11"/>
      <c r="X16" s="11"/>
      <c r="Y16" s="11"/>
      <c r="Z16" s="11"/>
      <c r="AA16" s="11">
        <v>1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71"/>
      <c r="BB16" s="171"/>
      <c r="BC16" s="171"/>
      <c r="BD16" s="171"/>
    </row>
    <row r="17" spans="1:56" ht="15" hidden="1">
      <c r="A17" s="9">
        <v>43223</v>
      </c>
      <c r="B17" s="153" t="s">
        <v>143</v>
      </c>
      <c r="C17" s="153" t="s">
        <v>420</v>
      </c>
      <c r="D17" s="153" t="s">
        <v>423</v>
      </c>
      <c r="E17" s="153" t="s">
        <v>9</v>
      </c>
      <c r="F17" s="170">
        <v>1354</v>
      </c>
      <c r="G17" s="155">
        <f>+F17-I17-I18</f>
        <v>1354</v>
      </c>
      <c r="H17" s="2" t="s">
        <v>34</v>
      </c>
      <c r="I17" s="10">
        <f t="shared" ref="I17:I20" si="5">SUM(J17:AZ17)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70"/>
      <c r="BB17" s="170"/>
      <c r="BC17" s="170"/>
      <c r="BD17" s="170"/>
    </row>
    <row r="18" spans="1:56" ht="15" hidden="1">
      <c r="A18" s="9">
        <v>43223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5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71"/>
      <c r="BB18" s="171"/>
      <c r="BC18" s="171"/>
      <c r="BD18" s="171"/>
    </row>
    <row r="19" spans="1:56" ht="15" hidden="1">
      <c r="A19" s="9">
        <v>43223</v>
      </c>
      <c r="B19" s="153" t="s">
        <v>143</v>
      </c>
      <c r="C19" s="153" t="s">
        <v>420</v>
      </c>
      <c r="D19" s="153" t="s">
        <v>423</v>
      </c>
      <c r="E19" s="153" t="s">
        <v>442</v>
      </c>
      <c r="F19" s="170">
        <v>652</v>
      </c>
      <c r="G19" s="155">
        <f>+F19-I19-I20</f>
        <v>652</v>
      </c>
      <c r="H19" s="2" t="s">
        <v>34</v>
      </c>
      <c r="I19" s="10">
        <f t="shared" si="5"/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70"/>
      <c r="BB19" s="170"/>
      <c r="BC19" s="170"/>
      <c r="BD19" s="170"/>
    </row>
    <row r="20" spans="1:56" ht="15" hidden="1">
      <c r="A20" s="9">
        <v>43223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5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71"/>
      <c r="BB20" s="171"/>
      <c r="BC20" s="171"/>
      <c r="BD20" s="171"/>
    </row>
    <row r="21" spans="1:56" ht="15" hidden="1">
      <c r="A21" s="9">
        <v>43223</v>
      </c>
      <c r="B21" s="153" t="s">
        <v>146</v>
      </c>
      <c r="C21" s="153" t="s">
        <v>420</v>
      </c>
      <c r="D21" s="153" t="s">
        <v>423</v>
      </c>
      <c r="E21" s="153" t="s">
        <v>8</v>
      </c>
      <c r="F21" s="170">
        <v>1266</v>
      </c>
      <c r="G21" s="155">
        <f>+F21-I21-I22</f>
        <v>1259</v>
      </c>
      <c r="H21" s="2" t="s">
        <v>34</v>
      </c>
      <c r="I21" s="10">
        <f t="shared" ref="I21:I22" si="6">SUM(J21:AZ21)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70"/>
      <c r="BB21" s="170"/>
      <c r="BC21" s="170"/>
      <c r="BD21" s="170"/>
    </row>
    <row r="22" spans="1:56" ht="15" hidden="1">
      <c r="A22" s="9">
        <v>43223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6"/>
        <v>7</v>
      </c>
      <c r="J22" s="11"/>
      <c r="K22" s="11"/>
      <c r="L22" s="11"/>
      <c r="M22" s="11"/>
      <c r="N22" s="11"/>
      <c r="O22" s="11"/>
      <c r="P22" s="11"/>
      <c r="Q22" s="11"/>
      <c r="R22" s="11">
        <v>5</v>
      </c>
      <c r="S22" s="11"/>
      <c r="T22" s="11"/>
      <c r="U22" s="11"/>
      <c r="V22" s="11"/>
      <c r="W22" s="11"/>
      <c r="X22" s="11"/>
      <c r="Y22" s="11"/>
      <c r="Z22" s="11"/>
      <c r="AA22" s="11">
        <v>2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71"/>
      <c r="BB22" s="171"/>
      <c r="BC22" s="171"/>
      <c r="BD22" s="171"/>
    </row>
    <row r="23" spans="1:56" ht="15" hidden="1">
      <c r="A23" s="9">
        <v>43223</v>
      </c>
      <c r="B23" s="153" t="s">
        <v>146</v>
      </c>
      <c r="C23" s="153" t="s">
        <v>420</v>
      </c>
      <c r="D23" s="153" t="s">
        <v>423</v>
      </c>
      <c r="E23" s="153" t="s">
        <v>9</v>
      </c>
      <c r="F23" s="170">
        <v>538</v>
      </c>
      <c r="G23" s="155">
        <f>+F23-I23-I24</f>
        <v>538</v>
      </c>
      <c r="H23" s="2" t="s">
        <v>34</v>
      </c>
      <c r="I23" s="10">
        <f t="shared" ref="I23:I24" si="7">SUM(J23:AZ23)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70"/>
      <c r="BB23" s="170"/>
      <c r="BC23" s="170"/>
      <c r="BD23" s="170"/>
    </row>
    <row r="24" spans="1:56" ht="15" hidden="1">
      <c r="A24" s="9">
        <v>43223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7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71"/>
      <c r="BB24" s="171"/>
      <c r="BC24" s="171"/>
      <c r="BD24" s="171"/>
    </row>
    <row r="25" spans="1:56" ht="15" hidden="1">
      <c r="A25" s="9">
        <v>43223</v>
      </c>
      <c r="B25" s="153" t="s">
        <v>146</v>
      </c>
      <c r="C25" s="153" t="s">
        <v>420</v>
      </c>
      <c r="D25" s="153" t="s">
        <v>423</v>
      </c>
      <c r="E25" s="153" t="s">
        <v>442</v>
      </c>
      <c r="F25" s="170">
        <v>680</v>
      </c>
      <c r="G25" s="155">
        <f>+F25-I25-I26</f>
        <v>677</v>
      </c>
      <c r="H25" s="2" t="s">
        <v>34</v>
      </c>
      <c r="I25" s="10">
        <f t="shared" ref="I25:I26" si="8">SUM(J25:AZ25)</f>
        <v>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>
        <v>3</v>
      </c>
      <c r="BA25" s="170"/>
      <c r="BB25" s="170"/>
      <c r="BC25" s="170"/>
      <c r="BD25" s="170"/>
    </row>
    <row r="26" spans="1:56" ht="15" hidden="1">
      <c r="A26" s="9">
        <v>43223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8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71"/>
      <c r="BB26" s="171"/>
      <c r="BC26" s="171"/>
      <c r="BD26" s="171"/>
    </row>
    <row r="27" spans="1:56" ht="15" hidden="1">
      <c r="A27" s="9">
        <v>43224</v>
      </c>
      <c r="B27" s="153" t="s">
        <v>143</v>
      </c>
      <c r="C27" s="153" t="s">
        <v>420</v>
      </c>
      <c r="D27" s="153" t="s">
        <v>423</v>
      </c>
      <c r="E27" s="153" t="s">
        <v>8</v>
      </c>
      <c r="F27" s="170">
        <v>1458</v>
      </c>
      <c r="G27" s="155">
        <f>+F27-I27-I28</f>
        <v>1456</v>
      </c>
      <c r="H27" s="2" t="s">
        <v>34</v>
      </c>
      <c r="I27" s="10">
        <f t="shared" ref="I27:I28" si="9">SUM(J27:AZ27)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70"/>
      <c r="BB27" s="170"/>
      <c r="BC27" s="170"/>
      <c r="BD27" s="170"/>
    </row>
    <row r="28" spans="1:56" ht="15" hidden="1">
      <c r="A28" s="9">
        <v>43224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9"/>
        <v>2</v>
      </c>
      <c r="J28" s="11"/>
      <c r="K28" s="11"/>
      <c r="L28" s="11"/>
      <c r="M28" s="11"/>
      <c r="N28" s="11"/>
      <c r="O28" s="11"/>
      <c r="P28" s="11"/>
      <c r="Q28" s="11"/>
      <c r="R28" s="11">
        <v>1</v>
      </c>
      <c r="S28" s="11"/>
      <c r="T28" s="11"/>
      <c r="U28" s="11"/>
      <c r="V28" s="11"/>
      <c r="W28" s="11"/>
      <c r="X28" s="11"/>
      <c r="Y28" s="11"/>
      <c r="Z28" s="11"/>
      <c r="AA28" s="11">
        <v>1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71"/>
      <c r="BB28" s="171"/>
      <c r="BC28" s="171"/>
      <c r="BD28" s="171"/>
    </row>
    <row r="29" spans="1:56" ht="15" hidden="1">
      <c r="A29" s="9">
        <v>43224</v>
      </c>
      <c r="B29" s="153" t="s">
        <v>143</v>
      </c>
      <c r="C29" s="153" t="s">
        <v>420</v>
      </c>
      <c r="D29" s="153" t="s">
        <v>423</v>
      </c>
      <c r="E29" s="153" t="s">
        <v>9</v>
      </c>
      <c r="F29" s="170">
        <v>1342</v>
      </c>
      <c r="G29" s="155">
        <f>+F29-I29-I30</f>
        <v>1342</v>
      </c>
      <c r="H29" s="2" t="s">
        <v>34</v>
      </c>
      <c r="I29" s="10">
        <f t="shared" ref="I29:I32" si="10">SUM(J29:AZ29)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70"/>
      <c r="BB29" s="170"/>
      <c r="BC29" s="170"/>
      <c r="BD29" s="170"/>
    </row>
    <row r="30" spans="1:56" ht="15" hidden="1">
      <c r="A30" s="9">
        <v>43224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10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71"/>
      <c r="BB30" s="171"/>
      <c r="BC30" s="171"/>
      <c r="BD30" s="171"/>
    </row>
    <row r="31" spans="1:56" ht="15" hidden="1">
      <c r="A31" s="9">
        <v>43224</v>
      </c>
      <c r="B31" s="153" t="s">
        <v>143</v>
      </c>
      <c r="C31" s="153" t="s">
        <v>420</v>
      </c>
      <c r="D31" s="153" t="s">
        <v>423</v>
      </c>
      <c r="E31" s="153" t="s">
        <v>442</v>
      </c>
      <c r="F31" s="170">
        <v>706</v>
      </c>
      <c r="G31" s="155">
        <f>+F31-I31-I32</f>
        <v>705</v>
      </c>
      <c r="H31" s="2" t="s">
        <v>34</v>
      </c>
      <c r="I31" s="10">
        <f t="shared" si="10"/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70"/>
      <c r="BB31" s="170"/>
      <c r="BC31" s="170"/>
      <c r="BD31" s="170"/>
    </row>
    <row r="32" spans="1:56" ht="15" hidden="1">
      <c r="A32" s="9">
        <v>43224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10"/>
        <v>1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>
        <v>1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71"/>
      <c r="BB32" s="171"/>
      <c r="BC32" s="171"/>
      <c r="BD32" s="171"/>
    </row>
    <row r="33" spans="1:56" ht="15" hidden="1">
      <c r="A33" s="9">
        <v>43224</v>
      </c>
      <c r="B33" s="153" t="s">
        <v>146</v>
      </c>
      <c r="C33" s="153" t="s">
        <v>420</v>
      </c>
      <c r="D33" s="153" t="s">
        <v>423</v>
      </c>
      <c r="E33" s="153" t="s">
        <v>8</v>
      </c>
      <c r="F33" s="170">
        <v>1232</v>
      </c>
      <c r="G33" s="155">
        <f>+F33-I33-I34</f>
        <v>1223</v>
      </c>
      <c r="H33" s="2" t="s">
        <v>34</v>
      </c>
      <c r="I33" s="10">
        <f t="shared" ref="I33:I34" si="11">SUM(J33:AZ33)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70"/>
      <c r="BB33" s="170"/>
      <c r="BC33" s="170"/>
      <c r="BD33" s="170"/>
    </row>
    <row r="34" spans="1:56" ht="15" hidden="1">
      <c r="A34" s="9">
        <v>43224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11"/>
        <v>9</v>
      </c>
      <c r="J34" s="11"/>
      <c r="K34" s="11"/>
      <c r="L34" s="11"/>
      <c r="M34" s="11"/>
      <c r="N34" s="11"/>
      <c r="O34" s="11"/>
      <c r="P34" s="11"/>
      <c r="Q34" s="11"/>
      <c r="R34" s="11">
        <v>6</v>
      </c>
      <c r="S34" s="11"/>
      <c r="T34" s="11"/>
      <c r="U34" s="11"/>
      <c r="V34" s="11"/>
      <c r="W34" s="11"/>
      <c r="X34" s="11"/>
      <c r="Y34" s="11"/>
      <c r="Z34" s="11"/>
      <c r="AA34" s="11">
        <v>3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71"/>
      <c r="BB34" s="171"/>
      <c r="BC34" s="171"/>
      <c r="BD34" s="171"/>
    </row>
    <row r="35" spans="1:56" ht="15" hidden="1">
      <c r="A35" s="9">
        <v>43224</v>
      </c>
      <c r="B35" s="153" t="s">
        <v>146</v>
      </c>
      <c r="C35" s="153" t="s">
        <v>420</v>
      </c>
      <c r="D35" s="153" t="s">
        <v>423</v>
      </c>
      <c r="E35" s="153" t="s">
        <v>9</v>
      </c>
      <c r="F35" s="170">
        <v>588</v>
      </c>
      <c r="G35" s="155">
        <f>+F35-I35-I36</f>
        <v>588</v>
      </c>
      <c r="H35" s="2" t="s">
        <v>34</v>
      </c>
      <c r="I35" s="10">
        <f t="shared" ref="I35:I36" si="12">SUM(J35:AZ35)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70"/>
      <c r="BB35" s="170"/>
      <c r="BC35" s="170"/>
      <c r="BD35" s="170"/>
    </row>
    <row r="36" spans="1:56" ht="15" hidden="1">
      <c r="A36" s="9">
        <v>43224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12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71"/>
      <c r="BB36" s="171"/>
      <c r="BC36" s="171"/>
      <c r="BD36" s="171"/>
    </row>
    <row r="37" spans="1:56" ht="15" hidden="1">
      <c r="A37" s="9">
        <v>43224</v>
      </c>
      <c r="B37" s="153" t="s">
        <v>146</v>
      </c>
      <c r="C37" s="153" t="s">
        <v>420</v>
      </c>
      <c r="D37" s="153" t="s">
        <v>423</v>
      </c>
      <c r="E37" s="153" t="s">
        <v>442</v>
      </c>
      <c r="F37" s="170">
        <v>675</v>
      </c>
      <c r="G37" s="155">
        <f>+F37-I37-I38</f>
        <v>672</v>
      </c>
      <c r="H37" s="2" t="s">
        <v>34</v>
      </c>
      <c r="I37" s="10">
        <f t="shared" ref="I37:I38" si="13">SUM(J37:AZ37)</f>
        <v>3</v>
      </c>
      <c r="J37" s="10"/>
      <c r="K37" s="10">
        <v>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>
        <v>2</v>
      </c>
      <c r="BA37" s="170"/>
      <c r="BB37" s="170"/>
      <c r="BC37" s="170"/>
      <c r="BD37" s="170"/>
    </row>
    <row r="38" spans="1:56" ht="15" hidden="1">
      <c r="A38" s="9">
        <v>43224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13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71"/>
      <c r="BB38" s="171"/>
      <c r="BC38" s="171"/>
      <c r="BD38" s="171"/>
    </row>
    <row r="39" spans="1:56" ht="15" hidden="1">
      <c r="A39" s="9">
        <v>43225</v>
      </c>
      <c r="B39" s="153" t="s">
        <v>143</v>
      </c>
      <c r="C39" s="153" t="s">
        <v>420</v>
      </c>
      <c r="D39" s="153" t="s">
        <v>423</v>
      </c>
      <c r="E39" s="153" t="s">
        <v>8</v>
      </c>
      <c r="F39" s="170">
        <v>1458</v>
      </c>
      <c r="G39" s="155">
        <f>+F39-I39-I40</f>
        <v>1456</v>
      </c>
      <c r="H39" s="2" t="s">
        <v>34</v>
      </c>
      <c r="I39" s="10">
        <f t="shared" ref="I39:I40" si="14">SUM(J39:AZ39)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70"/>
      <c r="BB39" s="170"/>
      <c r="BC39" s="170"/>
      <c r="BD39" s="170"/>
    </row>
    <row r="40" spans="1:56" ht="15" hidden="1">
      <c r="A40" s="9">
        <v>43225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14"/>
        <v>2</v>
      </c>
      <c r="J40" s="11"/>
      <c r="K40" s="11"/>
      <c r="L40" s="11"/>
      <c r="M40" s="11"/>
      <c r="N40" s="11"/>
      <c r="O40" s="11"/>
      <c r="P40" s="11"/>
      <c r="Q40" s="11"/>
      <c r="R40" s="11">
        <v>1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>
        <v>1</v>
      </c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71"/>
      <c r="BB40" s="171"/>
      <c r="BC40" s="171"/>
      <c r="BD40" s="171"/>
    </row>
    <row r="41" spans="1:56" ht="15" hidden="1">
      <c r="A41" s="9">
        <v>43225</v>
      </c>
      <c r="B41" s="153" t="s">
        <v>143</v>
      </c>
      <c r="C41" s="153" t="s">
        <v>420</v>
      </c>
      <c r="D41" s="153" t="s">
        <v>423</v>
      </c>
      <c r="E41" s="153" t="s">
        <v>9</v>
      </c>
      <c r="F41" s="170">
        <v>1119</v>
      </c>
      <c r="G41" s="155">
        <f>+F41-I41-I42</f>
        <v>1119</v>
      </c>
      <c r="H41" s="2" t="s">
        <v>34</v>
      </c>
      <c r="I41" s="10">
        <f t="shared" ref="I41:I44" si="15">SUM(J41:AZ41)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70"/>
      <c r="BB41" s="170"/>
      <c r="BC41" s="170"/>
      <c r="BD41" s="170"/>
    </row>
    <row r="42" spans="1:56" ht="15" hidden="1">
      <c r="A42" s="9">
        <v>43225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15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71"/>
      <c r="BB42" s="171"/>
      <c r="BC42" s="171"/>
      <c r="BD42" s="171"/>
    </row>
    <row r="43" spans="1:56" ht="15" hidden="1">
      <c r="A43" s="9">
        <v>43225</v>
      </c>
      <c r="B43" s="153" t="s">
        <v>143</v>
      </c>
      <c r="C43" s="153" t="s">
        <v>420</v>
      </c>
      <c r="D43" s="153" t="s">
        <v>423</v>
      </c>
      <c r="E43" s="153" t="s">
        <v>442</v>
      </c>
      <c r="F43" s="170">
        <v>1246</v>
      </c>
      <c r="G43" s="155">
        <f>+F43-I43-I44</f>
        <v>1245</v>
      </c>
      <c r="H43" s="2" t="s">
        <v>34</v>
      </c>
      <c r="I43" s="10">
        <f t="shared" si="15"/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70"/>
      <c r="BB43" s="170"/>
      <c r="BC43" s="170"/>
      <c r="BD43" s="170"/>
    </row>
    <row r="44" spans="1:56" ht="15" hidden="1">
      <c r="A44" s="9">
        <v>43225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15"/>
        <v>1</v>
      </c>
      <c r="J44" s="11"/>
      <c r="K44" s="11"/>
      <c r="L44" s="11"/>
      <c r="M44" s="11"/>
      <c r="N44" s="11"/>
      <c r="O44" s="11"/>
      <c r="P44" s="11"/>
      <c r="Q44" s="11"/>
      <c r="R44" s="11">
        <v>1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71"/>
      <c r="BB44" s="171"/>
      <c r="BC44" s="171"/>
      <c r="BD44" s="171"/>
    </row>
    <row r="45" spans="1:56" ht="15" hidden="1">
      <c r="A45" s="9">
        <v>43225</v>
      </c>
      <c r="B45" s="153" t="s">
        <v>146</v>
      </c>
      <c r="C45" s="153" t="s">
        <v>420</v>
      </c>
      <c r="D45" s="153" t="s">
        <v>423</v>
      </c>
      <c r="E45" s="153" t="s">
        <v>8</v>
      </c>
      <c r="F45" s="170">
        <v>640</v>
      </c>
      <c r="G45" s="155">
        <f>+F45-I45-I46</f>
        <v>633</v>
      </c>
      <c r="H45" s="2" t="s">
        <v>34</v>
      </c>
      <c r="I45" s="10">
        <f t="shared" ref="I45:I46" si="16">SUM(J45:AZ45)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70"/>
      <c r="BB45" s="170"/>
      <c r="BC45" s="170"/>
      <c r="BD45" s="170"/>
    </row>
    <row r="46" spans="1:56" ht="15" hidden="1">
      <c r="A46" s="9">
        <v>43225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16"/>
        <v>7</v>
      </c>
      <c r="J46" s="11"/>
      <c r="K46" s="11"/>
      <c r="L46" s="11"/>
      <c r="M46" s="11"/>
      <c r="N46" s="11"/>
      <c r="O46" s="11"/>
      <c r="P46" s="11"/>
      <c r="Q46" s="11"/>
      <c r="R46" s="11">
        <v>5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>
        <v>2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71"/>
      <c r="BB46" s="171"/>
      <c r="BC46" s="171"/>
      <c r="BD46" s="171"/>
    </row>
    <row r="47" spans="1:56" ht="15" hidden="1">
      <c r="A47" s="9">
        <v>43226</v>
      </c>
      <c r="B47" s="153" t="s">
        <v>143</v>
      </c>
      <c r="C47" s="153" t="s">
        <v>420</v>
      </c>
      <c r="D47" s="153" t="s">
        <v>423</v>
      </c>
      <c r="E47" s="153" t="s">
        <v>8</v>
      </c>
      <c r="F47" s="170">
        <v>903</v>
      </c>
      <c r="G47" s="155">
        <f>+F47-I47-I48</f>
        <v>900</v>
      </c>
      <c r="H47" s="2" t="s">
        <v>34</v>
      </c>
      <c r="I47" s="10">
        <f t="shared" ref="I47:I48" si="17">SUM(J47:AZ47)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70"/>
      <c r="BB47" s="170"/>
      <c r="BC47" s="170"/>
      <c r="BD47" s="170"/>
    </row>
    <row r="48" spans="1:56" ht="15" hidden="1">
      <c r="A48" s="9">
        <v>43226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17"/>
        <v>3</v>
      </c>
      <c r="J48" s="11"/>
      <c r="K48" s="11"/>
      <c r="L48" s="11"/>
      <c r="M48" s="11"/>
      <c r="N48" s="11"/>
      <c r="O48" s="11"/>
      <c r="P48" s="11"/>
      <c r="Q48" s="11"/>
      <c r="R48" s="11">
        <v>1</v>
      </c>
      <c r="S48" s="11"/>
      <c r="T48" s="11"/>
      <c r="U48" s="11"/>
      <c r="V48" s="11"/>
      <c r="W48" s="11"/>
      <c r="X48" s="11"/>
      <c r="Y48" s="11"/>
      <c r="Z48" s="11"/>
      <c r="AA48" s="11">
        <v>2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71"/>
      <c r="BB48" s="171"/>
      <c r="BC48" s="171"/>
      <c r="BD48" s="171"/>
    </row>
    <row r="49" spans="1:56" ht="15" hidden="1">
      <c r="A49" s="9">
        <v>43226</v>
      </c>
      <c r="B49" s="153" t="s">
        <v>143</v>
      </c>
      <c r="C49" s="153" t="s">
        <v>420</v>
      </c>
      <c r="D49" s="153" t="s">
        <v>423</v>
      </c>
      <c r="E49" s="153" t="s">
        <v>9</v>
      </c>
      <c r="F49" s="170">
        <v>774</v>
      </c>
      <c r="G49" s="155">
        <f>+F49-I49-I50</f>
        <v>774</v>
      </c>
      <c r="H49" s="2" t="s">
        <v>34</v>
      </c>
      <c r="I49" s="10">
        <f t="shared" ref="I49:I52" si="18">SUM(J49:AZ49)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70"/>
      <c r="BB49" s="170"/>
      <c r="BC49" s="170"/>
      <c r="BD49" s="170"/>
    </row>
    <row r="50" spans="1:56" ht="15" hidden="1">
      <c r="A50" s="9">
        <v>43226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18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71"/>
      <c r="BB50" s="171"/>
      <c r="BC50" s="171"/>
      <c r="BD50" s="171"/>
    </row>
    <row r="51" spans="1:56" ht="15" hidden="1">
      <c r="A51" s="9">
        <v>43226</v>
      </c>
      <c r="B51" s="153" t="s">
        <v>143</v>
      </c>
      <c r="C51" s="153" t="s">
        <v>420</v>
      </c>
      <c r="D51" s="153" t="s">
        <v>423</v>
      </c>
      <c r="E51" s="153" t="s">
        <v>442</v>
      </c>
      <c r="F51" s="170">
        <v>1035</v>
      </c>
      <c r="G51" s="155">
        <f>+F51-I51-I52</f>
        <v>1021</v>
      </c>
      <c r="H51" s="2" t="s">
        <v>34</v>
      </c>
      <c r="I51" s="10">
        <f t="shared" si="18"/>
        <v>14</v>
      </c>
      <c r="J51" s="10"/>
      <c r="K51" s="10"/>
      <c r="L51" s="10"/>
      <c r="M51" s="10"/>
      <c r="N51" s="10"/>
      <c r="O51" s="10"/>
      <c r="P51" s="10"/>
      <c r="Q51" s="10"/>
      <c r="R51" s="10"/>
      <c r="S51" s="10">
        <v>10</v>
      </c>
      <c r="T51" s="10"/>
      <c r="U51" s="10"/>
      <c r="V51" s="10"/>
      <c r="W51" s="10"/>
      <c r="X51" s="10"/>
      <c r="Y51" s="10"/>
      <c r="Z51" s="10"/>
      <c r="AA51" s="10">
        <v>4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70"/>
      <c r="BB51" s="170"/>
      <c r="BC51" s="170"/>
      <c r="BD51" s="170"/>
    </row>
    <row r="52" spans="1:56" ht="15" hidden="1">
      <c r="A52" s="9">
        <v>43226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18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71"/>
      <c r="BB52" s="171"/>
      <c r="BC52" s="171"/>
      <c r="BD52" s="171"/>
    </row>
    <row r="53" spans="1:56" ht="15" hidden="1">
      <c r="A53" s="9">
        <v>43227</v>
      </c>
      <c r="B53" s="153" t="s">
        <v>143</v>
      </c>
      <c r="C53" s="153" t="s">
        <v>420</v>
      </c>
      <c r="D53" s="153" t="s">
        <v>423</v>
      </c>
      <c r="E53" s="153" t="s">
        <v>8</v>
      </c>
      <c r="F53" s="170">
        <v>806</v>
      </c>
      <c r="G53" s="155">
        <f>+F53-I53-I54</f>
        <v>799</v>
      </c>
      <c r="H53" s="2" t="s">
        <v>34</v>
      </c>
      <c r="I53" s="10">
        <f t="shared" ref="I53:I54" si="19">SUM(J53:AZ53)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70"/>
      <c r="BB53" s="170"/>
      <c r="BC53" s="170"/>
      <c r="BD53" s="170"/>
    </row>
    <row r="54" spans="1:56" ht="15" hidden="1">
      <c r="A54" s="9">
        <v>43227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19"/>
        <v>7</v>
      </c>
      <c r="J54" s="11"/>
      <c r="K54" s="11"/>
      <c r="L54" s="11"/>
      <c r="M54" s="11"/>
      <c r="N54" s="11"/>
      <c r="O54" s="11"/>
      <c r="P54" s="11"/>
      <c r="Q54" s="11"/>
      <c r="R54" s="11">
        <v>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71"/>
      <c r="BB54" s="171"/>
      <c r="BC54" s="171"/>
      <c r="BD54" s="171"/>
    </row>
    <row r="55" spans="1:56" ht="15" hidden="1">
      <c r="A55" s="9">
        <v>43227</v>
      </c>
      <c r="B55" s="153" t="s">
        <v>143</v>
      </c>
      <c r="C55" s="153" t="s">
        <v>420</v>
      </c>
      <c r="D55" s="153" t="s">
        <v>423</v>
      </c>
      <c r="E55" s="153" t="s">
        <v>442</v>
      </c>
      <c r="F55" s="170">
        <v>1002</v>
      </c>
      <c r="G55" s="155">
        <f>+F55-I55-I56</f>
        <v>1002</v>
      </c>
      <c r="H55" s="2" t="s">
        <v>34</v>
      </c>
      <c r="I55" s="10">
        <f t="shared" ref="I55:I58" si="20">SUM(J55:AZ55)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70"/>
      <c r="BB55" s="170"/>
      <c r="BC55" s="170"/>
      <c r="BD55" s="170"/>
    </row>
    <row r="56" spans="1:56" ht="15" hidden="1">
      <c r="A56" s="9">
        <v>43227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20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71"/>
      <c r="BB56" s="171"/>
      <c r="BC56" s="171"/>
      <c r="BD56" s="171"/>
    </row>
    <row r="57" spans="1:56" ht="15" hidden="1">
      <c r="A57" s="9">
        <v>43227</v>
      </c>
      <c r="B57" s="153" t="s">
        <v>146</v>
      </c>
      <c r="C57" s="153" t="s">
        <v>420</v>
      </c>
      <c r="D57" s="153" t="s">
        <v>423</v>
      </c>
      <c r="E57" s="153" t="s">
        <v>8</v>
      </c>
      <c r="F57" s="170">
        <v>789</v>
      </c>
      <c r="G57" s="155">
        <f>+F57-I57-I58</f>
        <v>781</v>
      </c>
      <c r="H57" s="2" t="s">
        <v>34</v>
      </c>
      <c r="I57" s="10">
        <f t="shared" si="20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70"/>
      <c r="BB57" s="170"/>
      <c r="BC57" s="170"/>
      <c r="BD57" s="170"/>
    </row>
    <row r="58" spans="1:56" ht="15" hidden="1">
      <c r="A58" s="9">
        <v>43227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20"/>
        <v>8</v>
      </c>
      <c r="J58" s="11"/>
      <c r="K58" s="11"/>
      <c r="L58" s="11"/>
      <c r="M58" s="11"/>
      <c r="N58" s="11"/>
      <c r="O58" s="11"/>
      <c r="P58" s="11"/>
      <c r="Q58" s="11"/>
      <c r="R58" s="11">
        <v>7</v>
      </c>
      <c r="S58" s="11"/>
      <c r="T58" s="11"/>
      <c r="U58" s="11"/>
      <c r="V58" s="11"/>
      <c r="W58" s="11"/>
      <c r="X58" s="11"/>
      <c r="Y58" s="11"/>
      <c r="Z58" s="11"/>
      <c r="AA58" s="11">
        <v>1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71"/>
      <c r="BB58" s="171"/>
      <c r="BC58" s="171"/>
      <c r="BD58" s="171"/>
    </row>
    <row r="59" spans="1:56" ht="15" hidden="1">
      <c r="A59" s="9">
        <v>43227</v>
      </c>
      <c r="B59" s="153" t="s">
        <v>146</v>
      </c>
      <c r="C59" s="153" t="s">
        <v>420</v>
      </c>
      <c r="D59" s="153" t="s">
        <v>423</v>
      </c>
      <c r="E59" s="153" t="s">
        <v>442</v>
      </c>
      <c r="F59" s="170">
        <v>636</v>
      </c>
      <c r="G59" s="155">
        <f>+F59-I59-I60</f>
        <v>636</v>
      </c>
      <c r="H59" s="2" t="s">
        <v>34</v>
      </c>
      <c r="I59" s="10">
        <f t="shared" ref="I59:I60" si="21">SUM(J59:AZ59)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70"/>
      <c r="BB59" s="170"/>
      <c r="BC59" s="170"/>
      <c r="BD59" s="170"/>
    </row>
    <row r="60" spans="1:56" ht="15" hidden="1">
      <c r="A60" s="9">
        <v>43227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21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71"/>
      <c r="BB60" s="171"/>
      <c r="BC60" s="171"/>
      <c r="BD60" s="171"/>
    </row>
    <row r="61" spans="1:56" ht="15" hidden="1">
      <c r="A61" s="9">
        <v>43228</v>
      </c>
      <c r="B61" s="153" t="s">
        <v>143</v>
      </c>
      <c r="C61" s="153" t="s">
        <v>420</v>
      </c>
      <c r="D61" s="153" t="s">
        <v>423</v>
      </c>
      <c r="E61" s="153" t="s">
        <v>8</v>
      </c>
      <c r="F61" s="170">
        <v>784</v>
      </c>
      <c r="G61" s="155">
        <f>+F61-I61-I62</f>
        <v>774</v>
      </c>
      <c r="H61" s="2" t="s">
        <v>34</v>
      </c>
      <c r="I61" s="10">
        <f t="shared" ref="I61:I62" si="22">SUM(J61:AZ61)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70"/>
      <c r="BB61" s="170"/>
      <c r="BC61" s="170"/>
      <c r="BD61" s="170"/>
    </row>
    <row r="62" spans="1:56" ht="15" hidden="1">
      <c r="A62" s="9">
        <v>43228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22"/>
        <v>10</v>
      </c>
      <c r="J62" s="11"/>
      <c r="K62" s="11">
        <v>3</v>
      </c>
      <c r="L62" s="11"/>
      <c r="M62" s="11"/>
      <c r="N62" s="11"/>
      <c r="O62" s="11"/>
      <c r="P62" s="11"/>
      <c r="Q62" s="11"/>
      <c r="R62" s="11">
        <v>5</v>
      </c>
      <c r="S62" s="11"/>
      <c r="T62" s="11"/>
      <c r="U62" s="11"/>
      <c r="V62" s="11"/>
      <c r="W62" s="11"/>
      <c r="X62" s="11"/>
      <c r="Y62" s="11"/>
      <c r="Z62" s="11"/>
      <c r="AA62" s="11">
        <v>2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71"/>
      <c r="BB62" s="171"/>
      <c r="BC62" s="171"/>
      <c r="BD62" s="171"/>
    </row>
    <row r="63" spans="1:56" ht="15" hidden="1">
      <c r="A63" s="9">
        <v>43228</v>
      </c>
      <c r="B63" s="153" t="s">
        <v>143</v>
      </c>
      <c r="C63" s="153" t="s">
        <v>420</v>
      </c>
      <c r="D63" s="153" t="s">
        <v>423</v>
      </c>
      <c r="E63" s="153" t="s">
        <v>442</v>
      </c>
      <c r="F63" s="170">
        <v>1052</v>
      </c>
      <c r="G63" s="155">
        <f>+F63-I63-I64</f>
        <v>1052</v>
      </c>
      <c r="H63" s="2" t="s">
        <v>34</v>
      </c>
      <c r="I63" s="10">
        <f t="shared" ref="I63:I66" si="23">SUM(J63:AZ63)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70"/>
      <c r="BB63" s="170"/>
      <c r="BC63" s="170"/>
      <c r="BD63" s="170"/>
    </row>
    <row r="64" spans="1:56" ht="15" hidden="1">
      <c r="A64" s="9">
        <v>43228</v>
      </c>
      <c r="B64" s="154"/>
      <c r="C64" s="154"/>
      <c r="D64" s="154"/>
      <c r="E64" s="154"/>
      <c r="F64" s="171"/>
      <c r="G64" s="156"/>
      <c r="H64" s="2" t="s">
        <v>35</v>
      </c>
      <c r="I64" s="11">
        <f t="shared" si="23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71"/>
      <c r="BB64" s="171"/>
      <c r="BC64" s="171"/>
      <c r="BD64" s="171"/>
    </row>
    <row r="65" spans="1:56" ht="15" hidden="1">
      <c r="A65" s="9">
        <v>43228</v>
      </c>
      <c r="B65" s="153" t="s">
        <v>146</v>
      </c>
      <c r="C65" s="153" t="s">
        <v>420</v>
      </c>
      <c r="D65" s="153" t="s">
        <v>423</v>
      </c>
      <c r="E65" s="153" t="s">
        <v>8</v>
      </c>
      <c r="F65" s="170">
        <v>810</v>
      </c>
      <c r="G65" s="155">
        <f>+F65-I65-I66</f>
        <v>802</v>
      </c>
      <c r="H65" s="2" t="s">
        <v>34</v>
      </c>
      <c r="I65" s="10">
        <f t="shared" si="23"/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70"/>
      <c r="BB65" s="170"/>
      <c r="BC65" s="170"/>
      <c r="BD65" s="170"/>
    </row>
    <row r="66" spans="1:56" ht="15" hidden="1">
      <c r="A66" s="9">
        <v>43228</v>
      </c>
      <c r="B66" s="154"/>
      <c r="C66" s="154"/>
      <c r="D66" s="154"/>
      <c r="E66" s="154"/>
      <c r="F66" s="171"/>
      <c r="G66" s="156"/>
      <c r="H66" s="2" t="s">
        <v>35</v>
      </c>
      <c r="I66" s="11">
        <f t="shared" si="23"/>
        <v>8</v>
      </c>
      <c r="J66" s="11"/>
      <c r="K66" s="11"/>
      <c r="L66" s="11"/>
      <c r="M66" s="11"/>
      <c r="N66" s="11"/>
      <c r="O66" s="11"/>
      <c r="P66" s="11"/>
      <c r="Q66" s="11"/>
      <c r="R66" s="11">
        <v>6</v>
      </c>
      <c r="S66" s="11"/>
      <c r="T66" s="11"/>
      <c r="U66" s="11"/>
      <c r="V66" s="11"/>
      <c r="W66" s="11"/>
      <c r="X66" s="11"/>
      <c r="Y66" s="11"/>
      <c r="Z66" s="11"/>
      <c r="AA66" s="11">
        <v>2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71"/>
      <c r="BB66" s="171"/>
      <c r="BC66" s="171"/>
      <c r="BD66" s="171"/>
    </row>
    <row r="67" spans="1:56" ht="15" hidden="1">
      <c r="A67" s="9">
        <v>43228</v>
      </c>
      <c r="B67" s="153" t="s">
        <v>146</v>
      </c>
      <c r="C67" s="153" t="s">
        <v>420</v>
      </c>
      <c r="D67" s="153" t="s">
        <v>423</v>
      </c>
      <c r="E67" s="153" t="s">
        <v>442</v>
      </c>
      <c r="F67" s="170">
        <v>540</v>
      </c>
      <c r="G67" s="155">
        <f>+F67-I67-I68</f>
        <v>540</v>
      </c>
      <c r="H67" s="2" t="s">
        <v>34</v>
      </c>
      <c r="I67" s="10">
        <f t="shared" ref="I67:I68" si="24">SUM(J67:AZ67)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70"/>
      <c r="BB67" s="170"/>
      <c r="BC67" s="170"/>
      <c r="BD67" s="170"/>
    </row>
    <row r="68" spans="1:56" ht="15" hidden="1">
      <c r="A68" s="9">
        <v>43228</v>
      </c>
      <c r="B68" s="154"/>
      <c r="C68" s="154"/>
      <c r="D68" s="154"/>
      <c r="E68" s="154"/>
      <c r="F68" s="171"/>
      <c r="G68" s="156"/>
      <c r="H68" s="2" t="s">
        <v>35</v>
      </c>
      <c r="I68" s="11">
        <f t="shared" si="24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71"/>
      <c r="BB68" s="171"/>
      <c r="BC68" s="171"/>
      <c r="BD68" s="171"/>
    </row>
    <row r="69" spans="1:56" ht="15" hidden="1">
      <c r="A69" s="9">
        <v>43229</v>
      </c>
      <c r="B69" s="153" t="s">
        <v>143</v>
      </c>
      <c r="C69" s="153" t="s">
        <v>420</v>
      </c>
      <c r="D69" s="153" t="s">
        <v>423</v>
      </c>
      <c r="E69" s="153" t="s">
        <v>8</v>
      </c>
      <c r="F69" s="170">
        <v>804</v>
      </c>
      <c r="G69" s="155">
        <f>+F69-I69-I70</f>
        <v>797</v>
      </c>
      <c r="H69" s="2" t="s">
        <v>34</v>
      </c>
      <c r="I69" s="10">
        <f t="shared" ref="I69:I70" si="25">SUM(J69:AZ69)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70"/>
      <c r="BB69" s="170"/>
      <c r="BC69" s="170"/>
      <c r="BD69" s="170"/>
    </row>
    <row r="70" spans="1:56" ht="15" hidden="1">
      <c r="A70" s="9">
        <v>43229</v>
      </c>
      <c r="B70" s="154"/>
      <c r="C70" s="154"/>
      <c r="D70" s="154"/>
      <c r="E70" s="154"/>
      <c r="F70" s="171"/>
      <c r="G70" s="156"/>
      <c r="H70" s="2" t="s">
        <v>35</v>
      </c>
      <c r="I70" s="11">
        <f t="shared" si="25"/>
        <v>7</v>
      </c>
      <c r="J70" s="11"/>
      <c r="K70" s="11">
        <v>2</v>
      </c>
      <c r="L70" s="11"/>
      <c r="M70" s="11"/>
      <c r="N70" s="11">
        <v>2</v>
      </c>
      <c r="O70" s="11"/>
      <c r="P70" s="11"/>
      <c r="Q70" s="11"/>
      <c r="R70" s="11">
        <v>2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>
        <v>1</v>
      </c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71"/>
      <c r="BB70" s="171"/>
      <c r="BC70" s="171"/>
      <c r="BD70" s="171"/>
    </row>
    <row r="71" spans="1:56" ht="15" hidden="1">
      <c r="A71" s="9">
        <v>43229</v>
      </c>
      <c r="B71" s="153" t="s">
        <v>143</v>
      </c>
      <c r="C71" s="153" t="s">
        <v>420</v>
      </c>
      <c r="D71" s="153" t="s">
        <v>423</v>
      </c>
      <c r="E71" s="153" t="s">
        <v>442</v>
      </c>
      <c r="F71" s="170">
        <v>1035</v>
      </c>
      <c r="G71" s="155">
        <f>+F71-I71-I72</f>
        <v>1035</v>
      </c>
      <c r="H71" s="2" t="s">
        <v>34</v>
      </c>
      <c r="I71" s="10">
        <f t="shared" ref="I71:I74" si="26">SUM(J71:AZ71)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70"/>
      <c r="BB71" s="170"/>
      <c r="BC71" s="170"/>
      <c r="BD71" s="170"/>
    </row>
    <row r="72" spans="1:56" ht="15" hidden="1">
      <c r="A72" s="9">
        <v>43229</v>
      </c>
      <c r="B72" s="154"/>
      <c r="C72" s="154"/>
      <c r="D72" s="154"/>
      <c r="E72" s="154"/>
      <c r="F72" s="171"/>
      <c r="G72" s="156"/>
      <c r="H72" s="2" t="s">
        <v>35</v>
      </c>
      <c r="I72" s="11">
        <f t="shared" si="26"/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71"/>
      <c r="BB72" s="171"/>
      <c r="BC72" s="171"/>
      <c r="BD72" s="171"/>
    </row>
    <row r="73" spans="1:56" ht="15" hidden="1">
      <c r="A73" s="9">
        <v>43229</v>
      </c>
      <c r="B73" s="153" t="s">
        <v>146</v>
      </c>
      <c r="C73" s="153" t="s">
        <v>420</v>
      </c>
      <c r="D73" s="153" t="s">
        <v>423</v>
      </c>
      <c r="E73" s="153" t="s">
        <v>8</v>
      </c>
      <c r="F73" s="170">
        <v>820</v>
      </c>
      <c r="G73" s="155">
        <f>+F73-I73-I74</f>
        <v>812</v>
      </c>
      <c r="H73" s="2" t="s">
        <v>34</v>
      </c>
      <c r="I73" s="10">
        <f t="shared" si="26"/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70"/>
      <c r="BB73" s="170"/>
      <c r="BC73" s="170"/>
      <c r="BD73" s="170"/>
    </row>
    <row r="74" spans="1:56" ht="15" hidden="1">
      <c r="A74" s="9">
        <v>43229</v>
      </c>
      <c r="B74" s="154"/>
      <c r="C74" s="154"/>
      <c r="D74" s="154"/>
      <c r="E74" s="154"/>
      <c r="F74" s="171"/>
      <c r="G74" s="156"/>
      <c r="H74" s="2" t="s">
        <v>35</v>
      </c>
      <c r="I74" s="11">
        <f t="shared" si="26"/>
        <v>8</v>
      </c>
      <c r="J74" s="11"/>
      <c r="K74" s="11"/>
      <c r="L74" s="11"/>
      <c r="M74" s="11"/>
      <c r="N74" s="11"/>
      <c r="O74" s="11"/>
      <c r="P74" s="11"/>
      <c r="Q74" s="11"/>
      <c r="R74" s="11">
        <v>4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>
        <v>4</v>
      </c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71"/>
      <c r="BB74" s="171"/>
      <c r="BC74" s="171"/>
      <c r="BD74" s="171"/>
    </row>
    <row r="75" spans="1:56" ht="15" hidden="1">
      <c r="A75" s="9">
        <v>43229</v>
      </c>
      <c r="B75" s="153" t="s">
        <v>146</v>
      </c>
      <c r="C75" s="153" t="s">
        <v>420</v>
      </c>
      <c r="D75" s="153" t="s">
        <v>423</v>
      </c>
      <c r="E75" s="153" t="s">
        <v>442</v>
      </c>
      <c r="F75" s="170">
        <v>750</v>
      </c>
      <c r="G75" s="155">
        <f>+F75-I75-I76</f>
        <v>750</v>
      </c>
      <c r="H75" s="2" t="s">
        <v>34</v>
      </c>
      <c r="I75" s="10">
        <f t="shared" ref="I75:I76" si="27">SUM(J75:AZ75)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70"/>
      <c r="BB75" s="170"/>
      <c r="BC75" s="170"/>
      <c r="BD75" s="170"/>
    </row>
    <row r="76" spans="1:56" ht="15" hidden="1">
      <c r="A76" s="9">
        <v>43229</v>
      </c>
      <c r="B76" s="154"/>
      <c r="C76" s="154"/>
      <c r="D76" s="154"/>
      <c r="E76" s="154"/>
      <c r="F76" s="171"/>
      <c r="G76" s="156"/>
      <c r="H76" s="2" t="s">
        <v>35</v>
      </c>
      <c r="I76" s="11">
        <f t="shared" si="27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71"/>
      <c r="BB76" s="171"/>
      <c r="BC76" s="171"/>
      <c r="BD76" s="171"/>
    </row>
    <row r="77" spans="1:56" ht="15" hidden="1">
      <c r="A77" s="9">
        <v>43230</v>
      </c>
      <c r="B77" s="153" t="s">
        <v>143</v>
      </c>
      <c r="C77" s="153" t="s">
        <v>420</v>
      </c>
      <c r="D77" s="153" t="s">
        <v>423</v>
      </c>
      <c r="E77" s="153" t="s">
        <v>8</v>
      </c>
      <c r="F77" s="170">
        <v>826</v>
      </c>
      <c r="G77" s="155">
        <f>+F77-I77-I78</f>
        <v>819</v>
      </c>
      <c r="H77" s="2" t="s">
        <v>34</v>
      </c>
      <c r="I77" s="10">
        <f t="shared" ref="I77:I78" si="28">SUM(J77:AZ77)</f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70"/>
      <c r="BB77" s="170"/>
      <c r="BC77" s="170"/>
      <c r="BD77" s="170"/>
    </row>
    <row r="78" spans="1:56" ht="15" hidden="1">
      <c r="A78" s="9">
        <v>43230</v>
      </c>
      <c r="B78" s="154"/>
      <c r="C78" s="154"/>
      <c r="D78" s="154"/>
      <c r="E78" s="154"/>
      <c r="F78" s="171"/>
      <c r="G78" s="156"/>
      <c r="H78" s="2" t="s">
        <v>35</v>
      </c>
      <c r="I78" s="11">
        <f t="shared" si="28"/>
        <v>7</v>
      </c>
      <c r="J78" s="11"/>
      <c r="K78" s="11">
        <v>3</v>
      </c>
      <c r="L78" s="11"/>
      <c r="M78" s="11"/>
      <c r="N78" s="11"/>
      <c r="O78" s="11"/>
      <c r="P78" s="11"/>
      <c r="Q78" s="11"/>
      <c r="R78" s="11">
        <v>3</v>
      </c>
      <c r="S78" s="11"/>
      <c r="T78" s="11"/>
      <c r="U78" s="11"/>
      <c r="V78" s="11"/>
      <c r="W78" s="11"/>
      <c r="X78" s="11"/>
      <c r="Y78" s="11"/>
      <c r="Z78" s="11"/>
      <c r="AA78" s="11">
        <v>1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71"/>
      <c r="BB78" s="171"/>
      <c r="BC78" s="171"/>
      <c r="BD78" s="171"/>
    </row>
    <row r="79" spans="1:56" ht="15" hidden="1">
      <c r="A79" s="9">
        <v>43230</v>
      </c>
      <c r="B79" s="153" t="s">
        <v>143</v>
      </c>
      <c r="C79" s="153" t="s">
        <v>420</v>
      </c>
      <c r="D79" s="153" t="s">
        <v>423</v>
      </c>
      <c r="E79" s="153" t="s">
        <v>442</v>
      </c>
      <c r="F79" s="170">
        <v>984</v>
      </c>
      <c r="G79" s="155">
        <f>+F79-I79-I80</f>
        <v>984</v>
      </c>
      <c r="H79" s="2" t="s">
        <v>34</v>
      </c>
      <c r="I79" s="10">
        <f t="shared" ref="I79:I82" si="29">SUM(J79:AZ79)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70"/>
      <c r="BB79" s="170"/>
      <c r="BC79" s="170"/>
      <c r="BD79" s="170"/>
    </row>
    <row r="80" spans="1:56" ht="15" hidden="1">
      <c r="A80" s="9">
        <v>43230</v>
      </c>
      <c r="B80" s="154"/>
      <c r="C80" s="154"/>
      <c r="D80" s="154"/>
      <c r="E80" s="154"/>
      <c r="F80" s="171"/>
      <c r="G80" s="156"/>
      <c r="H80" s="2" t="s">
        <v>35</v>
      </c>
      <c r="I80" s="11">
        <f t="shared" si="29"/>
        <v>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71"/>
      <c r="BB80" s="171"/>
      <c r="BC80" s="171"/>
      <c r="BD80" s="171"/>
    </row>
    <row r="81" spans="1:56" ht="15" hidden="1">
      <c r="A81" s="9">
        <v>43230</v>
      </c>
      <c r="B81" s="153" t="s">
        <v>146</v>
      </c>
      <c r="C81" s="153" t="s">
        <v>420</v>
      </c>
      <c r="D81" s="153" t="s">
        <v>423</v>
      </c>
      <c r="E81" s="153" t="s">
        <v>8</v>
      </c>
      <c r="F81" s="170">
        <v>813</v>
      </c>
      <c r="G81" s="155">
        <f>+F81-I81-I82</f>
        <v>806</v>
      </c>
      <c r="H81" s="2" t="s">
        <v>34</v>
      </c>
      <c r="I81" s="10">
        <f t="shared" si="29"/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70"/>
      <c r="BB81" s="170"/>
      <c r="BC81" s="170"/>
      <c r="BD81" s="170"/>
    </row>
    <row r="82" spans="1:56" ht="15" hidden="1">
      <c r="A82" s="9">
        <v>43230</v>
      </c>
      <c r="B82" s="154"/>
      <c r="C82" s="154"/>
      <c r="D82" s="154"/>
      <c r="E82" s="154"/>
      <c r="F82" s="171"/>
      <c r="G82" s="156"/>
      <c r="H82" s="2" t="s">
        <v>35</v>
      </c>
      <c r="I82" s="11">
        <f t="shared" si="29"/>
        <v>7</v>
      </c>
      <c r="J82" s="11"/>
      <c r="K82" s="11"/>
      <c r="L82" s="11"/>
      <c r="M82" s="11"/>
      <c r="N82" s="11"/>
      <c r="O82" s="11"/>
      <c r="P82" s="11"/>
      <c r="Q82" s="11"/>
      <c r="R82" s="11">
        <v>6</v>
      </c>
      <c r="S82" s="11"/>
      <c r="T82" s="11"/>
      <c r="U82" s="11"/>
      <c r="V82" s="11"/>
      <c r="W82" s="11"/>
      <c r="X82" s="11"/>
      <c r="Y82" s="11"/>
      <c r="Z82" s="11"/>
      <c r="AA82" s="11">
        <v>1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71"/>
      <c r="BB82" s="171"/>
      <c r="BC82" s="171"/>
      <c r="BD82" s="171"/>
    </row>
    <row r="83" spans="1:56" ht="15" hidden="1">
      <c r="A83" s="9">
        <v>43230</v>
      </c>
      <c r="B83" s="153" t="s">
        <v>146</v>
      </c>
      <c r="C83" s="153" t="s">
        <v>420</v>
      </c>
      <c r="D83" s="153" t="s">
        <v>423</v>
      </c>
      <c r="E83" s="153" t="s">
        <v>442</v>
      </c>
      <c r="F83" s="170">
        <v>810</v>
      </c>
      <c r="G83" s="155">
        <f>+F83-I83-I84</f>
        <v>810</v>
      </c>
      <c r="H83" s="2" t="s">
        <v>34</v>
      </c>
      <c r="I83" s="10">
        <f t="shared" ref="I83:I84" si="30">SUM(J83:AZ83)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70"/>
      <c r="BB83" s="170"/>
      <c r="BC83" s="170"/>
      <c r="BD83" s="170"/>
    </row>
    <row r="84" spans="1:56" ht="15" hidden="1">
      <c r="A84" s="9">
        <v>43230</v>
      </c>
      <c r="B84" s="154"/>
      <c r="C84" s="154"/>
      <c r="D84" s="154"/>
      <c r="E84" s="154"/>
      <c r="F84" s="171"/>
      <c r="G84" s="156"/>
      <c r="H84" s="2" t="s">
        <v>35</v>
      </c>
      <c r="I84" s="11">
        <f t="shared" si="30"/>
        <v>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71"/>
      <c r="BB84" s="171"/>
      <c r="BC84" s="171"/>
      <c r="BD84" s="171"/>
    </row>
    <row r="85" spans="1:56" ht="15" hidden="1">
      <c r="A85" s="9">
        <v>43231</v>
      </c>
      <c r="B85" s="153" t="s">
        <v>143</v>
      </c>
      <c r="C85" s="153" t="s">
        <v>420</v>
      </c>
      <c r="D85" s="153" t="s">
        <v>423</v>
      </c>
      <c r="E85" s="153" t="s">
        <v>8</v>
      </c>
      <c r="F85" s="170">
        <v>812</v>
      </c>
      <c r="G85" s="155">
        <f>+F85-I85-I86</f>
        <v>805</v>
      </c>
      <c r="H85" s="2" t="s">
        <v>34</v>
      </c>
      <c r="I85" s="10">
        <f t="shared" ref="I85:I86" si="31">SUM(J85:AZ85)</f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70"/>
      <c r="BB85" s="170"/>
      <c r="BC85" s="170"/>
      <c r="BD85" s="170"/>
    </row>
    <row r="86" spans="1:56" ht="15" hidden="1">
      <c r="A86" s="9">
        <v>43231</v>
      </c>
      <c r="B86" s="154"/>
      <c r="C86" s="154"/>
      <c r="D86" s="154"/>
      <c r="E86" s="154"/>
      <c r="F86" s="171"/>
      <c r="G86" s="156"/>
      <c r="H86" s="2" t="s">
        <v>35</v>
      </c>
      <c r="I86" s="11">
        <f t="shared" si="31"/>
        <v>7</v>
      </c>
      <c r="J86" s="11"/>
      <c r="K86" s="11">
        <v>3</v>
      </c>
      <c r="L86" s="11"/>
      <c r="M86" s="11"/>
      <c r="N86" s="11"/>
      <c r="O86" s="11"/>
      <c r="P86" s="11"/>
      <c r="Q86" s="11"/>
      <c r="R86" s="11">
        <v>3</v>
      </c>
      <c r="S86" s="11"/>
      <c r="T86" s="11"/>
      <c r="U86" s="11"/>
      <c r="V86" s="11"/>
      <c r="W86" s="11"/>
      <c r="X86" s="11"/>
      <c r="Y86" s="11"/>
      <c r="Z86" s="11"/>
      <c r="AA86" s="11">
        <v>1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71"/>
      <c r="BB86" s="171"/>
      <c r="BC86" s="171"/>
      <c r="BD86" s="171"/>
    </row>
    <row r="87" spans="1:56" ht="15" hidden="1">
      <c r="A87" s="9">
        <v>43231</v>
      </c>
      <c r="B87" s="153" t="s">
        <v>143</v>
      </c>
      <c r="C87" s="153" t="s">
        <v>420</v>
      </c>
      <c r="D87" s="153" t="s">
        <v>423</v>
      </c>
      <c r="E87" s="153" t="s">
        <v>442</v>
      </c>
      <c r="F87" s="170">
        <v>806</v>
      </c>
      <c r="G87" s="155">
        <f>+F87-I87-I88</f>
        <v>806</v>
      </c>
      <c r="H87" s="2" t="s">
        <v>34</v>
      </c>
      <c r="I87" s="10">
        <f t="shared" ref="I87:I90" si="32">SUM(J87:AZ87)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70"/>
      <c r="BB87" s="170"/>
      <c r="BC87" s="170"/>
      <c r="BD87" s="170"/>
    </row>
    <row r="88" spans="1:56" ht="15" hidden="1">
      <c r="A88" s="9">
        <v>43231</v>
      </c>
      <c r="B88" s="154"/>
      <c r="C88" s="154"/>
      <c r="D88" s="154"/>
      <c r="E88" s="154"/>
      <c r="F88" s="171"/>
      <c r="G88" s="156"/>
      <c r="H88" s="2" t="s">
        <v>35</v>
      </c>
      <c r="I88" s="11">
        <f t="shared" si="32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71"/>
      <c r="BB88" s="171"/>
      <c r="BC88" s="171"/>
      <c r="BD88" s="171"/>
    </row>
    <row r="89" spans="1:56" ht="15" hidden="1">
      <c r="A89" s="9">
        <v>43231</v>
      </c>
      <c r="B89" s="153" t="s">
        <v>146</v>
      </c>
      <c r="C89" s="153" t="s">
        <v>420</v>
      </c>
      <c r="D89" s="153" t="s">
        <v>423</v>
      </c>
      <c r="E89" s="153" t="s">
        <v>8</v>
      </c>
      <c r="F89" s="170">
        <v>831</v>
      </c>
      <c r="G89" s="155">
        <f>+F89-I89-I90</f>
        <v>823</v>
      </c>
      <c r="H89" s="2" t="s">
        <v>34</v>
      </c>
      <c r="I89" s="10">
        <f t="shared" si="32"/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70"/>
      <c r="BB89" s="170"/>
      <c r="BC89" s="170"/>
      <c r="BD89" s="170"/>
    </row>
    <row r="90" spans="1:56" ht="15" hidden="1">
      <c r="A90" s="9">
        <v>43231</v>
      </c>
      <c r="B90" s="154"/>
      <c r="C90" s="154"/>
      <c r="D90" s="154"/>
      <c r="E90" s="154"/>
      <c r="F90" s="171"/>
      <c r="G90" s="156"/>
      <c r="H90" s="2" t="s">
        <v>35</v>
      </c>
      <c r="I90" s="11">
        <f t="shared" si="32"/>
        <v>8</v>
      </c>
      <c r="J90" s="11"/>
      <c r="K90" s="11"/>
      <c r="L90" s="11"/>
      <c r="M90" s="11"/>
      <c r="N90" s="11"/>
      <c r="O90" s="11"/>
      <c r="P90" s="11"/>
      <c r="Q90" s="11"/>
      <c r="R90" s="11">
        <v>8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71"/>
      <c r="BB90" s="171"/>
      <c r="BC90" s="171"/>
      <c r="BD90" s="171"/>
    </row>
    <row r="91" spans="1:56" ht="15" hidden="1">
      <c r="A91" s="9">
        <v>43231</v>
      </c>
      <c r="B91" s="153" t="s">
        <v>146</v>
      </c>
      <c r="C91" s="153" t="s">
        <v>420</v>
      </c>
      <c r="D91" s="153" t="s">
        <v>423</v>
      </c>
      <c r="E91" s="153" t="s">
        <v>442</v>
      </c>
      <c r="F91" s="170">
        <v>632</v>
      </c>
      <c r="G91" s="155">
        <f>+F91-I91-I92</f>
        <v>630</v>
      </c>
      <c r="H91" s="2" t="s">
        <v>34</v>
      </c>
      <c r="I91" s="10">
        <f t="shared" ref="I91:I92" si="33">SUM(J91:AZ91)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70"/>
      <c r="BB91" s="170"/>
      <c r="BC91" s="170"/>
      <c r="BD91" s="170"/>
    </row>
    <row r="92" spans="1:56" ht="15" hidden="1">
      <c r="A92" s="9">
        <v>43231</v>
      </c>
      <c r="B92" s="154"/>
      <c r="C92" s="154"/>
      <c r="D92" s="154"/>
      <c r="E92" s="154"/>
      <c r="F92" s="171"/>
      <c r="G92" s="156"/>
      <c r="H92" s="2" t="s">
        <v>35</v>
      </c>
      <c r="I92" s="11">
        <f t="shared" si="33"/>
        <v>2</v>
      </c>
      <c r="J92" s="11"/>
      <c r="K92" s="11">
        <v>2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71"/>
      <c r="BB92" s="171"/>
      <c r="BC92" s="171"/>
      <c r="BD92" s="171"/>
    </row>
    <row r="93" spans="1:56" ht="15" hidden="1">
      <c r="A93" s="9">
        <v>43232</v>
      </c>
      <c r="B93" s="153" t="s">
        <v>143</v>
      </c>
      <c r="C93" s="153" t="s">
        <v>420</v>
      </c>
      <c r="D93" s="153" t="s">
        <v>423</v>
      </c>
      <c r="E93" s="153" t="s">
        <v>8</v>
      </c>
      <c r="F93" s="170">
        <v>824</v>
      </c>
      <c r="G93" s="155">
        <f>+F93-I93-I94</f>
        <v>820</v>
      </c>
      <c r="H93" s="2" t="s">
        <v>34</v>
      </c>
      <c r="I93" s="10">
        <f t="shared" ref="I93:I94" si="34">SUM(J93:AZ93)</f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70"/>
      <c r="BB93" s="170"/>
      <c r="BC93" s="170"/>
      <c r="BD93" s="170"/>
    </row>
    <row r="94" spans="1:56" ht="15" hidden="1">
      <c r="A94" s="9">
        <v>43232</v>
      </c>
      <c r="B94" s="154"/>
      <c r="C94" s="154"/>
      <c r="D94" s="154"/>
      <c r="E94" s="154"/>
      <c r="F94" s="171"/>
      <c r="G94" s="156"/>
      <c r="H94" s="2" t="s">
        <v>35</v>
      </c>
      <c r="I94" s="11">
        <f t="shared" si="34"/>
        <v>4</v>
      </c>
      <c r="J94" s="11"/>
      <c r="K94" s="11">
        <v>2</v>
      </c>
      <c r="L94" s="11"/>
      <c r="M94" s="11"/>
      <c r="N94" s="11"/>
      <c r="O94" s="11"/>
      <c r="P94" s="11"/>
      <c r="Q94" s="11"/>
      <c r="R94" s="11">
        <v>1</v>
      </c>
      <c r="S94" s="11"/>
      <c r="T94" s="11"/>
      <c r="U94" s="11"/>
      <c r="V94" s="11"/>
      <c r="W94" s="11"/>
      <c r="X94" s="11"/>
      <c r="Y94" s="11"/>
      <c r="Z94" s="11"/>
      <c r="AA94" s="11">
        <v>1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71"/>
      <c r="BB94" s="171"/>
      <c r="BC94" s="171"/>
      <c r="BD94" s="171"/>
    </row>
    <row r="95" spans="1:56" ht="15" hidden="1">
      <c r="A95" s="9">
        <v>43232</v>
      </c>
      <c r="B95" s="153" t="s">
        <v>143</v>
      </c>
      <c r="C95" s="153" t="s">
        <v>420</v>
      </c>
      <c r="D95" s="153" t="s">
        <v>423</v>
      </c>
      <c r="E95" s="153" t="s">
        <v>442</v>
      </c>
      <c r="F95" s="170">
        <v>720</v>
      </c>
      <c r="G95" s="155">
        <f>+F95-I95-I96</f>
        <v>720</v>
      </c>
      <c r="H95" s="2" t="s">
        <v>34</v>
      </c>
      <c r="I95" s="10">
        <f t="shared" ref="I95:I98" si="35">SUM(J95:AZ95)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70"/>
      <c r="BB95" s="170"/>
      <c r="BC95" s="170"/>
      <c r="BD95" s="170"/>
    </row>
    <row r="96" spans="1:56" ht="15" hidden="1">
      <c r="A96" s="9">
        <v>43232</v>
      </c>
      <c r="B96" s="154"/>
      <c r="C96" s="154"/>
      <c r="D96" s="154"/>
      <c r="E96" s="154"/>
      <c r="F96" s="171"/>
      <c r="G96" s="156"/>
      <c r="H96" s="2" t="s">
        <v>35</v>
      </c>
      <c r="I96" s="11">
        <f t="shared" si="35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71"/>
      <c r="BB96" s="171"/>
      <c r="BC96" s="171"/>
      <c r="BD96" s="171"/>
    </row>
    <row r="97" spans="1:56" ht="15" hidden="1">
      <c r="A97" s="9">
        <v>43232</v>
      </c>
      <c r="B97" s="153" t="s">
        <v>146</v>
      </c>
      <c r="C97" s="153" t="s">
        <v>420</v>
      </c>
      <c r="D97" s="153" t="s">
        <v>423</v>
      </c>
      <c r="E97" s="153" t="s">
        <v>8</v>
      </c>
      <c r="F97" s="170">
        <v>827</v>
      </c>
      <c r="G97" s="155">
        <f>+F97-I97-I98</f>
        <v>819</v>
      </c>
      <c r="H97" s="2" t="s">
        <v>34</v>
      </c>
      <c r="I97" s="10">
        <f t="shared" si="35"/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70"/>
      <c r="BB97" s="170"/>
      <c r="BC97" s="170"/>
      <c r="BD97" s="170"/>
    </row>
    <row r="98" spans="1:56" ht="15" hidden="1">
      <c r="A98" s="9">
        <v>43232</v>
      </c>
      <c r="B98" s="154"/>
      <c r="C98" s="154"/>
      <c r="D98" s="154"/>
      <c r="E98" s="154"/>
      <c r="F98" s="171"/>
      <c r="G98" s="156"/>
      <c r="H98" s="2" t="s">
        <v>35</v>
      </c>
      <c r="I98" s="11">
        <f t="shared" si="35"/>
        <v>8</v>
      </c>
      <c r="J98" s="11"/>
      <c r="K98" s="11"/>
      <c r="L98" s="11"/>
      <c r="M98" s="11"/>
      <c r="N98" s="11"/>
      <c r="O98" s="11"/>
      <c r="P98" s="11"/>
      <c r="Q98" s="11"/>
      <c r="R98" s="11">
        <v>8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71"/>
      <c r="BB98" s="171"/>
      <c r="BC98" s="171"/>
      <c r="BD98" s="171"/>
    </row>
    <row r="99" spans="1:56" ht="15" hidden="1">
      <c r="A99" s="9">
        <v>43232</v>
      </c>
      <c r="B99" s="153" t="s">
        <v>146</v>
      </c>
      <c r="C99" s="153" t="s">
        <v>420</v>
      </c>
      <c r="D99" s="153" t="s">
        <v>423</v>
      </c>
      <c r="E99" s="153" t="s">
        <v>442</v>
      </c>
      <c r="F99" s="170">
        <v>630</v>
      </c>
      <c r="G99" s="155">
        <f>+F99-I99-I100</f>
        <v>630</v>
      </c>
      <c r="H99" s="2" t="s">
        <v>34</v>
      </c>
      <c r="I99" s="10">
        <f t="shared" ref="I99:I100" si="36">SUM(J99:AZ99)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70"/>
      <c r="BB99" s="170"/>
      <c r="BC99" s="170"/>
      <c r="BD99" s="170"/>
    </row>
    <row r="100" spans="1:56" ht="15" hidden="1">
      <c r="A100" s="9">
        <v>43232</v>
      </c>
      <c r="B100" s="154"/>
      <c r="C100" s="154"/>
      <c r="D100" s="154"/>
      <c r="E100" s="154"/>
      <c r="F100" s="171"/>
      <c r="G100" s="156"/>
      <c r="H100" s="2" t="s">
        <v>35</v>
      </c>
      <c r="I100" s="11">
        <f t="shared" si="36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71"/>
      <c r="BB100" s="171"/>
      <c r="BC100" s="171"/>
      <c r="BD100" s="171"/>
    </row>
    <row r="101" spans="1:56" ht="15" hidden="1">
      <c r="A101" s="9">
        <v>43233</v>
      </c>
      <c r="B101" s="153" t="s">
        <v>143</v>
      </c>
      <c r="C101" s="153" t="s">
        <v>420</v>
      </c>
      <c r="D101" s="153" t="s">
        <v>423</v>
      </c>
      <c r="E101" s="153" t="s">
        <v>8</v>
      </c>
      <c r="F101" s="170">
        <v>836</v>
      </c>
      <c r="G101" s="155">
        <f>+F101-I101-I102</f>
        <v>831</v>
      </c>
      <c r="H101" s="2" t="s">
        <v>34</v>
      </c>
      <c r="I101" s="10">
        <f t="shared" ref="I101:I102" si="37">SUM(J101:AZ101)</f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70"/>
      <c r="BB101" s="170"/>
      <c r="BC101" s="170"/>
      <c r="BD101" s="170"/>
    </row>
    <row r="102" spans="1:56" ht="15" hidden="1">
      <c r="A102" s="9">
        <v>43233</v>
      </c>
      <c r="B102" s="154"/>
      <c r="C102" s="154"/>
      <c r="D102" s="154"/>
      <c r="E102" s="154"/>
      <c r="F102" s="171"/>
      <c r="G102" s="156"/>
      <c r="H102" s="2" t="s">
        <v>35</v>
      </c>
      <c r="I102" s="11">
        <f t="shared" si="37"/>
        <v>5</v>
      </c>
      <c r="J102" s="11"/>
      <c r="K102" s="11"/>
      <c r="L102" s="11"/>
      <c r="M102" s="11"/>
      <c r="N102" s="11"/>
      <c r="O102" s="11"/>
      <c r="P102" s="11"/>
      <c r="Q102" s="11"/>
      <c r="R102" s="11">
        <v>3</v>
      </c>
      <c r="S102" s="11"/>
      <c r="T102" s="11"/>
      <c r="U102" s="11"/>
      <c r="V102" s="11"/>
      <c r="W102" s="11"/>
      <c r="X102" s="11"/>
      <c r="Y102" s="11"/>
      <c r="Z102" s="11"/>
      <c r="AA102" s="11">
        <v>2</v>
      </c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71"/>
      <c r="BB102" s="171"/>
      <c r="BC102" s="171"/>
      <c r="BD102" s="171"/>
    </row>
    <row r="103" spans="1:56" ht="15" hidden="1">
      <c r="A103" s="9">
        <v>43233</v>
      </c>
      <c r="B103" s="153" t="s">
        <v>143</v>
      </c>
      <c r="C103" s="153" t="s">
        <v>420</v>
      </c>
      <c r="D103" s="153" t="s">
        <v>423</v>
      </c>
      <c r="E103" s="153" t="s">
        <v>442</v>
      </c>
      <c r="F103" s="170">
        <v>840</v>
      </c>
      <c r="G103" s="155">
        <f>+F103-I103-I104</f>
        <v>840</v>
      </c>
      <c r="H103" s="2" t="s">
        <v>34</v>
      </c>
      <c r="I103" s="10">
        <f t="shared" ref="I103:I106" si="38">SUM(J103:AZ103)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70"/>
      <c r="BB103" s="170"/>
      <c r="BC103" s="170"/>
      <c r="BD103" s="170"/>
    </row>
    <row r="104" spans="1:56" ht="15" hidden="1">
      <c r="A104" s="9">
        <v>43233</v>
      </c>
      <c r="B104" s="154"/>
      <c r="C104" s="154"/>
      <c r="D104" s="154"/>
      <c r="E104" s="154"/>
      <c r="F104" s="171"/>
      <c r="G104" s="156"/>
      <c r="H104" s="2" t="s">
        <v>35</v>
      </c>
      <c r="I104" s="11">
        <f t="shared" si="38"/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71"/>
      <c r="BB104" s="171"/>
      <c r="BC104" s="171"/>
      <c r="BD104" s="171"/>
    </row>
    <row r="105" spans="1:56" ht="15" hidden="1">
      <c r="A105" s="9">
        <v>43233</v>
      </c>
      <c r="B105" s="153" t="s">
        <v>146</v>
      </c>
      <c r="C105" s="153" t="s">
        <v>420</v>
      </c>
      <c r="D105" s="153" t="s">
        <v>423</v>
      </c>
      <c r="E105" s="153" t="s">
        <v>8</v>
      </c>
      <c r="F105" s="170">
        <v>781</v>
      </c>
      <c r="G105" s="155">
        <f>+F105-I105-I106</f>
        <v>776</v>
      </c>
      <c r="H105" s="2" t="s">
        <v>34</v>
      </c>
      <c r="I105" s="10">
        <f t="shared" si="38"/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70"/>
      <c r="BB105" s="170"/>
      <c r="BC105" s="170"/>
      <c r="BD105" s="170"/>
    </row>
    <row r="106" spans="1:56" ht="15" hidden="1">
      <c r="A106" s="9">
        <v>43233</v>
      </c>
      <c r="B106" s="154"/>
      <c r="C106" s="154"/>
      <c r="D106" s="154"/>
      <c r="E106" s="154"/>
      <c r="F106" s="171"/>
      <c r="G106" s="156"/>
      <c r="H106" s="2" t="s">
        <v>35</v>
      </c>
      <c r="I106" s="11">
        <f t="shared" si="38"/>
        <v>5</v>
      </c>
      <c r="J106" s="11"/>
      <c r="K106" s="11"/>
      <c r="L106" s="11"/>
      <c r="M106" s="11"/>
      <c r="N106" s="11"/>
      <c r="O106" s="11"/>
      <c r="P106" s="11"/>
      <c r="Q106" s="11"/>
      <c r="R106" s="11">
        <v>5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71"/>
      <c r="BB106" s="171"/>
      <c r="BC106" s="171"/>
      <c r="BD106" s="171"/>
    </row>
    <row r="107" spans="1:56" ht="15" hidden="1">
      <c r="A107" s="9">
        <v>43233</v>
      </c>
      <c r="B107" s="153" t="s">
        <v>146</v>
      </c>
      <c r="C107" s="153" t="s">
        <v>420</v>
      </c>
      <c r="D107" s="153" t="s">
        <v>423</v>
      </c>
      <c r="E107" s="153" t="s">
        <v>442</v>
      </c>
      <c r="F107" s="170">
        <v>768</v>
      </c>
      <c r="G107" s="155">
        <f>+F107-I107-I108</f>
        <v>765</v>
      </c>
      <c r="H107" s="2" t="s">
        <v>34</v>
      </c>
      <c r="I107" s="10">
        <f t="shared" ref="I107:I108" si="39">SUM(J107:AZ107)</f>
        <v>3</v>
      </c>
      <c r="J107" s="10"/>
      <c r="K107" s="10">
        <v>3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70"/>
      <c r="BB107" s="170"/>
      <c r="BC107" s="170"/>
      <c r="BD107" s="170"/>
    </row>
    <row r="108" spans="1:56" ht="15" hidden="1">
      <c r="A108" s="9">
        <v>43233</v>
      </c>
      <c r="B108" s="154"/>
      <c r="C108" s="154"/>
      <c r="D108" s="154"/>
      <c r="E108" s="154"/>
      <c r="F108" s="171"/>
      <c r="G108" s="156"/>
      <c r="H108" s="2" t="s">
        <v>35</v>
      </c>
      <c r="I108" s="11">
        <f t="shared" si="39"/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71"/>
      <c r="BB108" s="171"/>
      <c r="BC108" s="171"/>
      <c r="BD108" s="171"/>
    </row>
    <row r="109" spans="1:56" ht="15" hidden="1">
      <c r="A109" s="9">
        <v>43234</v>
      </c>
      <c r="B109" s="153" t="s">
        <v>143</v>
      </c>
      <c r="C109" s="153" t="s">
        <v>420</v>
      </c>
      <c r="D109" s="153" t="s">
        <v>423</v>
      </c>
      <c r="E109" s="153" t="s">
        <v>8</v>
      </c>
      <c r="F109" s="170">
        <v>808</v>
      </c>
      <c r="G109" s="155">
        <f>+F109-I109-I110</f>
        <v>803</v>
      </c>
      <c r="H109" s="2" t="s">
        <v>34</v>
      </c>
      <c r="I109" s="10">
        <f t="shared" ref="I109:I110" si="40">SUM(J109:AZ109)</f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70"/>
      <c r="BB109" s="170"/>
      <c r="BC109" s="170"/>
      <c r="BD109" s="170"/>
    </row>
    <row r="110" spans="1:56" ht="15" hidden="1">
      <c r="A110" s="9">
        <v>43234</v>
      </c>
      <c r="B110" s="154"/>
      <c r="C110" s="154"/>
      <c r="D110" s="154"/>
      <c r="E110" s="154"/>
      <c r="F110" s="171"/>
      <c r="G110" s="156"/>
      <c r="H110" s="2" t="s">
        <v>35</v>
      </c>
      <c r="I110" s="11">
        <f t="shared" si="40"/>
        <v>5</v>
      </c>
      <c r="J110" s="11"/>
      <c r="K110" s="11"/>
      <c r="L110" s="11"/>
      <c r="M110" s="11"/>
      <c r="N110" s="11"/>
      <c r="O110" s="11"/>
      <c r="P110" s="11"/>
      <c r="Q110" s="11"/>
      <c r="R110" s="11">
        <v>4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>
        <v>1</v>
      </c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71"/>
      <c r="BB110" s="171"/>
      <c r="BC110" s="171"/>
      <c r="BD110" s="171"/>
    </row>
    <row r="111" spans="1:56" ht="15" hidden="1">
      <c r="A111" s="9">
        <v>43234</v>
      </c>
      <c r="B111" s="153" t="s">
        <v>143</v>
      </c>
      <c r="C111" s="153" t="s">
        <v>420</v>
      </c>
      <c r="D111" s="153" t="s">
        <v>423</v>
      </c>
      <c r="E111" s="153" t="s">
        <v>442</v>
      </c>
      <c r="F111" s="170">
        <v>825</v>
      </c>
      <c r="G111" s="155">
        <f>+F111-I111-I112</f>
        <v>825</v>
      </c>
      <c r="H111" s="2" t="s">
        <v>34</v>
      </c>
      <c r="I111" s="10">
        <f t="shared" ref="I111:I114" si="41">SUM(J111:AZ111)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70"/>
      <c r="BB111" s="170"/>
      <c r="BC111" s="170"/>
      <c r="BD111" s="170"/>
    </row>
    <row r="112" spans="1:56" ht="15" hidden="1">
      <c r="A112" s="9">
        <v>43234</v>
      </c>
      <c r="B112" s="154"/>
      <c r="C112" s="154"/>
      <c r="D112" s="154"/>
      <c r="E112" s="154"/>
      <c r="F112" s="171"/>
      <c r="G112" s="156"/>
      <c r="H112" s="2" t="s">
        <v>35</v>
      </c>
      <c r="I112" s="11">
        <f t="shared" si="41"/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71"/>
      <c r="BB112" s="171"/>
      <c r="BC112" s="171"/>
      <c r="BD112" s="171"/>
    </row>
    <row r="113" spans="1:56" ht="15" hidden="1">
      <c r="A113" s="9">
        <v>43234</v>
      </c>
      <c r="B113" s="153" t="s">
        <v>146</v>
      </c>
      <c r="C113" s="153" t="s">
        <v>420</v>
      </c>
      <c r="D113" s="153" t="s">
        <v>423</v>
      </c>
      <c r="E113" s="153" t="s">
        <v>8</v>
      </c>
      <c r="F113" s="170">
        <v>765</v>
      </c>
      <c r="G113" s="155">
        <f>+F113-I113-I114</f>
        <v>760</v>
      </c>
      <c r="H113" s="2" t="s">
        <v>34</v>
      </c>
      <c r="I113" s="10">
        <f t="shared" si="41"/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70"/>
      <c r="BB113" s="170"/>
      <c r="BC113" s="170"/>
      <c r="BD113" s="170"/>
    </row>
    <row r="114" spans="1:56" ht="15" hidden="1">
      <c r="A114" s="9">
        <v>43234</v>
      </c>
      <c r="B114" s="154"/>
      <c r="C114" s="154"/>
      <c r="D114" s="154"/>
      <c r="E114" s="154"/>
      <c r="F114" s="171"/>
      <c r="G114" s="156"/>
      <c r="H114" s="2" t="s">
        <v>35</v>
      </c>
      <c r="I114" s="11">
        <f t="shared" si="41"/>
        <v>5</v>
      </c>
      <c r="J114" s="11"/>
      <c r="K114" s="11"/>
      <c r="L114" s="11"/>
      <c r="M114" s="11"/>
      <c r="N114" s="11"/>
      <c r="O114" s="11"/>
      <c r="P114" s="11"/>
      <c r="Q114" s="11"/>
      <c r="R114" s="11">
        <v>3</v>
      </c>
      <c r="S114" s="11"/>
      <c r="T114" s="11"/>
      <c r="U114" s="11"/>
      <c r="V114" s="11"/>
      <c r="W114" s="11"/>
      <c r="X114" s="11"/>
      <c r="Y114" s="11"/>
      <c r="Z114" s="11"/>
      <c r="AA114" s="11">
        <v>2</v>
      </c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71"/>
      <c r="BB114" s="171"/>
      <c r="BC114" s="171"/>
      <c r="BD114" s="171"/>
    </row>
    <row r="115" spans="1:56" ht="15" hidden="1">
      <c r="A115" s="9">
        <v>43234</v>
      </c>
      <c r="B115" s="153" t="s">
        <v>146</v>
      </c>
      <c r="C115" s="153" t="s">
        <v>420</v>
      </c>
      <c r="D115" s="153" t="s">
        <v>423</v>
      </c>
      <c r="E115" s="153" t="s">
        <v>661</v>
      </c>
      <c r="F115" s="170">
        <v>757</v>
      </c>
      <c r="G115" s="155">
        <f>+F115-I115-I116</f>
        <v>752</v>
      </c>
      <c r="H115" s="2" t="s">
        <v>34</v>
      </c>
      <c r="I115" s="10">
        <f t="shared" ref="I115:I116" si="42">SUM(J115:AZ115)</f>
        <v>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70"/>
      <c r="BB115" s="170"/>
      <c r="BC115" s="170"/>
      <c r="BD115" s="170"/>
    </row>
    <row r="116" spans="1:56" ht="15" hidden="1">
      <c r="A116" s="9">
        <v>43234</v>
      </c>
      <c r="B116" s="154"/>
      <c r="C116" s="154"/>
      <c r="D116" s="154"/>
      <c r="E116" s="154"/>
      <c r="F116" s="171"/>
      <c r="G116" s="156"/>
      <c r="H116" s="2" t="s">
        <v>35</v>
      </c>
      <c r="I116" s="11">
        <f t="shared" si="42"/>
        <v>5</v>
      </c>
      <c r="J116" s="11"/>
      <c r="K116" s="11">
        <v>2</v>
      </c>
      <c r="L116" s="11"/>
      <c r="M116" s="11"/>
      <c r="N116" s="11"/>
      <c r="O116" s="11"/>
      <c r="P116" s="11"/>
      <c r="Q116" s="11"/>
      <c r="R116" s="11">
        <v>3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71"/>
      <c r="BB116" s="171"/>
      <c r="BC116" s="171"/>
      <c r="BD116" s="171"/>
    </row>
    <row r="117" spans="1:56" ht="15" hidden="1">
      <c r="A117" s="9">
        <v>43234</v>
      </c>
      <c r="B117" s="153" t="s">
        <v>146</v>
      </c>
      <c r="C117" s="153" t="s">
        <v>420</v>
      </c>
      <c r="D117" s="153" t="s">
        <v>423</v>
      </c>
      <c r="E117" s="153" t="s">
        <v>442</v>
      </c>
      <c r="F117" s="170">
        <v>660</v>
      </c>
      <c r="G117" s="155">
        <f>+F117-I117-I118</f>
        <v>658</v>
      </c>
      <c r="H117" s="2" t="s">
        <v>34</v>
      </c>
      <c r="I117" s="10">
        <f t="shared" ref="I117:I118" si="43">SUM(J117:AZ117)</f>
        <v>2</v>
      </c>
      <c r="J117" s="10"/>
      <c r="K117" s="10">
        <v>2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70"/>
      <c r="BB117" s="170"/>
      <c r="BC117" s="170"/>
      <c r="BD117" s="170"/>
    </row>
    <row r="118" spans="1:56" ht="15" hidden="1">
      <c r="A118" s="9">
        <v>43234</v>
      </c>
      <c r="B118" s="154"/>
      <c r="C118" s="154"/>
      <c r="D118" s="154"/>
      <c r="E118" s="154"/>
      <c r="F118" s="171"/>
      <c r="G118" s="156"/>
      <c r="H118" s="2" t="s">
        <v>35</v>
      </c>
      <c r="I118" s="11">
        <f t="shared" si="43"/>
        <v>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71"/>
      <c r="BB118" s="171"/>
      <c r="BC118" s="171"/>
      <c r="BD118" s="171"/>
    </row>
    <row r="119" spans="1:56" ht="15" hidden="1">
      <c r="A119" s="9">
        <v>43235</v>
      </c>
      <c r="B119" s="153" t="s">
        <v>143</v>
      </c>
      <c r="C119" s="153" t="s">
        <v>420</v>
      </c>
      <c r="D119" s="153" t="s">
        <v>423</v>
      </c>
      <c r="E119" s="153" t="s">
        <v>8</v>
      </c>
      <c r="F119" s="170">
        <v>828</v>
      </c>
      <c r="G119" s="155">
        <f>+F119-I119-I120</f>
        <v>825</v>
      </c>
      <c r="H119" s="2" t="s">
        <v>34</v>
      </c>
      <c r="I119" s="10">
        <f t="shared" ref="I119:I120" si="44">SUM(J119:AZ119)</f>
        <v>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70"/>
      <c r="BB119" s="170"/>
      <c r="BC119" s="170"/>
      <c r="BD119" s="170"/>
    </row>
    <row r="120" spans="1:56" ht="15" hidden="1">
      <c r="A120" s="9">
        <v>43235</v>
      </c>
      <c r="B120" s="154"/>
      <c r="C120" s="154"/>
      <c r="D120" s="154"/>
      <c r="E120" s="154"/>
      <c r="F120" s="171"/>
      <c r="G120" s="156"/>
      <c r="H120" s="2" t="s">
        <v>35</v>
      </c>
      <c r="I120" s="11">
        <f t="shared" si="44"/>
        <v>3</v>
      </c>
      <c r="J120" s="11"/>
      <c r="K120" s="11">
        <v>1</v>
      </c>
      <c r="L120" s="11"/>
      <c r="M120" s="11"/>
      <c r="N120" s="11"/>
      <c r="O120" s="11"/>
      <c r="P120" s="11"/>
      <c r="Q120" s="11"/>
      <c r="R120" s="11">
        <v>2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71"/>
      <c r="BB120" s="171"/>
      <c r="BC120" s="171"/>
      <c r="BD120" s="171"/>
    </row>
    <row r="121" spans="1:56" ht="15" hidden="1">
      <c r="A121" s="9">
        <v>43235</v>
      </c>
      <c r="B121" s="153" t="s">
        <v>143</v>
      </c>
      <c r="C121" s="153" t="s">
        <v>420</v>
      </c>
      <c r="D121" s="153" t="s">
        <v>423</v>
      </c>
      <c r="E121" s="153" t="s">
        <v>442</v>
      </c>
      <c r="F121" s="170">
        <v>765</v>
      </c>
      <c r="G121" s="155">
        <f>+F121-I121-I122</f>
        <v>763</v>
      </c>
      <c r="H121" s="2" t="s">
        <v>34</v>
      </c>
      <c r="I121" s="10">
        <f t="shared" ref="I121:I124" si="45">SUM(J121:AZ121)</f>
        <v>2</v>
      </c>
      <c r="J121" s="10"/>
      <c r="K121" s="10">
        <v>2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70"/>
      <c r="BB121" s="170"/>
      <c r="BC121" s="170"/>
      <c r="BD121" s="170"/>
    </row>
    <row r="122" spans="1:56" ht="15" hidden="1">
      <c r="A122" s="9">
        <v>43235</v>
      </c>
      <c r="B122" s="154"/>
      <c r="C122" s="154"/>
      <c r="D122" s="154"/>
      <c r="E122" s="154"/>
      <c r="F122" s="171"/>
      <c r="G122" s="156"/>
      <c r="H122" s="2" t="s">
        <v>35</v>
      </c>
      <c r="I122" s="11">
        <f t="shared" si="45"/>
        <v>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71"/>
      <c r="BB122" s="171"/>
      <c r="BC122" s="171"/>
      <c r="BD122" s="171"/>
    </row>
    <row r="123" spans="1:56" ht="15" hidden="1">
      <c r="A123" s="9">
        <v>43235</v>
      </c>
      <c r="B123" s="153" t="s">
        <v>146</v>
      </c>
      <c r="C123" s="153" t="s">
        <v>420</v>
      </c>
      <c r="D123" s="153" t="s">
        <v>423</v>
      </c>
      <c r="E123" s="153" t="s">
        <v>8</v>
      </c>
      <c r="F123" s="170">
        <v>788</v>
      </c>
      <c r="G123" s="155">
        <f>+F123-I123-I124</f>
        <v>785</v>
      </c>
      <c r="H123" s="2" t="s">
        <v>34</v>
      </c>
      <c r="I123" s="10">
        <f t="shared" si="45"/>
        <v>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70"/>
      <c r="BB123" s="170"/>
      <c r="BC123" s="170"/>
      <c r="BD123" s="170"/>
    </row>
    <row r="124" spans="1:56" ht="15" hidden="1">
      <c r="A124" s="9">
        <v>43235</v>
      </c>
      <c r="B124" s="154"/>
      <c r="C124" s="154"/>
      <c r="D124" s="154"/>
      <c r="E124" s="154"/>
      <c r="F124" s="171"/>
      <c r="G124" s="156"/>
      <c r="H124" s="2" t="s">
        <v>35</v>
      </c>
      <c r="I124" s="11">
        <f t="shared" si="45"/>
        <v>3</v>
      </c>
      <c r="J124" s="11"/>
      <c r="K124" s="11">
        <v>1</v>
      </c>
      <c r="L124" s="11"/>
      <c r="M124" s="11"/>
      <c r="N124" s="11"/>
      <c r="O124" s="11"/>
      <c r="P124" s="11"/>
      <c r="Q124" s="11"/>
      <c r="R124" s="11">
        <v>1</v>
      </c>
      <c r="S124" s="11"/>
      <c r="T124" s="11"/>
      <c r="U124" s="11"/>
      <c r="V124" s="11"/>
      <c r="W124" s="11"/>
      <c r="X124" s="11"/>
      <c r="Y124" s="11"/>
      <c r="Z124" s="11"/>
      <c r="AA124" s="11">
        <v>1</v>
      </c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71"/>
      <c r="BB124" s="171"/>
      <c r="BC124" s="171"/>
      <c r="BD124" s="171"/>
    </row>
    <row r="125" spans="1:56" ht="15" hidden="1">
      <c r="A125" s="9">
        <v>43235</v>
      </c>
      <c r="B125" s="153" t="s">
        <v>146</v>
      </c>
      <c r="C125" s="153" t="s">
        <v>420</v>
      </c>
      <c r="D125" s="153" t="s">
        <v>423</v>
      </c>
      <c r="E125" s="153" t="s">
        <v>661</v>
      </c>
      <c r="F125" s="170">
        <v>720</v>
      </c>
      <c r="G125" s="155">
        <f>+F125-I125-I126</f>
        <v>716</v>
      </c>
      <c r="H125" s="2" t="s">
        <v>34</v>
      </c>
      <c r="I125" s="10">
        <f t="shared" ref="I125:I128" si="46">SUM(J125:AZ125)</f>
        <v>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70"/>
      <c r="BB125" s="170"/>
      <c r="BC125" s="170"/>
      <c r="BD125" s="170"/>
    </row>
    <row r="126" spans="1:56" ht="15" hidden="1">
      <c r="A126" s="9">
        <v>43235</v>
      </c>
      <c r="B126" s="154"/>
      <c r="C126" s="154"/>
      <c r="D126" s="154"/>
      <c r="E126" s="154"/>
      <c r="F126" s="171"/>
      <c r="G126" s="156"/>
      <c r="H126" s="2" t="s">
        <v>35</v>
      </c>
      <c r="I126" s="11">
        <f t="shared" si="46"/>
        <v>4</v>
      </c>
      <c r="J126" s="11"/>
      <c r="K126" s="11"/>
      <c r="L126" s="11"/>
      <c r="M126" s="11"/>
      <c r="N126" s="11"/>
      <c r="O126" s="11"/>
      <c r="P126" s="11"/>
      <c r="Q126" s="11"/>
      <c r="R126" s="11">
        <v>4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71"/>
      <c r="BB126" s="171"/>
      <c r="BC126" s="171"/>
      <c r="BD126" s="171"/>
    </row>
    <row r="127" spans="1:56" ht="15" hidden="1">
      <c r="A127" s="9">
        <v>43235</v>
      </c>
      <c r="B127" s="153" t="s">
        <v>146</v>
      </c>
      <c r="C127" s="153" t="s">
        <v>420</v>
      </c>
      <c r="D127" s="153" t="s">
        <v>423</v>
      </c>
      <c r="E127" s="153" t="s">
        <v>442</v>
      </c>
      <c r="F127" s="170">
        <v>675</v>
      </c>
      <c r="G127" s="155">
        <f>+F127-I127-I128</f>
        <v>670</v>
      </c>
      <c r="H127" s="2" t="s">
        <v>34</v>
      </c>
      <c r="I127" s="10">
        <f t="shared" si="46"/>
        <v>5</v>
      </c>
      <c r="J127" s="10"/>
      <c r="K127" s="10">
        <v>5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70"/>
      <c r="BB127" s="170"/>
      <c r="BC127" s="170"/>
      <c r="BD127" s="170"/>
    </row>
    <row r="128" spans="1:56" ht="15" hidden="1">
      <c r="A128" s="9">
        <v>43235</v>
      </c>
      <c r="B128" s="154"/>
      <c r="C128" s="154"/>
      <c r="D128" s="154"/>
      <c r="E128" s="154"/>
      <c r="F128" s="171"/>
      <c r="G128" s="156"/>
      <c r="H128" s="2" t="s">
        <v>35</v>
      </c>
      <c r="I128" s="11">
        <f t="shared" si="46"/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71"/>
      <c r="BB128" s="171"/>
      <c r="BC128" s="171"/>
      <c r="BD128" s="171"/>
    </row>
    <row r="129" spans="1:56" ht="15">
      <c r="A129" s="9">
        <v>43243</v>
      </c>
      <c r="B129" s="153" t="s">
        <v>143</v>
      </c>
      <c r="C129" s="153" t="s">
        <v>420</v>
      </c>
      <c r="D129" s="153" t="s">
        <v>423</v>
      </c>
      <c r="E129" s="153" t="s">
        <v>8</v>
      </c>
      <c r="F129" s="170">
        <v>824</v>
      </c>
      <c r="G129" s="155">
        <f>+F129-I129-I130</f>
        <v>821</v>
      </c>
      <c r="H129" s="2" t="s">
        <v>34</v>
      </c>
      <c r="I129" s="10">
        <f t="shared" ref="I129:I130" si="47">SUM(J129:AZ129)</f>
        <v>0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70"/>
      <c r="BB129" s="170"/>
      <c r="BC129" s="170"/>
      <c r="BD129" s="170"/>
    </row>
    <row r="130" spans="1:56" ht="15">
      <c r="A130" s="9">
        <v>43243</v>
      </c>
      <c r="B130" s="154"/>
      <c r="C130" s="154"/>
      <c r="D130" s="154"/>
      <c r="E130" s="154"/>
      <c r="F130" s="171"/>
      <c r="G130" s="156"/>
      <c r="H130" s="2" t="s">
        <v>35</v>
      </c>
      <c r="I130" s="11">
        <f t="shared" si="47"/>
        <v>3</v>
      </c>
      <c r="J130" s="11"/>
      <c r="K130" s="11"/>
      <c r="L130" s="11"/>
      <c r="M130" s="11"/>
      <c r="N130" s="11"/>
      <c r="O130" s="11"/>
      <c r="P130" s="11"/>
      <c r="Q130" s="11"/>
      <c r="R130" s="11">
        <v>3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71"/>
      <c r="BB130" s="171"/>
      <c r="BC130" s="171"/>
      <c r="BD130" s="171"/>
    </row>
    <row r="131" spans="1:56" ht="15">
      <c r="A131" s="9">
        <v>43243</v>
      </c>
      <c r="B131" s="153" t="s">
        <v>143</v>
      </c>
      <c r="C131" s="153" t="s">
        <v>420</v>
      </c>
      <c r="D131" s="153" t="s">
        <v>423</v>
      </c>
      <c r="E131" s="153" t="s">
        <v>442</v>
      </c>
      <c r="F131" s="170">
        <v>870</v>
      </c>
      <c r="G131" s="155">
        <f>+F131-I131-I132</f>
        <v>867</v>
      </c>
      <c r="H131" s="2" t="s">
        <v>34</v>
      </c>
      <c r="I131" s="10">
        <f t="shared" ref="I131:I132" si="48">SUM(J131:AZ131)</f>
        <v>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70"/>
      <c r="BB131" s="170"/>
      <c r="BC131" s="170"/>
      <c r="BD131" s="170"/>
    </row>
    <row r="132" spans="1:56" ht="15">
      <c r="A132" s="9">
        <v>43243</v>
      </c>
      <c r="B132" s="154"/>
      <c r="C132" s="154"/>
      <c r="D132" s="154"/>
      <c r="E132" s="154"/>
      <c r="F132" s="171"/>
      <c r="G132" s="156"/>
      <c r="H132" s="2" t="s">
        <v>35</v>
      </c>
      <c r="I132" s="11">
        <f t="shared" si="48"/>
        <v>3</v>
      </c>
      <c r="J132" s="11"/>
      <c r="K132" s="11">
        <v>3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71"/>
      <c r="BB132" s="171"/>
      <c r="BC132" s="171"/>
      <c r="BD132" s="171"/>
    </row>
    <row r="133" spans="1:56" ht="15">
      <c r="A133" s="9">
        <v>43243</v>
      </c>
      <c r="B133" s="153" t="s">
        <v>143</v>
      </c>
      <c r="C133" s="153" t="s">
        <v>420</v>
      </c>
      <c r="D133" s="153" t="s">
        <v>423</v>
      </c>
      <c r="E133" s="153" t="s">
        <v>8</v>
      </c>
      <c r="F133" s="170">
        <v>824</v>
      </c>
      <c r="G133" s="155">
        <f>+F133-I133-I134</f>
        <v>821</v>
      </c>
      <c r="H133" s="2" t="s">
        <v>34</v>
      </c>
      <c r="I133" s="10">
        <f t="shared" ref="I133:I134" si="49">SUM(J133:AZ133)</f>
        <v>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70"/>
      <c r="BB133" s="170"/>
      <c r="BC133" s="170"/>
      <c r="BD133" s="170"/>
    </row>
    <row r="134" spans="1:56" ht="15">
      <c r="A134" s="9">
        <v>43243</v>
      </c>
      <c r="B134" s="154"/>
      <c r="C134" s="154"/>
      <c r="D134" s="154"/>
      <c r="E134" s="154"/>
      <c r="F134" s="171"/>
      <c r="G134" s="156"/>
      <c r="H134" s="2" t="s">
        <v>35</v>
      </c>
      <c r="I134" s="11">
        <f t="shared" si="49"/>
        <v>3</v>
      </c>
      <c r="J134" s="11"/>
      <c r="K134" s="11"/>
      <c r="L134" s="11"/>
      <c r="M134" s="11"/>
      <c r="N134" s="11"/>
      <c r="O134" s="11"/>
      <c r="P134" s="11"/>
      <c r="Q134" s="11"/>
      <c r="R134" s="11">
        <v>3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71"/>
      <c r="BB134" s="171"/>
      <c r="BC134" s="171"/>
      <c r="BD134" s="171"/>
    </row>
    <row r="135" spans="1:56" ht="15">
      <c r="A135" s="9">
        <v>43243</v>
      </c>
      <c r="B135" s="153" t="s">
        <v>143</v>
      </c>
      <c r="C135" s="153" t="s">
        <v>420</v>
      </c>
      <c r="D135" s="153" t="s">
        <v>423</v>
      </c>
      <c r="E135" s="153" t="s">
        <v>442</v>
      </c>
      <c r="F135" s="170">
        <v>825</v>
      </c>
      <c r="G135" s="155">
        <f>+F135-I135-I136</f>
        <v>825</v>
      </c>
      <c r="H135" s="2" t="s">
        <v>34</v>
      </c>
      <c r="I135" s="10">
        <f t="shared" ref="I135:I136" si="50">SUM(J135:AZ135)</f>
        <v>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70"/>
      <c r="BB135" s="170"/>
      <c r="BC135" s="170"/>
      <c r="BD135" s="170"/>
    </row>
    <row r="136" spans="1:56" ht="15">
      <c r="A136" s="9">
        <v>43243</v>
      </c>
      <c r="B136" s="154"/>
      <c r="C136" s="154"/>
      <c r="D136" s="154"/>
      <c r="E136" s="154"/>
      <c r="F136" s="171"/>
      <c r="G136" s="156"/>
      <c r="H136" s="2" t="s">
        <v>35</v>
      </c>
      <c r="I136" s="11">
        <f t="shared" si="50"/>
        <v>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71"/>
      <c r="BB136" s="171"/>
      <c r="BC136" s="171"/>
      <c r="BD136" s="171"/>
    </row>
  </sheetData>
  <autoFilter ref="A2:BD136">
    <filterColumn colId="0">
      <filters>
        <dateGroupItem year="2018" month="5" day="23" dateTimeGrouping="day"/>
      </filters>
    </filterColumn>
  </autoFilter>
  <mergeCells count="684">
    <mergeCell ref="BD133:BD134"/>
    <mergeCell ref="B135:B136"/>
    <mergeCell ref="C135:C136"/>
    <mergeCell ref="D135:D136"/>
    <mergeCell ref="E135:E136"/>
    <mergeCell ref="F135:F136"/>
    <mergeCell ref="G135:G136"/>
    <mergeCell ref="BA135:BA136"/>
    <mergeCell ref="BB135:BB136"/>
    <mergeCell ref="BC135:BC136"/>
    <mergeCell ref="BD135:BD136"/>
    <mergeCell ref="B133:B134"/>
    <mergeCell ref="C133:C134"/>
    <mergeCell ref="D133:D134"/>
    <mergeCell ref="E133:E134"/>
    <mergeCell ref="F133:F134"/>
    <mergeCell ref="G133:G134"/>
    <mergeCell ref="BA133:BA134"/>
    <mergeCell ref="BB133:BB134"/>
    <mergeCell ref="BC133:BC134"/>
    <mergeCell ref="BD129:BD130"/>
    <mergeCell ref="B131:B132"/>
    <mergeCell ref="C131:C132"/>
    <mergeCell ref="D131:D132"/>
    <mergeCell ref="E131:E132"/>
    <mergeCell ref="F131:F132"/>
    <mergeCell ref="G131:G132"/>
    <mergeCell ref="BA131:BA132"/>
    <mergeCell ref="BB131:BB132"/>
    <mergeCell ref="BC131:BC132"/>
    <mergeCell ref="BD131:BD132"/>
    <mergeCell ref="B129:B130"/>
    <mergeCell ref="C129:C130"/>
    <mergeCell ref="D129:D130"/>
    <mergeCell ref="E129:E130"/>
    <mergeCell ref="F129:F130"/>
    <mergeCell ref="G129:G130"/>
    <mergeCell ref="BA129:BA130"/>
    <mergeCell ref="BB129:BB130"/>
    <mergeCell ref="BC129:BC130"/>
    <mergeCell ref="BD105:BD106"/>
    <mergeCell ref="B107:B108"/>
    <mergeCell ref="C107:C108"/>
    <mergeCell ref="D107:D108"/>
    <mergeCell ref="E107:E108"/>
    <mergeCell ref="F107:F108"/>
    <mergeCell ref="G107:G108"/>
    <mergeCell ref="BA107:BA108"/>
    <mergeCell ref="BB107:BB108"/>
    <mergeCell ref="BC107:BC108"/>
    <mergeCell ref="BD107:BD108"/>
    <mergeCell ref="B105:B106"/>
    <mergeCell ref="C105:C106"/>
    <mergeCell ref="D105:D106"/>
    <mergeCell ref="E105:E106"/>
    <mergeCell ref="F105:F106"/>
    <mergeCell ref="G105:G106"/>
    <mergeCell ref="BA105:BA106"/>
    <mergeCell ref="BB105:BB106"/>
    <mergeCell ref="BC105:BC106"/>
    <mergeCell ref="BD101:BD102"/>
    <mergeCell ref="B103:B104"/>
    <mergeCell ref="C103:C104"/>
    <mergeCell ref="D103:D104"/>
    <mergeCell ref="E103:E104"/>
    <mergeCell ref="F103:F104"/>
    <mergeCell ref="G103:G104"/>
    <mergeCell ref="BA103:BA104"/>
    <mergeCell ref="BB103:BB104"/>
    <mergeCell ref="BC103:BC104"/>
    <mergeCell ref="BD103:BD104"/>
    <mergeCell ref="B101:B102"/>
    <mergeCell ref="C101:C102"/>
    <mergeCell ref="D101:D102"/>
    <mergeCell ref="E101:E102"/>
    <mergeCell ref="F101:F102"/>
    <mergeCell ref="G101:G102"/>
    <mergeCell ref="BA101:BA102"/>
    <mergeCell ref="BB101:BB102"/>
    <mergeCell ref="BC101:BC102"/>
    <mergeCell ref="BD73:BD74"/>
    <mergeCell ref="B75:B76"/>
    <mergeCell ref="C75:C76"/>
    <mergeCell ref="D75:D76"/>
    <mergeCell ref="E75:E76"/>
    <mergeCell ref="F75:F76"/>
    <mergeCell ref="G75:G76"/>
    <mergeCell ref="BA75:BA76"/>
    <mergeCell ref="BB75:BB76"/>
    <mergeCell ref="BC75:BC76"/>
    <mergeCell ref="BD75:BD76"/>
    <mergeCell ref="B73:B74"/>
    <mergeCell ref="C73:C74"/>
    <mergeCell ref="D73:D74"/>
    <mergeCell ref="E73:E74"/>
    <mergeCell ref="F73:F74"/>
    <mergeCell ref="G73:G74"/>
    <mergeCell ref="BA73:BA74"/>
    <mergeCell ref="BB73:BB74"/>
    <mergeCell ref="BC73:BC74"/>
    <mergeCell ref="BD69:BD70"/>
    <mergeCell ref="B71:B72"/>
    <mergeCell ref="C71:C72"/>
    <mergeCell ref="D71:D72"/>
    <mergeCell ref="E71:E72"/>
    <mergeCell ref="F71:F72"/>
    <mergeCell ref="G71:G72"/>
    <mergeCell ref="BA71:BA72"/>
    <mergeCell ref="BB71:BB72"/>
    <mergeCell ref="BC71:BC72"/>
    <mergeCell ref="BD71:BD72"/>
    <mergeCell ref="B69:B70"/>
    <mergeCell ref="C69:C70"/>
    <mergeCell ref="D69:D70"/>
    <mergeCell ref="E69:E70"/>
    <mergeCell ref="F69:F70"/>
    <mergeCell ref="G69:G70"/>
    <mergeCell ref="BA69:BA70"/>
    <mergeCell ref="BB69:BB70"/>
    <mergeCell ref="BC69:BC70"/>
    <mergeCell ref="BD65:BD66"/>
    <mergeCell ref="B67:B68"/>
    <mergeCell ref="C67:C68"/>
    <mergeCell ref="D67:D68"/>
    <mergeCell ref="E67:E68"/>
    <mergeCell ref="F67:F68"/>
    <mergeCell ref="G67:G68"/>
    <mergeCell ref="BA67:BA68"/>
    <mergeCell ref="BB67:BB68"/>
    <mergeCell ref="BC67:BC68"/>
    <mergeCell ref="BD67:BD68"/>
    <mergeCell ref="B65:B66"/>
    <mergeCell ref="C65:C66"/>
    <mergeCell ref="D65:D66"/>
    <mergeCell ref="E65:E66"/>
    <mergeCell ref="F65:F66"/>
    <mergeCell ref="G65:G66"/>
    <mergeCell ref="BA65:BA66"/>
    <mergeCell ref="BB65:BB66"/>
    <mergeCell ref="BC65:BC66"/>
    <mergeCell ref="BD61:BD62"/>
    <mergeCell ref="B63:B64"/>
    <mergeCell ref="C63:C64"/>
    <mergeCell ref="D63:D64"/>
    <mergeCell ref="E63:E64"/>
    <mergeCell ref="F63:F64"/>
    <mergeCell ref="G63:G64"/>
    <mergeCell ref="BA63:BA64"/>
    <mergeCell ref="BB63:BB64"/>
    <mergeCell ref="BC63:BC64"/>
    <mergeCell ref="BD63:BD64"/>
    <mergeCell ref="B61:B62"/>
    <mergeCell ref="C61:C62"/>
    <mergeCell ref="D61:D62"/>
    <mergeCell ref="E61:E62"/>
    <mergeCell ref="F61:F62"/>
    <mergeCell ref="G61:G62"/>
    <mergeCell ref="BA61:BA62"/>
    <mergeCell ref="BB61:BB62"/>
    <mergeCell ref="BC61:BC62"/>
    <mergeCell ref="BD43:BD44"/>
    <mergeCell ref="B45:B46"/>
    <mergeCell ref="C45:C46"/>
    <mergeCell ref="D45:D46"/>
    <mergeCell ref="E45:E46"/>
    <mergeCell ref="F45:F46"/>
    <mergeCell ref="G45:G46"/>
    <mergeCell ref="BA45:BA46"/>
    <mergeCell ref="BB45:BB46"/>
    <mergeCell ref="BC45:BC46"/>
    <mergeCell ref="BD45:BD46"/>
    <mergeCell ref="B43:B44"/>
    <mergeCell ref="C43:C44"/>
    <mergeCell ref="D43:D44"/>
    <mergeCell ref="E43:E44"/>
    <mergeCell ref="F43:F44"/>
    <mergeCell ref="G43:G44"/>
    <mergeCell ref="BA43:BA44"/>
    <mergeCell ref="BB43:BB44"/>
    <mergeCell ref="BC43:BC44"/>
    <mergeCell ref="BD39:BD40"/>
    <mergeCell ref="B41:B42"/>
    <mergeCell ref="C41:C42"/>
    <mergeCell ref="D41:D42"/>
    <mergeCell ref="E41:E42"/>
    <mergeCell ref="F41:F42"/>
    <mergeCell ref="G41:G42"/>
    <mergeCell ref="BA41:BA42"/>
    <mergeCell ref="BB41:BB42"/>
    <mergeCell ref="BC41:BC42"/>
    <mergeCell ref="BD41:BD42"/>
    <mergeCell ref="B39:B40"/>
    <mergeCell ref="C39:C40"/>
    <mergeCell ref="D39:D40"/>
    <mergeCell ref="E39:E40"/>
    <mergeCell ref="F39:F40"/>
    <mergeCell ref="G39:G40"/>
    <mergeCell ref="BA39:BA40"/>
    <mergeCell ref="BB39:BB40"/>
    <mergeCell ref="BC39:BC40"/>
    <mergeCell ref="BD35:BD36"/>
    <mergeCell ref="B37:B38"/>
    <mergeCell ref="C37:C38"/>
    <mergeCell ref="D37:D38"/>
    <mergeCell ref="E37:E38"/>
    <mergeCell ref="F37:F38"/>
    <mergeCell ref="G37:G38"/>
    <mergeCell ref="BA37:BA38"/>
    <mergeCell ref="BB37:BB38"/>
    <mergeCell ref="BC37:BC38"/>
    <mergeCell ref="BD37:BD38"/>
    <mergeCell ref="B35:B36"/>
    <mergeCell ref="C35:C36"/>
    <mergeCell ref="D35:D36"/>
    <mergeCell ref="E35:E36"/>
    <mergeCell ref="F35:F36"/>
    <mergeCell ref="G35:G36"/>
    <mergeCell ref="BA35:BA36"/>
    <mergeCell ref="BB35:BB36"/>
    <mergeCell ref="BC35:BC36"/>
    <mergeCell ref="BD31:BD32"/>
    <mergeCell ref="B33:B34"/>
    <mergeCell ref="C33:C34"/>
    <mergeCell ref="D33:D34"/>
    <mergeCell ref="E33:E34"/>
    <mergeCell ref="F33:F34"/>
    <mergeCell ref="G33:G34"/>
    <mergeCell ref="BA33:BA34"/>
    <mergeCell ref="BB33:BB34"/>
    <mergeCell ref="BC33:BC34"/>
    <mergeCell ref="BD33:BD34"/>
    <mergeCell ref="B31:B32"/>
    <mergeCell ref="C31:C32"/>
    <mergeCell ref="D31:D32"/>
    <mergeCell ref="E31:E32"/>
    <mergeCell ref="F31:F32"/>
    <mergeCell ref="G31:G32"/>
    <mergeCell ref="BA31:BA32"/>
    <mergeCell ref="BB31:BB32"/>
    <mergeCell ref="BC31:BC32"/>
    <mergeCell ref="BD27:BD28"/>
    <mergeCell ref="B29:B30"/>
    <mergeCell ref="C29:C30"/>
    <mergeCell ref="D29:D30"/>
    <mergeCell ref="E29:E30"/>
    <mergeCell ref="F29:F30"/>
    <mergeCell ref="G29:G30"/>
    <mergeCell ref="BA29:BA30"/>
    <mergeCell ref="BB29:BB30"/>
    <mergeCell ref="BC29:BC30"/>
    <mergeCell ref="BD29:BD30"/>
    <mergeCell ref="B27:B28"/>
    <mergeCell ref="C27:C28"/>
    <mergeCell ref="D27:D28"/>
    <mergeCell ref="E27:E28"/>
    <mergeCell ref="F27:F28"/>
    <mergeCell ref="G27:G28"/>
    <mergeCell ref="BA27:BA28"/>
    <mergeCell ref="BB27:BB28"/>
    <mergeCell ref="BC27:BC28"/>
    <mergeCell ref="A1:A2"/>
    <mergeCell ref="B1:B2"/>
    <mergeCell ref="C1:C2"/>
    <mergeCell ref="D1:D2"/>
    <mergeCell ref="E1:E2"/>
    <mergeCell ref="D7:D8"/>
    <mergeCell ref="E7:E8"/>
    <mergeCell ref="F7:F8"/>
    <mergeCell ref="F1:F2"/>
    <mergeCell ref="B3:B4"/>
    <mergeCell ref="C3:C4"/>
    <mergeCell ref="D3:D4"/>
    <mergeCell ref="E3:E4"/>
    <mergeCell ref="B5:B6"/>
    <mergeCell ref="C5:C6"/>
    <mergeCell ref="D5:D6"/>
    <mergeCell ref="E5:E6"/>
    <mergeCell ref="B7:B8"/>
    <mergeCell ref="C7:C8"/>
    <mergeCell ref="BD1:BD2"/>
    <mergeCell ref="G1:G2"/>
    <mergeCell ref="H1:H2"/>
    <mergeCell ref="BD5:BD6"/>
    <mergeCell ref="G5:G6"/>
    <mergeCell ref="BA5:BA6"/>
    <mergeCell ref="BB5:BB6"/>
    <mergeCell ref="BC5:BC6"/>
    <mergeCell ref="I1:I2"/>
    <mergeCell ref="J1:AZ1"/>
    <mergeCell ref="BA1:BA2"/>
    <mergeCell ref="BB1:BB2"/>
    <mergeCell ref="BC1:BC2"/>
    <mergeCell ref="G3:G4"/>
    <mergeCell ref="BA3:BA4"/>
    <mergeCell ref="BD13:BD14"/>
    <mergeCell ref="B11:B12"/>
    <mergeCell ref="C11:C12"/>
    <mergeCell ref="D11:D12"/>
    <mergeCell ref="E11:E12"/>
    <mergeCell ref="G11:G12"/>
    <mergeCell ref="BA11:BA12"/>
    <mergeCell ref="BB11:BB12"/>
    <mergeCell ref="F11:F12"/>
    <mergeCell ref="B13:B14"/>
    <mergeCell ref="C13:C14"/>
    <mergeCell ref="D13:D14"/>
    <mergeCell ref="E13:E14"/>
    <mergeCell ref="F13:F14"/>
    <mergeCell ref="G13:G14"/>
    <mergeCell ref="BA13:BA14"/>
    <mergeCell ref="BB13:BB14"/>
    <mergeCell ref="BC13:BC14"/>
    <mergeCell ref="G7:G8"/>
    <mergeCell ref="BA7:BA8"/>
    <mergeCell ref="BB7:BB8"/>
    <mergeCell ref="BB3:BB4"/>
    <mergeCell ref="BC11:BC12"/>
    <mergeCell ref="F5:F6"/>
    <mergeCell ref="BC7:BC8"/>
    <mergeCell ref="BC3:BC4"/>
    <mergeCell ref="BD3:BD4"/>
    <mergeCell ref="BD9:BD10"/>
    <mergeCell ref="F3:F4"/>
    <mergeCell ref="BD7:BD8"/>
    <mergeCell ref="BD11:BD12"/>
    <mergeCell ref="B9:B10"/>
    <mergeCell ref="C9:C10"/>
    <mergeCell ref="D9:D10"/>
    <mergeCell ref="E9:E10"/>
    <mergeCell ref="F9:F10"/>
    <mergeCell ref="G9:G10"/>
    <mergeCell ref="BA9:BA10"/>
    <mergeCell ref="BB9:BB10"/>
    <mergeCell ref="BC9:BC10"/>
    <mergeCell ref="G15:G16"/>
    <mergeCell ref="BA15:BA16"/>
    <mergeCell ref="BB15:BB16"/>
    <mergeCell ref="BC15:BC16"/>
    <mergeCell ref="BD15:BD16"/>
    <mergeCell ref="B15:B16"/>
    <mergeCell ref="C15:C16"/>
    <mergeCell ref="D15:D16"/>
    <mergeCell ref="E15:E16"/>
    <mergeCell ref="F15:F16"/>
    <mergeCell ref="G17:G18"/>
    <mergeCell ref="BA17:BA18"/>
    <mergeCell ref="BB17:BB18"/>
    <mergeCell ref="BC17:BC18"/>
    <mergeCell ref="BD17:BD18"/>
    <mergeCell ref="B17:B18"/>
    <mergeCell ref="C17:C18"/>
    <mergeCell ref="D17:D18"/>
    <mergeCell ref="E17:E18"/>
    <mergeCell ref="F17:F18"/>
    <mergeCell ref="G19:G20"/>
    <mergeCell ref="BA19:BA20"/>
    <mergeCell ref="BB19:BB20"/>
    <mergeCell ref="BC19:BC20"/>
    <mergeCell ref="BD19:BD20"/>
    <mergeCell ref="B19:B20"/>
    <mergeCell ref="C19:C20"/>
    <mergeCell ref="D19:D20"/>
    <mergeCell ref="E19:E20"/>
    <mergeCell ref="F19:F20"/>
    <mergeCell ref="G21:G22"/>
    <mergeCell ref="BA21:BA22"/>
    <mergeCell ref="BB21:BB22"/>
    <mergeCell ref="BC21:BC22"/>
    <mergeCell ref="BD21:BD22"/>
    <mergeCell ref="B21:B22"/>
    <mergeCell ref="C21:C22"/>
    <mergeCell ref="D21:D22"/>
    <mergeCell ref="E21:E22"/>
    <mergeCell ref="F21:F22"/>
    <mergeCell ref="G23:G24"/>
    <mergeCell ref="BA23:BA24"/>
    <mergeCell ref="BB23:BB24"/>
    <mergeCell ref="BC23:BC24"/>
    <mergeCell ref="BD23:BD24"/>
    <mergeCell ref="B23:B24"/>
    <mergeCell ref="C23:C24"/>
    <mergeCell ref="D23:D24"/>
    <mergeCell ref="E23:E24"/>
    <mergeCell ref="F23:F24"/>
    <mergeCell ref="G25:G26"/>
    <mergeCell ref="BA25:BA26"/>
    <mergeCell ref="BB25:BB26"/>
    <mergeCell ref="BC25:BC26"/>
    <mergeCell ref="BD25:BD26"/>
    <mergeCell ref="B25:B26"/>
    <mergeCell ref="C25:C26"/>
    <mergeCell ref="D25:D26"/>
    <mergeCell ref="E25:E26"/>
    <mergeCell ref="F25:F26"/>
    <mergeCell ref="BD47:BD48"/>
    <mergeCell ref="B49:B50"/>
    <mergeCell ref="C49:C50"/>
    <mergeCell ref="D49:D50"/>
    <mergeCell ref="E49:E50"/>
    <mergeCell ref="F49:F50"/>
    <mergeCell ref="G49:G50"/>
    <mergeCell ref="BA49:BA50"/>
    <mergeCell ref="BB49:BB50"/>
    <mergeCell ref="BC49:BC50"/>
    <mergeCell ref="BD49:BD50"/>
    <mergeCell ref="B47:B48"/>
    <mergeCell ref="C47:C48"/>
    <mergeCell ref="D47:D48"/>
    <mergeCell ref="E47:E48"/>
    <mergeCell ref="F47:F48"/>
    <mergeCell ref="G47:G48"/>
    <mergeCell ref="BA47:BA48"/>
    <mergeCell ref="BB47:BB48"/>
    <mergeCell ref="BC47:BC48"/>
    <mergeCell ref="BD51:BD52"/>
    <mergeCell ref="B51:B52"/>
    <mergeCell ref="C51:C52"/>
    <mergeCell ref="D51:D52"/>
    <mergeCell ref="E51:E52"/>
    <mergeCell ref="F51:F52"/>
    <mergeCell ref="G51:G52"/>
    <mergeCell ref="BA51:BA52"/>
    <mergeCell ref="BB51:BB52"/>
    <mergeCell ref="BC51:BC52"/>
    <mergeCell ref="BD53:BD54"/>
    <mergeCell ref="B55:B56"/>
    <mergeCell ref="C55:C56"/>
    <mergeCell ref="D55:D56"/>
    <mergeCell ref="E55:E56"/>
    <mergeCell ref="F55:F56"/>
    <mergeCell ref="G55:G56"/>
    <mergeCell ref="BA55:BA56"/>
    <mergeCell ref="BB55:BB56"/>
    <mergeCell ref="BC55:BC56"/>
    <mergeCell ref="BD55:BD56"/>
    <mergeCell ref="B53:B54"/>
    <mergeCell ref="C53:C54"/>
    <mergeCell ref="D53:D54"/>
    <mergeCell ref="E53:E54"/>
    <mergeCell ref="F53:F54"/>
    <mergeCell ref="G53:G54"/>
    <mergeCell ref="BA53:BA54"/>
    <mergeCell ref="BB53:BB54"/>
    <mergeCell ref="BC53:BC54"/>
    <mergeCell ref="BD57:BD58"/>
    <mergeCell ref="B59:B60"/>
    <mergeCell ref="C59:C60"/>
    <mergeCell ref="D59:D60"/>
    <mergeCell ref="E59:E60"/>
    <mergeCell ref="F59:F60"/>
    <mergeCell ref="G59:G60"/>
    <mergeCell ref="BA59:BA60"/>
    <mergeCell ref="BB59:BB60"/>
    <mergeCell ref="BC59:BC60"/>
    <mergeCell ref="BD59:BD60"/>
    <mergeCell ref="B57:B58"/>
    <mergeCell ref="C57:C58"/>
    <mergeCell ref="D57:D58"/>
    <mergeCell ref="E57:E58"/>
    <mergeCell ref="F57:F58"/>
    <mergeCell ref="G57:G58"/>
    <mergeCell ref="BA57:BA58"/>
    <mergeCell ref="BB57:BB58"/>
    <mergeCell ref="BC57:BC58"/>
    <mergeCell ref="BD77:BD78"/>
    <mergeCell ref="B79:B80"/>
    <mergeCell ref="C79:C80"/>
    <mergeCell ref="D79:D80"/>
    <mergeCell ref="E79:E80"/>
    <mergeCell ref="F79:F80"/>
    <mergeCell ref="G79:G80"/>
    <mergeCell ref="BA79:BA80"/>
    <mergeCell ref="BB79:BB80"/>
    <mergeCell ref="BC79:BC80"/>
    <mergeCell ref="BD79:BD80"/>
    <mergeCell ref="B77:B78"/>
    <mergeCell ref="C77:C78"/>
    <mergeCell ref="D77:D78"/>
    <mergeCell ref="E77:E78"/>
    <mergeCell ref="F77:F78"/>
    <mergeCell ref="G77:G78"/>
    <mergeCell ref="BA77:BA78"/>
    <mergeCell ref="BB77:BB78"/>
    <mergeCell ref="BC77:BC78"/>
    <mergeCell ref="BD81:BD82"/>
    <mergeCell ref="B83:B84"/>
    <mergeCell ref="C83:C84"/>
    <mergeCell ref="D83:D84"/>
    <mergeCell ref="E83:E84"/>
    <mergeCell ref="F83:F84"/>
    <mergeCell ref="G83:G84"/>
    <mergeCell ref="BA83:BA84"/>
    <mergeCell ref="BB83:BB84"/>
    <mergeCell ref="BC83:BC84"/>
    <mergeCell ref="BD83:BD84"/>
    <mergeCell ref="B81:B82"/>
    <mergeCell ref="C81:C82"/>
    <mergeCell ref="D81:D82"/>
    <mergeCell ref="E81:E82"/>
    <mergeCell ref="F81:F82"/>
    <mergeCell ref="G81:G82"/>
    <mergeCell ref="BA81:BA82"/>
    <mergeCell ref="BB81:BB82"/>
    <mergeCell ref="BC81:BC82"/>
    <mergeCell ref="BD85:BD86"/>
    <mergeCell ref="B87:B88"/>
    <mergeCell ref="C87:C88"/>
    <mergeCell ref="D87:D88"/>
    <mergeCell ref="E87:E88"/>
    <mergeCell ref="F87:F88"/>
    <mergeCell ref="G87:G88"/>
    <mergeCell ref="BA87:BA88"/>
    <mergeCell ref="BB87:BB88"/>
    <mergeCell ref="BC87:BC88"/>
    <mergeCell ref="BD87:BD88"/>
    <mergeCell ref="B85:B86"/>
    <mergeCell ref="C85:C86"/>
    <mergeCell ref="D85:D86"/>
    <mergeCell ref="E85:E86"/>
    <mergeCell ref="F85:F86"/>
    <mergeCell ref="G85:G86"/>
    <mergeCell ref="BA85:BA86"/>
    <mergeCell ref="BB85:BB86"/>
    <mergeCell ref="BC85:BC86"/>
    <mergeCell ref="BD89:BD90"/>
    <mergeCell ref="B91:B92"/>
    <mergeCell ref="C91:C92"/>
    <mergeCell ref="D91:D92"/>
    <mergeCell ref="E91:E92"/>
    <mergeCell ref="F91:F92"/>
    <mergeCell ref="G91:G92"/>
    <mergeCell ref="BA91:BA92"/>
    <mergeCell ref="BB91:BB92"/>
    <mergeCell ref="BC91:BC92"/>
    <mergeCell ref="BD91:BD92"/>
    <mergeCell ref="B89:B90"/>
    <mergeCell ref="C89:C90"/>
    <mergeCell ref="D89:D90"/>
    <mergeCell ref="E89:E90"/>
    <mergeCell ref="F89:F90"/>
    <mergeCell ref="G89:G90"/>
    <mergeCell ref="BA89:BA90"/>
    <mergeCell ref="BB89:BB90"/>
    <mergeCell ref="BC89:BC90"/>
    <mergeCell ref="BD93:BD94"/>
    <mergeCell ref="B95:B96"/>
    <mergeCell ref="C95:C96"/>
    <mergeCell ref="D95:D96"/>
    <mergeCell ref="E95:E96"/>
    <mergeCell ref="F95:F96"/>
    <mergeCell ref="G95:G96"/>
    <mergeCell ref="BA95:BA96"/>
    <mergeCell ref="BB95:BB96"/>
    <mergeCell ref="BC95:BC96"/>
    <mergeCell ref="BD95:BD96"/>
    <mergeCell ref="B93:B94"/>
    <mergeCell ref="C93:C94"/>
    <mergeCell ref="D93:D94"/>
    <mergeCell ref="E93:E94"/>
    <mergeCell ref="F93:F94"/>
    <mergeCell ref="G93:G94"/>
    <mergeCell ref="BA93:BA94"/>
    <mergeCell ref="BB93:BB94"/>
    <mergeCell ref="BC93:BC94"/>
    <mergeCell ref="BD97:BD98"/>
    <mergeCell ref="B99:B100"/>
    <mergeCell ref="C99:C100"/>
    <mergeCell ref="D99:D100"/>
    <mergeCell ref="E99:E100"/>
    <mergeCell ref="F99:F100"/>
    <mergeCell ref="G99:G100"/>
    <mergeCell ref="BA99:BA100"/>
    <mergeCell ref="BB99:BB100"/>
    <mergeCell ref="BC99:BC100"/>
    <mergeCell ref="BD99:BD100"/>
    <mergeCell ref="B97:B98"/>
    <mergeCell ref="C97:C98"/>
    <mergeCell ref="D97:D98"/>
    <mergeCell ref="E97:E98"/>
    <mergeCell ref="F97:F98"/>
    <mergeCell ref="G97:G98"/>
    <mergeCell ref="BA97:BA98"/>
    <mergeCell ref="BB97:BB98"/>
    <mergeCell ref="BC97:BC98"/>
    <mergeCell ref="BD109:BD110"/>
    <mergeCell ref="B111:B112"/>
    <mergeCell ref="C111:C112"/>
    <mergeCell ref="D111:D112"/>
    <mergeCell ref="E111:E112"/>
    <mergeCell ref="F111:F112"/>
    <mergeCell ref="G111:G112"/>
    <mergeCell ref="BA111:BA112"/>
    <mergeCell ref="BB111:BB112"/>
    <mergeCell ref="BC111:BC112"/>
    <mergeCell ref="BD111:BD112"/>
    <mergeCell ref="B109:B110"/>
    <mergeCell ref="C109:C110"/>
    <mergeCell ref="D109:D110"/>
    <mergeCell ref="E109:E110"/>
    <mergeCell ref="F109:F110"/>
    <mergeCell ref="G109:G110"/>
    <mergeCell ref="BA109:BA110"/>
    <mergeCell ref="BB109:BB110"/>
    <mergeCell ref="BC109:BC110"/>
    <mergeCell ref="BD113:BD114"/>
    <mergeCell ref="B115:B116"/>
    <mergeCell ref="C115:C116"/>
    <mergeCell ref="D115:D116"/>
    <mergeCell ref="E115:E116"/>
    <mergeCell ref="F115:F116"/>
    <mergeCell ref="G115:G116"/>
    <mergeCell ref="BA115:BA116"/>
    <mergeCell ref="BB115:BB116"/>
    <mergeCell ref="BC115:BC116"/>
    <mergeCell ref="BD115:BD116"/>
    <mergeCell ref="B113:B114"/>
    <mergeCell ref="C113:C114"/>
    <mergeCell ref="D113:D114"/>
    <mergeCell ref="E113:E114"/>
    <mergeCell ref="F113:F114"/>
    <mergeCell ref="G113:G114"/>
    <mergeCell ref="BA113:BA114"/>
    <mergeCell ref="BB113:BB114"/>
    <mergeCell ref="BC113:BC114"/>
    <mergeCell ref="BD117:BD118"/>
    <mergeCell ref="B119:B120"/>
    <mergeCell ref="C119:C120"/>
    <mergeCell ref="D119:D120"/>
    <mergeCell ref="E119:E120"/>
    <mergeCell ref="F119:F120"/>
    <mergeCell ref="G119:G120"/>
    <mergeCell ref="BA119:BA120"/>
    <mergeCell ref="BB119:BB120"/>
    <mergeCell ref="BC119:BC120"/>
    <mergeCell ref="BD119:BD120"/>
    <mergeCell ref="B117:B118"/>
    <mergeCell ref="C117:C118"/>
    <mergeCell ref="D117:D118"/>
    <mergeCell ref="E117:E118"/>
    <mergeCell ref="F117:F118"/>
    <mergeCell ref="G117:G118"/>
    <mergeCell ref="BA117:BA118"/>
    <mergeCell ref="BB117:BB118"/>
    <mergeCell ref="BC117:BC118"/>
    <mergeCell ref="BD121:BD122"/>
    <mergeCell ref="B123:B124"/>
    <mergeCell ref="C123:C124"/>
    <mergeCell ref="D123:D124"/>
    <mergeCell ref="E123:E124"/>
    <mergeCell ref="F123:F124"/>
    <mergeCell ref="G123:G124"/>
    <mergeCell ref="BA123:BA124"/>
    <mergeCell ref="BB123:BB124"/>
    <mergeCell ref="BC123:BC124"/>
    <mergeCell ref="BD123:BD124"/>
    <mergeCell ref="B121:B122"/>
    <mergeCell ref="C121:C122"/>
    <mergeCell ref="D121:D122"/>
    <mergeCell ref="E121:E122"/>
    <mergeCell ref="F121:F122"/>
    <mergeCell ref="G121:G122"/>
    <mergeCell ref="BA121:BA122"/>
    <mergeCell ref="BB121:BB122"/>
    <mergeCell ref="BC121:BC122"/>
    <mergeCell ref="BD125:BD126"/>
    <mergeCell ref="B127:B128"/>
    <mergeCell ref="C127:C128"/>
    <mergeCell ref="D127:D128"/>
    <mergeCell ref="E127:E128"/>
    <mergeCell ref="F127:F128"/>
    <mergeCell ref="G127:G128"/>
    <mergeCell ref="BA127:BA128"/>
    <mergeCell ref="BB127:BB128"/>
    <mergeCell ref="BC127:BC128"/>
    <mergeCell ref="BD127:BD128"/>
    <mergeCell ref="B125:B126"/>
    <mergeCell ref="C125:C126"/>
    <mergeCell ref="D125:D126"/>
    <mergeCell ref="E125:E126"/>
    <mergeCell ref="F125:F126"/>
    <mergeCell ref="G125:G126"/>
    <mergeCell ref="BA125:BA126"/>
    <mergeCell ref="BB125:BB126"/>
    <mergeCell ref="BC125:BC1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39997558519241921"/>
  </sheetPr>
  <dimension ref="A1:BA168"/>
  <sheetViews>
    <sheetView workbookViewId="0">
      <selection sqref="A1:A2"/>
    </sheetView>
  </sheetViews>
  <sheetFormatPr defaultRowHeight="14.5"/>
  <cols>
    <col min="1" max="1" width="9.5" bestFit="1" customWidth="1"/>
    <col min="4" max="4" width="11.59765625" bestFit="1" customWidth="1"/>
    <col min="10" max="49" width="6" customWidth="1"/>
  </cols>
  <sheetData>
    <row r="1" spans="1:53" s="18" customFormat="1" ht="33" customHeight="1">
      <c r="A1" s="199" t="s">
        <v>383</v>
      </c>
      <c r="B1" s="190" t="s">
        <v>88</v>
      </c>
      <c r="C1" s="190" t="s">
        <v>89</v>
      </c>
      <c r="D1" s="201" t="s">
        <v>90</v>
      </c>
      <c r="E1" s="190" t="s">
        <v>384</v>
      </c>
      <c r="F1" s="190" t="s">
        <v>385</v>
      </c>
      <c r="G1" s="190" t="s">
        <v>386</v>
      </c>
      <c r="H1" s="190" t="s">
        <v>387</v>
      </c>
      <c r="I1" s="192" t="s">
        <v>388</v>
      </c>
      <c r="J1" s="194" t="s">
        <v>389</v>
      </c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6"/>
      <c r="AX1" s="188" t="s">
        <v>390</v>
      </c>
      <c r="AY1" s="188" t="s">
        <v>391</v>
      </c>
      <c r="AZ1" s="197" t="s">
        <v>94</v>
      </c>
      <c r="BA1" s="188" t="s">
        <v>95</v>
      </c>
    </row>
    <row r="2" spans="1:53" s="18" customFormat="1" ht="71.25" customHeight="1">
      <c r="A2" s="200"/>
      <c r="B2" s="191"/>
      <c r="C2" s="191"/>
      <c r="D2" s="202"/>
      <c r="E2" s="191"/>
      <c r="F2" s="191"/>
      <c r="G2" s="191"/>
      <c r="H2" s="191"/>
      <c r="I2" s="193"/>
      <c r="J2" s="19" t="s">
        <v>392</v>
      </c>
      <c r="K2" s="19" t="s">
        <v>564</v>
      </c>
      <c r="L2" s="19" t="s">
        <v>393</v>
      </c>
      <c r="M2" s="19" t="s">
        <v>558</v>
      </c>
      <c r="N2" s="19" t="s">
        <v>394</v>
      </c>
      <c r="O2" s="19" t="s">
        <v>395</v>
      </c>
      <c r="P2" s="19" t="s">
        <v>396</v>
      </c>
      <c r="Q2" s="19" t="s">
        <v>554</v>
      </c>
      <c r="R2" s="19" t="s">
        <v>398</v>
      </c>
      <c r="S2" s="19" t="s">
        <v>399</v>
      </c>
      <c r="T2" s="19" t="s">
        <v>400</v>
      </c>
      <c r="U2" s="19" t="s">
        <v>401</v>
      </c>
      <c r="V2" s="19" t="s">
        <v>402</v>
      </c>
      <c r="W2" s="19" t="s">
        <v>403</v>
      </c>
      <c r="X2" s="19" t="s">
        <v>404</v>
      </c>
      <c r="Y2" s="19" t="s">
        <v>405</v>
      </c>
      <c r="Z2" s="19" t="s">
        <v>406</v>
      </c>
      <c r="AA2" s="19" t="s">
        <v>407</v>
      </c>
      <c r="AB2" s="19" t="s">
        <v>408</v>
      </c>
      <c r="AC2" s="19" t="s">
        <v>549</v>
      </c>
      <c r="AD2" s="19" t="s">
        <v>409</v>
      </c>
      <c r="AE2" s="19" t="s">
        <v>410</v>
      </c>
      <c r="AF2" s="19" t="s">
        <v>411</v>
      </c>
      <c r="AG2" s="19" t="s">
        <v>412</v>
      </c>
      <c r="AH2" s="19" t="s">
        <v>413</v>
      </c>
      <c r="AI2" s="19" t="s">
        <v>414</v>
      </c>
      <c r="AJ2" s="19" t="s">
        <v>415</v>
      </c>
      <c r="AK2" s="19" t="s">
        <v>455</v>
      </c>
      <c r="AL2" s="19" t="s">
        <v>417</v>
      </c>
      <c r="AM2" s="19" t="s">
        <v>559</v>
      </c>
      <c r="AN2" s="19" t="s">
        <v>418</v>
      </c>
      <c r="AO2" s="19" t="s">
        <v>419</v>
      </c>
      <c r="AP2" s="19" t="s">
        <v>434</v>
      </c>
      <c r="AQ2" s="19" t="s">
        <v>437</v>
      </c>
      <c r="AR2" s="19" t="s">
        <v>440</v>
      </c>
      <c r="AS2" s="19" t="s">
        <v>451</v>
      </c>
      <c r="AT2" s="19" t="s">
        <v>444</v>
      </c>
      <c r="AU2" s="19" t="s">
        <v>563</v>
      </c>
      <c r="AV2" s="19" t="s">
        <v>568</v>
      </c>
      <c r="AW2" s="19" t="s">
        <v>445</v>
      </c>
      <c r="AX2" s="189"/>
      <c r="AY2" s="189"/>
      <c r="AZ2" s="198"/>
      <c r="BA2" s="189"/>
    </row>
    <row r="3" spans="1:53" ht="15" hidden="1">
      <c r="A3" s="9">
        <v>43222</v>
      </c>
      <c r="B3" s="153" t="s">
        <v>143</v>
      </c>
      <c r="C3" s="153" t="s">
        <v>420</v>
      </c>
      <c r="D3" s="153" t="s">
        <v>421</v>
      </c>
      <c r="E3" s="153" t="s">
        <v>8</v>
      </c>
      <c r="F3" s="170">
        <v>778</v>
      </c>
      <c r="G3" s="155">
        <f>+F3-I3-I4</f>
        <v>776</v>
      </c>
      <c r="H3" s="2" t="s">
        <v>34</v>
      </c>
      <c r="I3" s="10">
        <f t="shared" ref="I3:I4" si="0">SUM(J3:AW3)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70"/>
      <c r="AY3" s="170"/>
      <c r="AZ3" s="170"/>
      <c r="BA3" s="170"/>
    </row>
    <row r="4" spans="1:53" ht="15" hidden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>
        <v>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71"/>
      <c r="AY4" s="171"/>
      <c r="AZ4" s="171"/>
      <c r="BA4" s="171"/>
    </row>
    <row r="5" spans="1:53" ht="15" hidden="1">
      <c r="A5" s="9">
        <v>43222</v>
      </c>
      <c r="B5" s="153" t="s">
        <v>143</v>
      </c>
      <c r="C5" s="153" t="s">
        <v>420</v>
      </c>
      <c r="D5" s="153" t="s">
        <v>421</v>
      </c>
      <c r="E5" s="153" t="s">
        <v>9</v>
      </c>
      <c r="F5" s="170">
        <v>787</v>
      </c>
      <c r="G5" s="155">
        <f>+F5-I5-I6</f>
        <v>787</v>
      </c>
      <c r="H5" s="2" t="s">
        <v>34</v>
      </c>
      <c r="I5" s="10">
        <f t="shared" ref="I5:I6" si="1">SUM(J5:AW5)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70"/>
      <c r="AY5" s="170"/>
      <c r="AZ5" s="170"/>
      <c r="BA5" s="170"/>
    </row>
    <row r="6" spans="1:53" ht="15" hidden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1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71"/>
      <c r="AY6" s="171"/>
      <c r="AZ6" s="171"/>
      <c r="BA6" s="171"/>
    </row>
    <row r="7" spans="1:53" ht="15" hidden="1">
      <c r="A7" s="9">
        <v>43222</v>
      </c>
      <c r="B7" s="153" t="s">
        <v>143</v>
      </c>
      <c r="C7" s="153" t="s">
        <v>420</v>
      </c>
      <c r="D7" s="153" t="s">
        <v>421</v>
      </c>
      <c r="E7" s="153" t="s">
        <v>442</v>
      </c>
      <c r="F7" s="170">
        <v>682</v>
      </c>
      <c r="G7" s="155">
        <f>+F7-I7-I8</f>
        <v>675</v>
      </c>
      <c r="H7" s="2" t="s">
        <v>34</v>
      </c>
      <c r="I7" s="10">
        <f t="shared" ref="I7:I8" si="2">SUM(J7:AW7)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70"/>
      <c r="AY7" s="170"/>
      <c r="AZ7" s="170"/>
      <c r="BA7" s="170"/>
    </row>
    <row r="8" spans="1:53" ht="15" hidden="1">
      <c r="A8" s="9">
        <v>43222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2"/>
        <v>7</v>
      </c>
      <c r="J8" s="11"/>
      <c r="K8" s="11"/>
      <c r="L8" s="11">
        <v>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71"/>
      <c r="AY8" s="171"/>
      <c r="AZ8" s="171"/>
      <c r="BA8" s="171"/>
    </row>
    <row r="9" spans="1:53" ht="15" hidden="1">
      <c r="A9" s="9">
        <v>43222</v>
      </c>
      <c r="B9" s="153" t="s">
        <v>146</v>
      </c>
      <c r="C9" s="153" t="s">
        <v>420</v>
      </c>
      <c r="D9" s="153" t="s">
        <v>421</v>
      </c>
      <c r="E9" s="153" t="s">
        <v>8</v>
      </c>
      <c r="F9" s="170">
        <v>888</v>
      </c>
      <c r="G9" s="155">
        <f>+F9-I9-I10</f>
        <v>886</v>
      </c>
      <c r="H9" s="2" t="s">
        <v>34</v>
      </c>
      <c r="I9" s="10">
        <f t="shared" ref="I9:I10" si="3">SUM(J9:AW9)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70"/>
      <c r="AY9" s="170"/>
      <c r="AZ9" s="170"/>
      <c r="BA9" s="170"/>
    </row>
    <row r="10" spans="1:53" ht="15" hidden="1">
      <c r="A10" s="9">
        <v>43222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3"/>
        <v>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>
        <v>2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71"/>
      <c r="AY10" s="171"/>
      <c r="AZ10" s="171"/>
      <c r="BA10" s="171"/>
    </row>
    <row r="11" spans="1:53" ht="15" hidden="1">
      <c r="A11" s="9">
        <v>43222</v>
      </c>
      <c r="B11" s="153" t="s">
        <v>146</v>
      </c>
      <c r="C11" s="153" t="s">
        <v>420</v>
      </c>
      <c r="D11" s="153" t="s">
        <v>421</v>
      </c>
      <c r="E11" s="153" t="s">
        <v>9</v>
      </c>
      <c r="F11" s="170">
        <v>108</v>
      </c>
      <c r="G11" s="155">
        <f>+F11-I11-I12</f>
        <v>108</v>
      </c>
      <c r="H11" s="2" t="s">
        <v>34</v>
      </c>
      <c r="I11" s="10">
        <f t="shared" ref="I11:I12" si="4">SUM(J11:AW11)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70"/>
      <c r="AY11" s="170"/>
      <c r="AZ11" s="170"/>
      <c r="BA11" s="170"/>
    </row>
    <row r="12" spans="1:53" ht="15" hidden="1">
      <c r="A12" s="9">
        <v>43222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4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71"/>
      <c r="AY12" s="171"/>
      <c r="AZ12" s="171"/>
      <c r="BA12" s="171"/>
    </row>
    <row r="13" spans="1:53" ht="15" hidden="1">
      <c r="A13" s="9">
        <v>43222</v>
      </c>
      <c r="B13" s="153" t="s">
        <v>146</v>
      </c>
      <c r="C13" s="153" t="s">
        <v>420</v>
      </c>
      <c r="D13" s="153" t="s">
        <v>421</v>
      </c>
      <c r="E13" s="153" t="s">
        <v>442</v>
      </c>
      <c r="F13" s="170">
        <v>720</v>
      </c>
      <c r="G13" s="155">
        <f>+F13-I13-I14</f>
        <v>716</v>
      </c>
      <c r="H13" s="2" t="s">
        <v>34</v>
      </c>
      <c r="I13" s="10">
        <f t="shared" ref="I13:I14" si="5">SUM(J13:AW13)</f>
        <v>4</v>
      </c>
      <c r="J13" s="10"/>
      <c r="K13" s="10"/>
      <c r="L13" s="10">
        <v>2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>
        <v>2</v>
      </c>
      <c r="AQ13" s="10"/>
      <c r="AR13" s="10"/>
      <c r="AS13" s="10"/>
      <c r="AT13" s="10"/>
      <c r="AU13" s="10"/>
      <c r="AV13" s="10"/>
      <c r="AW13" s="10"/>
      <c r="AX13" s="170"/>
      <c r="AY13" s="170"/>
      <c r="AZ13" s="170"/>
      <c r="BA13" s="170"/>
    </row>
    <row r="14" spans="1:53" ht="15" hidden="1">
      <c r="A14" s="9">
        <v>43222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5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71"/>
      <c r="AY14" s="171"/>
      <c r="AZ14" s="171"/>
      <c r="BA14" s="171"/>
    </row>
    <row r="15" spans="1:53" ht="15" hidden="1">
      <c r="A15" s="9">
        <v>43223</v>
      </c>
      <c r="B15" s="153" t="s">
        <v>143</v>
      </c>
      <c r="C15" s="153" t="s">
        <v>420</v>
      </c>
      <c r="D15" s="153" t="s">
        <v>421</v>
      </c>
      <c r="E15" s="153" t="s">
        <v>8</v>
      </c>
      <c r="F15" s="170">
        <v>885</v>
      </c>
      <c r="G15" s="155">
        <f>+F15-I15-I16</f>
        <v>885</v>
      </c>
      <c r="H15" s="2" t="s">
        <v>34</v>
      </c>
      <c r="I15" s="10">
        <f t="shared" ref="I15:I16" si="6">SUM(J15:AW15)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70"/>
      <c r="AY15" s="170"/>
      <c r="AZ15" s="170"/>
      <c r="BA15" s="170"/>
    </row>
    <row r="16" spans="1:53" ht="15" hidden="1">
      <c r="A16" s="9">
        <v>43223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6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71"/>
      <c r="AY16" s="171"/>
      <c r="AZ16" s="171"/>
      <c r="BA16" s="171"/>
    </row>
    <row r="17" spans="1:53" ht="15" hidden="1">
      <c r="A17" s="9">
        <v>43223</v>
      </c>
      <c r="B17" s="153" t="s">
        <v>143</v>
      </c>
      <c r="C17" s="153" t="s">
        <v>420</v>
      </c>
      <c r="D17" s="153" t="s">
        <v>421</v>
      </c>
      <c r="E17" s="153" t="s">
        <v>9</v>
      </c>
      <c r="F17" s="170">
        <v>806</v>
      </c>
      <c r="G17" s="155">
        <f>+F17-I17-I18</f>
        <v>806</v>
      </c>
      <c r="H17" s="2" t="s">
        <v>34</v>
      </c>
      <c r="I17" s="10">
        <f t="shared" ref="I17:I18" si="7">SUM(J17:AW17)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70"/>
      <c r="AY17" s="170"/>
      <c r="AZ17" s="170"/>
      <c r="BA17" s="170"/>
    </row>
    <row r="18" spans="1:53" ht="15" hidden="1">
      <c r="A18" s="9">
        <v>43223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7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71"/>
      <c r="AY18" s="171"/>
      <c r="AZ18" s="171"/>
      <c r="BA18" s="171"/>
    </row>
    <row r="19" spans="1:53" ht="15" hidden="1">
      <c r="A19" s="9">
        <v>43223</v>
      </c>
      <c r="B19" s="153" t="s">
        <v>143</v>
      </c>
      <c r="C19" s="153" t="s">
        <v>420</v>
      </c>
      <c r="D19" s="153" t="s">
        <v>421</v>
      </c>
      <c r="E19" s="153" t="s">
        <v>442</v>
      </c>
      <c r="F19" s="170">
        <v>708</v>
      </c>
      <c r="G19" s="155">
        <f>+F19-I19-I20</f>
        <v>705</v>
      </c>
      <c r="H19" s="2" t="s">
        <v>34</v>
      </c>
      <c r="I19" s="10">
        <f t="shared" ref="I19:I20" si="8">SUM(J19:AW19)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70"/>
      <c r="AY19" s="170"/>
      <c r="AZ19" s="170"/>
      <c r="BA19" s="170"/>
    </row>
    <row r="20" spans="1:53" ht="15" hidden="1">
      <c r="A20" s="9">
        <v>43223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8"/>
        <v>3</v>
      </c>
      <c r="J20" s="11"/>
      <c r="K20" s="11"/>
      <c r="L20" s="11">
        <v>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71"/>
      <c r="AY20" s="171"/>
      <c r="AZ20" s="171"/>
      <c r="BA20" s="171"/>
    </row>
    <row r="21" spans="1:53" ht="15" hidden="1">
      <c r="A21" s="9">
        <v>43223</v>
      </c>
      <c r="B21" s="153" t="s">
        <v>146</v>
      </c>
      <c r="C21" s="153" t="s">
        <v>420</v>
      </c>
      <c r="D21" s="153" t="s">
        <v>421</v>
      </c>
      <c r="E21" s="153" t="s">
        <v>8</v>
      </c>
      <c r="F21" s="170">
        <v>889</v>
      </c>
      <c r="G21" s="155">
        <f>+F21-I21-I22</f>
        <v>889</v>
      </c>
      <c r="H21" s="2" t="s">
        <v>34</v>
      </c>
      <c r="I21" s="10">
        <f t="shared" ref="I21:I22" si="9">SUM(J21:AW21)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70"/>
      <c r="AY21" s="170"/>
      <c r="AZ21" s="170"/>
      <c r="BA21" s="170"/>
    </row>
    <row r="22" spans="1:53" ht="15" hidden="1">
      <c r="A22" s="9">
        <v>43223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9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71"/>
      <c r="AY22" s="171"/>
      <c r="AZ22" s="171"/>
      <c r="BA22" s="171"/>
    </row>
    <row r="23" spans="1:53" ht="15" hidden="1">
      <c r="A23" s="9">
        <v>43223</v>
      </c>
      <c r="B23" s="153" t="s">
        <v>146</v>
      </c>
      <c r="C23" s="153" t="s">
        <v>420</v>
      </c>
      <c r="D23" s="153" t="s">
        <v>421</v>
      </c>
      <c r="E23" s="153" t="s">
        <v>9</v>
      </c>
      <c r="F23" s="170">
        <v>108</v>
      </c>
      <c r="G23" s="155">
        <f>+F23-I23-I24</f>
        <v>108</v>
      </c>
      <c r="H23" s="2" t="s">
        <v>34</v>
      </c>
      <c r="I23" s="10">
        <f t="shared" ref="I23:I24" si="10">SUM(J23:AW23)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70"/>
      <c r="AY23" s="170"/>
      <c r="AZ23" s="170"/>
      <c r="BA23" s="170"/>
    </row>
    <row r="24" spans="1:53" ht="15" hidden="1">
      <c r="A24" s="9">
        <v>43223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10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71"/>
      <c r="AY24" s="171"/>
      <c r="AZ24" s="171"/>
      <c r="BA24" s="171"/>
    </row>
    <row r="25" spans="1:53" ht="15" hidden="1">
      <c r="A25" s="9">
        <v>43223</v>
      </c>
      <c r="B25" s="153" t="s">
        <v>146</v>
      </c>
      <c r="C25" s="153" t="s">
        <v>420</v>
      </c>
      <c r="D25" s="153" t="s">
        <v>421</v>
      </c>
      <c r="E25" s="153" t="s">
        <v>442</v>
      </c>
      <c r="F25" s="170">
        <v>560</v>
      </c>
      <c r="G25" s="155">
        <f>+F25-I25-I26</f>
        <v>555</v>
      </c>
      <c r="H25" s="2" t="s">
        <v>34</v>
      </c>
      <c r="I25" s="10">
        <f t="shared" ref="I25:I26" si="11">SUM(J25:AW25)</f>
        <v>5</v>
      </c>
      <c r="J25" s="10"/>
      <c r="K25" s="10"/>
      <c r="L25" s="10">
        <v>3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>
        <v>2</v>
      </c>
      <c r="AQ25" s="10"/>
      <c r="AR25" s="10"/>
      <c r="AS25" s="10"/>
      <c r="AT25" s="10"/>
      <c r="AU25" s="10"/>
      <c r="AV25" s="10"/>
      <c r="AW25" s="10"/>
      <c r="AX25" s="170"/>
      <c r="AY25" s="170"/>
      <c r="AZ25" s="170"/>
      <c r="BA25" s="170"/>
    </row>
    <row r="26" spans="1:53" ht="15" hidden="1">
      <c r="A26" s="9">
        <v>43223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11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71"/>
      <c r="AY26" s="171"/>
      <c r="AZ26" s="171"/>
      <c r="BA26" s="171"/>
    </row>
    <row r="27" spans="1:53" ht="15" hidden="1">
      <c r="A27" s="9">
        <v>43224</v>
      </c>
      <c r="B27" s="153" t="s">
        <v>143</v>
      </c>
      <c r="C27" s="153" t="s">
        <v>420</v>
      </c>
      <c r="D27" s="153" t="s">
        <v>421</v>
      </c>
      <c r="E27" s="153" t="s">
        <v>8</v>
      </c>
      <c r="F27" s="170">
        <v>882</v>
      </c>
      <c r="G27" s="155">
        <f>+F27-I27-I28</f>
        <v>881</v>
      </c>
      <c r="H27" s="2" t="s">
        <v>34</v>
      </c>
      <c r="I27" s="10">
        <f t="shared" ref="I27:I28" si="12">SUM(J27:AW27)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70"/>
      <c r="AY27" s="170"/>
      <c r="AZ27" s="170"/>
      <c r="BA27" s="170"/>
    </row>
    <row r="28" spans="1:53" ht="15" hidden="1">
      <c r="A28" s="9">
        <v>43224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12"/>
        <v>1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>
        <v>1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71"/>
      <c r="AY28" s="171"/>
      <c r="AZ28" s="171"/>
      <c r="BA28" s="171"/>
    </row>
    <row r="29" spans="1:53" ht="15" hidden="1">
      <c r="A29" s="9">
        <v>43224</v>
      </c>
      <c r="B29" s="153" t="s">
        <v>143</v>
      </c>
      <c r="C29" s="153" t="s">
        <v>420</v>
      </c>
      <c r="D29" s="153" t="s">
        <v>421</v>
      </c>
      <c r="E29" s="153" t="s">
        <v>9</v>
      </c>
      <c r="F29" s="170">
        <v>705</v>
      </c>
      <c r="G29" s="155">
        <f>+F29-I29-I30</f>
        <v>705</v>
      </c>
      <c r="H29" s="2" t="s">
        <v>34</v>
      </c>
      <c r="I29" s="10">
        <f t="shared" ref="I29:I30" si="13">SUM(J29:AW29)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70"/>
      <c r="AY29" s="170"/>
      <c r="AZ29" s="170"/>
      <c r="BA29" s="170"/>
    </row>
    <row r="30" spans="1:53" ht="15" hidden="1">
      <c r="A30" s="9">
        <v>43224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13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71"/>
      <c r="AY30" s="171"/>
      <c r="AZ30" s="171"/>
      <c r="BA30" s="171"/>
    </row>
    <row r="31" spans="1:53" ht="15" hidden="1">
      <c r="A31" s="9">
        <v>43224</v>
      </c>
      <c r="B31" s="153" t="s">
        <v>143</v>
      </c>
      <c r="C31" s="153" t="s">
        <v>420</v>
      </c>
      <c r="D31" s="153" t="s">
        <v>421</v>
      </c>
      <c r="E31" s="153" t="s">
        <v>442</v>
      </c>
      <c r="F31" s="170">
        <v>690</v>
      </c>
      <c r="G31" s="155">
        <f>+F31-I31-I32</f>
        <v>687</v>
      </c>
      <c r="H31" s="2" t="s">
        <v>34</v>
      </c>
      <c r="I31" s="10">
        <f t="shared" ref="I31:I32" si="14">SUM(J31:AW31)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70"/>
      <c r="AY31" s="170"/>
      <c r="AZ31" s="170"/>
      <c r="BA31" s="170"/>
    </row>
    <row r="32" spans="1:53" ht="15" hidden="1">
      <c r="A32" s="9">
        <v>43224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14"/>
        <v>3</v>
      </c>
      <c r="J32" s="11"/>
      <c r="K32" s="11"/>
      <c r="L32" s="11">
        <v>3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71"/>
      <c r="AY32" s="171"/>
      <c r="AZ32" s="171"/>
      <c r="BA32" s="171"/>
    </row>
    <row r="33" spans="1:53" ht="15" hidden="1">
      <c r="A33" s="9">
        <v>43224</v>
      </c>
      <c r="B33" s="153" t="s">
        <v>146</v>
      </c>
      <c r="C33" s="153" t="s">
        <v>420</v>
      </c>
      <c r="D33" s="153" t="s">
        <v>421</v>
      </c>
      <c r="E33" s="153" t="s">
        <v>8</v>
      </c>
      <c r="F33" s="170">
        <v>839</v>
      </c>
      <c r="G33" s="155">
        <f>+F33-I33-I34</f>
        <v>837</v>
      </c>
      <c r="H33" s="2" t="s">
        <v>34</v>
      </c>
      <c r="I33" s="10">
        <f t="shared" ref="I33:I34" si="15">SUM(J33:AW33)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70"/>
      <c r="AY33" s="170"/>
      <c r="AZ33" s="170"/>
      <c r="BA33" s="170"/>
    </row>
    <row r="34" spans="1:53" ht="15" hidden="1">
      <c r="A34" s="9">
        <v>43224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15"/>
        <v>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>
        <v>2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71"/>
      <c r="AY34" s="171"/>
      <c r="AZ34" s="171"/>
      <c r="BA34" s="171"/>
    </row>
    <row r="35" spans="1:53" ht="15" hidden="1">
      <c r="A35" s="9">
        <v>43224</v>
      </c>
      <c r="B35" s="153" t="s">
        <v>146</v>
      </c>
      <c r="C35" s="153" t="s">
        <v>420</v>
      </c>
      <c r="D35" s="153" t="s">
        <v>421</v>
      </c>
      <c r="E35" s="153" t="s">
        <v>9</v>
      </c>
      <c r="F35" s="170">
        <v>108</v>
      </c>
      <c r="G35" s="155">
        <f>+F35-I35-I36</f>
        <v>108</v>
      </c>
      <c r="H35" s="2" t="s">
        <v>34</v>
      </c>
      <c r="I35" s="10">
        <f t="shared" ref="I35:I36" si="16">SUM(J35:AW35)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70"/>
      <c r="AY35" s="170"/>
      <c r="AZ35" s="170"/>
      <c r="BA35" s="170"/>
    </row>
    <row r="36" spans="1:53" ht="15" hidden="1">
      <c r="A36" s="9">
        <v>43224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16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71"/>
      <c r="AY36" s="171"/>
      <c r="AZ36" s="171"/>
      <c r="BA36" s="171"/>
    </row>
    <row r="37" spans="1:53" ht="15" hidden="1">
      <c r="A37" s="9">
        <v>43224</v>
      </c>
      <c r="B37" s="153" t="s">
        <v>146</v>
      </c>
      <c r="C37" s="153" t="s">
        <v>420</v>
      </c>
      <c r="D37" s="153" t="s">
        <v>421</v>
      </c>
      <c r="E37" s="153" t="s">
        <v>442</v>
      </c>
      <c r="F37" s="170">
        <v>1035</v>
      </c>
      <c r="G37" s="155">
        <f>+F37-I37-I38</f>
        <v>1029</v>
      </c>
      <c r="H37" s="2" t="s">
        <v>34</v>
      </c>
      <c r="I37" s="10">
        <f t="shared" ref="I37:I38" si="17">SUM(J37:AW37)</f>
        <v>6</v>
      </c>
      <c r="J37" s="10"/>
      <c r="K37" s="10"/>
      <c r="L37" s="10">
        <v>4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>
        <v>2</v>
      </c>
      <c r="AQ37" s="10"/>
      <c r="AR37" s="10"/>
      <c r="AS37" s="10"/>
      <c r="AT37" s="10"/>
      <c r="AU37" s="10"/>
      <c r="AV37" s="10"/>
      <c r="AW37" s="10"/>
      <c r="AX37" s="170"/>
      <c r="AY37" s="170"/>
      <c r="AZ37" s="170"/>
      <c r="BA37" s="170"/>
    </row>
    <row r="38" spans="1:53" ht="15" hidden="1">
      <c r="A38" s="9">
        <v>43224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17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71"/>
      <c r="AY38" s="171"/>
      <c r="AZ38" s="171"/>
      <c r="BA38" s="171"/>
    </row>
    <row r="39" spans="1:53" ht="15" hidden="1">
      <c r="A39" s="9">
        <v>43225</v>
      </c>
      <c r="B39" s="153" t="s">
        <v>143</v>
      </c>
      <c r="C39" s="153" t="s">
        <v>420</v>
      </c>
      <c r="D39" s="153" t="s">
        <v>421</v>
      </c>
      <c r="E39" s="153" t="s">
        <v>8</v>
      </c>
      <c r="F39" s="170">
        <v>884</v>
      </c>
      <c r="G39" s="155">
        <f>+F39-I39-I40</f>
        <v>884</v>
      </c>
      <c r="H39" s="2" t="s">
        <v>34</v>
      </c>
      <c r="I39" s="10">
        <f t="shared" ref="I39:I40" si="18">SUM(J39:AW39)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70"/>
      <c r="AY39" s="170"/>
      <c r="AZ39" s="170"/>
      <c r="BA39" s="170"/>
    </row>
    <row r="40" spans="1:53" ht="15" hidden="1">
      <c r="A40" s="9">
        <v>43225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18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71"/>
      <c r="AY40" s="171"/>
      <c r="AZ40" s="171"/>
      <c r="BA40" s="171"/>
    </row>
    <row r="41" spans="1:53" ht="15" hidden="1">
      <c r="A41" s="9">
        <v>43225</v>
      </c>
      <c r="B41" s="153" t="s">
        <v>143</v>
      </c>
      <c r="C41" s="153" t="s">
        <v>420</v>
      </c>
      <c r="D41" s="153" t="s">
        <v>421</v>
      </c>
      <c r="E41" s="153" t="s">
        <v>9</v>
      </c>
      <c r="F41" s="170">
        <v>677</v>
      </c>
      <c r="G41" s="155">
        <f>+F41-I41-I42</f>
        <v>677</v>
      </c>
      <c r="H41" s="2" t="s">
        <v>34</v>
      </c>
      <c r="I41" s="10">
        <f t="shared" ref="I41:I42" si="19">SUM(J41:AW41)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70"/>
      <c r="AY41" s="170"/>
      <c r="AZ41" s="170"/>
      <c r="BA41" s="170"/>
    </row>
    <row r="42" spans="1:53" ht="15" hidden="1">
      <c r="A42" s="9">
        <v>43225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1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71"/>
      <c r="AY42" s="171"/>
      <c r="AZ42" s="171"/>
      <c r="BA42" s="171"/>
    </row>
    <row r="43" spans="1:53" ht="15" hidden="1">
      <c r="A43" s="9">
        <v>43225</v>
      </c>
      <c r="B43" s="153" t="s">
        <v>143</v>
      </c>
      <c r="C43" s="153" t="s">
        <v>420</v>
      </c>
      <c r="D43" s="153" t="s">
        <v>421</v>
      </c>
      <c r="E43" s="153" t="s">
        <v>442</v>
      </c>
      <c r="F43" s="170">
        <v>450</v>
      </c>
      <c r="G43" s="155">
        <f>+F43-I43-I44</f>
        <v>449</v>
      </c>
      <c r="H43" s="2" t="s">
        <v>34</v>
      </c>
      <c r="I43" s="10">
        <f t="shared" ref="I43:I44" si="20">SUM(J43:AW43)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70"/>
      <c r="AY43" s="170"/>
      <c r="AZ43" s="170"/>
      <c r="BA43" s="170"/>
    </row>
    <row r="44" spans="1:53" ht="15" hidden="1">
      <c r="A44" s="9">
        <v>43225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20"/>
        <v>1</v>
      </c>
      <c r="J44" s="11"/>
      <c r="K44" s="11"/>
      <c r="L44" s="11">
        <v>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71"/>
      <c r="AY44" s="171"/>
      <c r="AZ44" s="171"/>
      <c r="BA44" s="171"/>
    </row>
    <row r="45" spans="1:53" ht="15" hidden="1">
      <c r="A45" s="9">
        <v>43225</v>
      </c>
      <c r="B45" s="153" t="s">
        <v>146</v>
      </c>
      <c r="C45" s="153" t="s">
        <v>420</v>
      </c>
      <c r="D45" s="153" t="s">
        <v>421</v>
      </c>
      <c r="E45" s="153" t="s">
        <v>8</v>
      </c>
      <c r="F45" s="170">
        <v>560</v>
      </c>
      <c r="G45" s="155">
        <f>+F45-I45-I46</f>
        <v>558</v>
      </c>
      <c r="H45" s="2" t="s">
        <v>34</v>
      </c>
      <c r="I45" s="10">
        <f t="shared" ref="I45:I46" si="21">SUM(J45:AW45)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70"/>
      <c r="AY45" s="170"/>
      <c r="AZ45" s="170"/>
      <c r="BA45" s="170"/>
    </row>
    <row r="46" spans="1:53" ht="15" hidden="1">
      <c r="A46" s="9">
        <v>43225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21"/>
        <v>2</v>
      </c>
      <c r="J46" s="11"/>
      <c r="K46" s="11"/>
      <c r="L46" s="11">
        <v>1</v>
      </c>
      <c r="M46" s="11"/>
      <c r="N46" s="11"/>
      <c r="O46" s="11"/>
      <c r="P46" s="11"/>
      <c r="Q46" s="11"/>
      <c r="R46" s="11"/>
      <c r="S46" s="11"/>
      <c r="T46" s="11">
        <v>1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71"/>
      <c r="AY46" s="171"/>
      <c r="AZ46" s="171"/>
      <c r="BA46" s="171"/>
    </row>
    <row r="47" spans="1:53" ht="15" hidden="1">
      <c r="A47" s="9">
        <v>43225</v>
      </c>
      <c r="B47" s="153" t="s">
        <v>146</v>
      </c>
      <c r="C47" s="153" t="s">
        <v>420</v>
      </c>
      <c r="D47" s="153" t="s">
        <v>421</v>
      </c>
      <c r="E47" s="153" t="s">
        <v>442</v>
      </c>
      <c r="F47" s="170">
        <v>540</v>
      </c>
      <c r="G47" s="155">
        <f>+F47-I47-I48</f>
        <v>538</v>
      </c>
      <c r="H47" s="2" t="s">
        <v>34</v>
      </c>
      <c r="I47" s="10">
        <f t="shared" ref="I47:I48" si="22">SUM(J47:AW47)</f>
        <v>2</v>
      </c>
      <c r="J47" s="10"/>
      <c r="K47" s="10"/>
      <c r="L47" s="10">
        <v>2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70"/>
      <c r="AY47" s="170"/>
      <c r="AZ47" s="170"/>
      <c r="BA47" s="170"/>
    </row>
    <row r="48" spans="1:53" ht="15" hidden="1">
      <c r="A48" s="9">
        <v>43225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22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71"/>
      <c r="AY48" s="171"/>
      <c r="AZ48" s="171"/>
      <c r="BA48" s="171"/>
    </row>
    <row r="49" spans="1:53" ht="15" hidden="1">
      <c r="A49" s="9">
        <v>43226</v>
      </c>
      <c r="B49" s="153" t="s">
        <v>143</v>
      </c>
      <c r="C49" s="153" t="s">
        <v>420</v>
      </c>
      <c r="D49" s="153" t="s">
        <v>421</v>
      </c>
      <c r="E49" s="153" t="s">
        <v>8</v>
      </c>
      <c r="F49" s="170">
        <v>552</v>
      </c>
      <c r="G49" s="155">
        <f>+F49-I49-I50</f>
        <v>552</v>
      </c>
      <c r="H49" s="2" t="s">
        <v>34</v>
      </c>
      <c r="I49" s="10">
        <f t="shared" ref="I49:I50" si="23">SUM(J49:AW49)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70"/>
      <c r="AY49" s="170"/>
      <c r="AZ49" s="170"/>
      <c r="BA49" s="170"/>
    </row>
    <row r="50" spans="1:53" ht="15" hidden="1">
      <c r="A50" s="9">
        <v>43226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23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71"/>
      <c r="AY50" s="171"/>
      <c r="AZ50" s="171"/>
      <c r="BA50" s="171"/>
    </row>
    <row r="51" spans="1:53" ht="15" hidden="1">
      <c r="A51" s="9">
        <v>43226</v>
      </c>
      <c r="B51" s="153" t="s">
        <v>143</v>
      </c>
      <c r="C51" s="153" t="s">
        <v>420</v>
      </c>
      <c r="D51" s="153" t="s">
        <v>421</v>
      </c>
      <c r="E51" s="153" t="s">
        <v>9</v>
      </c>
      <c r="F51" s="170">
        <v>792</v>
      </c>
      <c r="G51" s="155">
        <f>+F51-I51-I52</f>
        <v>792</v>
      </c>
      <c r="H51" s="2" t="s">
        <v>34</v>
      </c>
      <c r="I51" s="10">
        <f t="shared" ref="I51:I52" si="24">SUM(J51:AW51)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70"/>
      <c r="AY51" s="170"/>
      <c r="AZ51" s="170"/>
      <c r="BA51" s="170"/>
    </row>
    <row r="52" spans="1:53" ht="15" hidden="1">
      <c r="A52" s="9">
        <v>43226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24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71"/>
      <c r="AY52" s="171"/>
      <c r="AZ52" s="171"/>
      <c r="BA52" s="171"/>
    </row>
    <row r="53" spans="1:53" ht="15" hidden="1">
      <c r="A53" s="9">
        <v>43226</v>
      </c>
      <c r="B53" s="153" t="s">
        <v>143</v>
      </c>
      <c r="C53" s="153" t="s">
        <v>420</v>
      </c>
      <c r="D53" s="153" t="s">
        <v>421</v>
      </c>
      <c r="E53" s="153" t="s">
        <v>442</v>
      </c>
      <c r="F53" s="170">
        <v>659</v>
      </c>
      <c r="G53" s="155">
        <f>+F53-I53-I54</f>
        <v>645</v>
      </c>
      <c r="H53" s="2" t="s">
        <v>34</v>
      </c>
      <c r="I53" s="10">
        <f t="shared" ref="I53:I54" si="25">SUM(J53:AW53)</f>
        <v>14</v>
      </c>
      <c r="J53" s="10"/>
      <c r="K53" s="10"/>
      <c r="L53" s="10">
        <v>7</v>
      </c>
      <c r="M53" s="10"/>
      <c r="N53" s="10"/>
      <c r="O53" s="10"/>
      <c r="P53" s="10"/>
      <c r="Q53" s="10"/>
      <c r="R53" s="10"/>
      <c r="S53" s="10"/>
      <c r="T53" s="10"/>
      <c r="U53" s="10">
        <v>7</v>
      </c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70"/>
      <c r="AY53" s="170"/>
      <c r="AZ53" s="170"/>
      <c r="BA53" s="170"/>
    </row>
    <row r="54" spans="1:53" ht="15" hidden="1">
      <c r="A54" s="9">
        <v>43226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25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71"/>
      <c r="AY54" s="171"/>
      <c r="AZ54" s="171"/>
      <c r="BA54" s="171"/>
    </row>
    <row r="55" spans="1:53" ht="15" hidden="1">
      <c r="A55" s="9">
        <v>43226</v>
      </c>
      <c r="B55" s="153" t="s">
        <v>146</v>
      </c>
      <c r="C55" s="153" t="s">
        <v>420</v>
      </c>
      <c r="D55" s="153" t="s">
        <v>421</v>
      </c>
      <c r="E55" s="153" t="s">
        <v>8</v>
      </c>
      <c r="F55" s="170">
        <v>500</v>
      </c>
      <c r="G55" s="155">
        <f>+F55-I55-I56</f>
        <v>500</v>
      </c>
      <c r="H55" s="2" t="s">
        <v>34</v>
      </c>
      <c r="I55" s="10">
        <f t="shared" ref="I55:I56" si="26">SUM(J55:AW55)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70"/>
      <c r="AY55" s="170"/>
      <c r="AZ55" s="170"/>
      <c r="BA55" s="170"/>
    </row>
    <row r="56" spans="1:53" ht="15" hidden="1">
      <c r="A56" s="9">
        <v>43226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26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71"/>
      <c r="AY56" s="171"/>
      <c r="AZ56" s="171"/>
      <c r="BA56" s="171"/>
    </row>
    <row r="57" spans="1:53" ht="15" hidden="1">
      <c r="A57" s="9">
        <v>43226</v>
      </c>
      <c r="B57" s="153" t="s">
        <v>146</v>
      </c>
      <c r="C57" s="153" t="s">
        <v>420</v>
      </c>
      <c r="D57" s="153" t="s">
        <v>421</v>
      </c>
      <c r="E57" s="153" t="s">
        <v>9</v>
      </c>
      <c r="F57" s="170">
        <v>108</v>
      </c>
      <c r="G57" s="155">
        <f>+F57-I57-I58</f>
        <v>108</v>
      </c>
      <c r="H57" s="2" t="s">
        <v>34</v>
      </c>
      <c r="I57" s="10">
        <f t="shared" ref="I57:I58" si="27">SUM(J57:AW57)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70"/>
      <c r="AY57" s="170"/>
      <c r="AZ57" s="170"/>
      <c r="BA57" s="170"/>
    </row>
    <row r="58" spans="1:53" ht="15" hidden="1">
      <c r="A58" s="9">
        <v>43226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27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71"/>
      <c r="AY58" s="171"/>
      <c r="AZ58" s="171"/>
      <c r="BA58" s="171"/>
    </row>
    <row r="59" spans="1:53" ht="15" hidden="1">
      <c r="A59" s="9">
        <v>43226</v>
      </c>
      <c r="B59" s="153" t="s">
        <v>146</v>
      </c>
      <c r="C59" s="153" t="s">
        <v>420</v>
      </c>
      <c r="D59" s="153" t="s">
        <v>421</v>
      </c>
      <c r="E59" s="153" t="s">
        <v>442</v>
      </c>
      <c r="F59" s="170">
        <v>760</v>
      </c>
      <c r="G59" s="155">
        <f>+F59-I59-I60</f>
        <v>758</v>
      </c>
      <c r="H59" s="2" t="s">
        <v>34</v>
      </c>
      <c r="I59" s="10">
        <f t="shared" ref="I59:I60" si="28">SUM(J59:AW59)</f>
        <v>2</v>
      </c>
      <c r="J59" s="10"/>
      <c r="K59" s="10"/>
      <c r="L59" s="10">
        <v>2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70"/>
      <c r="AY59" s="170"/>
      <c r="AZ59" s="170"/>
      <c r="BA59" s="170"/>
    </row>
    <row r="60" spans="1:53" ht="15" hidden="1">
      <c r="A60" s="9">
        <v>43226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28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71"/>
      <c r="AY60" s="171"/>
      <c r="AZ60" s="171"/>
      <c r="BA60" s="171"/>
    </row>
    <row r="61" spans="1:53" ht="15" hidden="1">
      <c r="A61" s="9">
        <v>43227</v>
      </c>
      <c r="B61" s="153" t="s">
        <v>143</v>
      </c>
      <c r="C61" s="153" t="s">
        <v>420</v>
      </c>
      <c r="D61" s="153" t="s">
        <v>421</v>
      </c>
      <c r="E61" s="153" t="s">
        <v>8</v>
      </c>
      <c r="F61" s="170">
        <v>554</v>
      </c>
      <c r="G61" s="155">
        <f>+F61-I61-I62</f>
        <v>554</v>
      </c>
      <c r="H61" s="2" t="s">
        <v>34</v>
      </c>
      <c r="I61" s="10">
        <f t="shared" ref="I61:I62" si="29">SUM(J61:AW61)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70"/>
      <c r="AY61" s="170"/>
      <c r="AZ61" s="170"/>
      <c r="BA61" s="170"/>
    </row>
    <row r="62" spans="1:53" ht="15" hidden="1">
      <c r="A62" s="9">
        <v>43227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29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71"/>
      <c r="AY62" s="171"/>
      <c r="AZ62" s="171"/>
      <c r="BA62" s="171"/>
    </row>
    <row r="63" spans="1:53" ht="15" hidden="1">
      <c r="A63" s="9">
        <v>43227</v>
      </c>
      <c r="B63" s="153" t="s">
        <v>143</v>
      </c>
      <c r="C63" s="153" t="s">
        <v>420</v>
      </c>
      <c r="D63" s="153" t="s">
        <v>421</v>
      </c>
      <c r="E63" s="153" t="s">
        <v>9</v>
      </c>
      <c r="F63" s="170">
        <v>845</v>
      </c>
      <c r="G63" s="155">
        <f>+F63-I63-I64</f>
        <v>845</v>
      </c>
      <c r="H63" s="2" t="s">
        <v>34</v>
      </c>
      <c r="I63" s="10">
        <f t="shared" ref="I63:I64" si="30">SUM(J63:AW63)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70"/>
      <c r="AY63" s="170"/>
      <c r="AZ63" s="170"/>
      <c r="BA63" s="170"/>
    </row>
    <row r="64" spans="1:53" ht="15" hidden="1">
      <c r="A64" s="9">
        <v>43227</v>
      </c>
      <c r="B64" s="154"/>
      <c r="C64" s="154"/>
      <c r="D64" s="154"/>
      <c r="E64" s="154"/>
      <c r="F64" s="171"/>
      <c r="G64" s="156"/>
      <c r="H64" s="2" t="s">
        <v>35</v>
      </c>
      <c r="I64" s="11">
        <f t="shared" si="30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71"/>
      <c r="AY64" s="171"/>
      <c r="AZ64" s="171"/>
      <c r="BA64" s="171"/>
    </row>
    <row r="65" spans="1:53" ht="15" hidden="1">
      <c r="A65" s="9">
        <v>43227</v>
      </c>
      <c r="B65" s="153" t="s">
        <v>143</v>
      </c>
      <c r="C65" s="153" t="s">
        <v>420</v>
      </c>
      <c r="D65" s="153" t="s">
        <v>421</v>
      </c>
      <c r="E65" s="153" t="s">
        <v>442</v>
      </c>
      <c r="F65" s="170">
        <v>810</v>
      </c>
      <c r="G65" s="155">
        <f>+F65-I65-I66</f>
        <v>809</v>
      </c>
      <c r="H65" s="2" t="s">
        <v>34</v>
      </c>
      <c r="I65" s="10">
        <f t="shared" ref="I65:I66" si="31">SUM(J65:AW65)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70"/>
      <c r="AY65" s="170"/>
      <c r="AZ65" s="170"/>
      <c r="BA65" s="170"/>
    </row>
    <row r="66" spans="1:53" ht="15" hidden="1">
      <c r="A66" s="9">
        <v>43227</v>
      </c>
      <c r="B66" s="154"/>
      <c r="C66" s="154"/>
      <c r="D66" s="154"/>
      <c r="E66" s="154"/>
      <c r="F66" s="171"/>
      <c r="G66" s="156"/>
      <c r="H66" s="2" t="s">
        <v>35</v>
      </c>
      <c r="I66" s="11">
        <f t="shared" si="31"/>
        <v>1</v>
      </c>
      <c r="J66" s="11"/>
      <c r="K66" s="11"/>
      <c r="L66" s="11">
        <v>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71"/>
      <c r="AY66" s="171"/>
      <c r="AZ66" s="171"/>
      <c r="BA66" s="171"/>
    </row>
    <row r="67" spans="1:53" ht="15" hidden="1">
      <c r="A67" s="9">
        <v>43227</v>
      </c>
      <c r="B67" s="153" t="s">
        <v>146</v>
      </c>
      <c r="C67" s="153" t="s">
        <v>420</v>
      </c>
      <c r="D67" s="153" t="s">
        <v>421</v>
      </c>
      <c r="E67" s="153" t="s">
        <v>8</v>
      </c>
      <c r="F67" s="170">
        <v>556</v>
      </c>
      <c r="G67" s="155">
        <f>+F67-I67-I68</f>
        <v>556</v>
      </c>
      <c r="H67" s="2" t="s">
        <v>34</v>
      </c>
      <c r="I67" s="10">
        <f t="shared" ref="I67:I68" si="32">SUM(J67:AW67)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70"/>
      <c r="AY67" s="170"/>
      <c r="AZ67" s="170"/>
      <c r="BA67" s="170"/>
    </row>
    <row r="68" spans="1:53" ht="15" hidden="1">
      <c r="A68" s="9">
        <v>43227</v>
      </c>
      <c r="B68" s="154"/>
      <c r="C68" s="154"/>
      <c r="D68" s="154"/>
      <c r="E68" s="154"/>
      <c r="F68" s="171"/>
      <c r="G68" s="156"/>
      <c r="H68" s="2" t="s">
        <v>35</v>
      </c>
      <c r="I68" s="11">
        <f t="shared" si="32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71"/>
      <c r="AY68" s="171"/>
      <c r="AZ68" s="171"/>
      <c r="BA68" s="171"/>
    </row>
    <row r="69" spans="1:53" ht="15" hidden="1">
      <c r="A69" s="9">
        <v>43227</v>
      </c>
      <c r="B69" s="153" t="s">
        <v>146</v>
      </c>
      <c r="C69" s="153" t="s">
        <v>420</v>
      </c>
      <c r="D69" s="153" t="s">
        <v>421</v>
      </c>
      <c r="E69" s="153" t="s">
        <v>9</v>
      </c>
      <c r="F69" s="170">
        <v>108</v>
      </c>
      <c r="G69" s="155">
        <f>+F69-I69-I70</f>
        <v>108</v>
      </c>
      <c r="H69" s="2" t="s">
        <v>34</v>
      </c>
      <c r="I69" s="10">
        <f t="shared" ref="I69:I70" si="33">SUM(J69:AW69)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70"/>
      <c r="AY69" s="170"/>
      <c r="AZ69" s="170"/>
      <c r="BA69" s="170"/>
    </row>
    <row r="70" spans="1:53" ht="15" hidden="1">
      <c r="A70" s="9">
        <v>43227</v>
      </c>
      <c r="B70" s="154"/>
      <c r="C70" s="154"/>
      <c r="D70" s="154"/>
      <c r="E70" s="154"/>
      <c r="F70" s="171"/>
      <c r="G70" s="156"/>
      <c r="H70" s="2" t="s">
        <v>35</v>
      </c>
      <c r="I70" s="11">
        <f t="shared" si="33"/>
        <v>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71"/>
      <c r="AY70" s="171"/>
      <c r="AZ70" s="171"/>
      <c r="BA70" s="171"/>
    </row>
    <row r="71" spans="1:53" ht="15" hidden="1">
      <c r="A71" s="9">
        <v>43227</v>
      </c>
      <c r="B71" s="153" t="s">
        <v>146</v>
      </c>
      <c r="C71" s="153" t="s">
        <v>420</v>
      </c>
      <c r="D71" s="153" t="s">
        <v>421</v>
      </c>
      <c r="E71" s="153" t="s">
        <v>442</v>
      </c>
      <c r="F71" s="170">
        <v>600</v>
      </c>
      <c r="G71" s="155">
        <f>+F71-I71-I72</f>
        <v>594</v>
      </c>
      <c r="H71" s="2" t="s">
        <v>34</v>
      </c>
      <c r="I71" s="10">
        <f t="shared" ref="I71:I72" si="34">SUM(J71:AW71)</f>
        <v>6</v>
      </c>
      <c r="J71" s="10"/>
      <c r="K71" s="10"/>
      <c r="L71" s="10">
        <v>2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>
        <v>4</v>
      </c>
      <c r="AQ71" s="10"/>
      <c r="AR71" s="10"/>
      <c r="AS71" s="10"/>
      <c r="AT71" s="10"/>
      <c r="AU71" s="10"/>
      <c r="AV71" s="10"/>
      <c r="AW71" s="10"/>
      <c r="AX71" s="170"/>
      <c r="AY71" s="170"/>
      <c r="AZ71" s="170"/>
      <c r="BA71" s="170"/>
    </row>
    <row r="72" spans="1:53" ht="15" hidden="1">
      <c r="A72" s="9">
        <v>43227</v>
      </c>
      <c r="B72" s="154"/>
      <c r="C72" s="154"/>
      <c r="D72" s="154"/>
      <c r="E72" s="154"/>
      <c r="F72" s="171"/>
      <c r="G72" s="156"/>
      <c r="H72" s="2" t="s">
        <v>35</v>
      </c>
      <c r="I72" s="11">
        <f t="shared" si="34"/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71"/>
      <c r="AY72" s="171"/>
      <c r="AZ72" s="171"/>
      <c r="BA72" s="171"/>
    </row>
    <row r="73" spans="1:53" ht="15" hidden="1">
      <c r="A73" s="9">
        <v>43228</v>
      </c>
      <c r="B73" s="153" t="s">
        <v>143</v>
      </c>
      <c r="C73" s="153" t="s">
        <v>420</v>
      </c>
      <c r="D73" s="153" t="s">
        <v>421</v>
      </c>
      <c r="E73" s="153" t="s">
        <v>8</v>
      </c>
      <c r="F73" s="170">
        <v>554</v>
      </c>
      <c r="G73" s="155">
        <f>+F73-I73-I74</f>
        <v>554</v>
      </c>
      <c r="H73" s="2" t="s">
        <v>34</v>
      </c>
      <c r="I73" s="10">
        <f t="shared" ref="I73:I74" si="35">SUM(J73:AW73)</f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70"/>
      <c r="AY73" s="170"/>
      <c r="AZ73" s="170"/>
      <c r="BA73" s="170"/>
    </row>
    <row r="74" spans="1:53" ht="15" hidden="1">
      <c r="A74" s="9">
        <v>43228</v>
      </c>
      <c r="B74" s="154"/>
      <c r="C74" s="154"/>
      <c r="D74" s="154"/>
      <c r="E74" s="154"/>
      <c r="F74" s="171"/>
      <c r="G74" s="156"/>
      <c r="H74" s="2" t="s">
        <v>35</v>
      </c>
      <c r="I74" s="11">
        <f t="shared" si="35"/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71"/>
      <c r="AY74" s="171"/>
      <c r="AZ74" s="171"/>
      <c r="BA74" s="171"/>
    </row>
    <row r="75" spans="1:53" ht="15" hidden="1">
      <c r="A75" s="9">
        <v>43228</v>
      </c>
      <c r="B75" s="153" t="s">
        <v>143</v>
      </c>
      <c r="C75" s="153" t="s">
        <v>420</v>
      </c>
      <c r="D75" s="153" t="s">
        <v>421</v>
      </c>
      <c r="E75" s="153" t="s">
        <v>9</v>
      </c>
      <c r="F75" s="170">
        <v>790</v>
      </c>
      <c r="G75" s="155">
        <f>+F75-I75-I76</f>
        <v>787</v>
      </c>
      <c r="H75" s="2" t="s">
        <v>34</v>
      </c>
      <c r="I75" s="10">
        <f t="shared" ref="I75:I76" si="36">SUM(J75:AW75)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70"/>
      <c r="AY75" s="170"/>
      <c r="AZ75" s="170"/>
      <c r="BA75" s="170"/>
    </row>
    <row r="76" spans="1:53" ht="15" hidden="1">
      <c r="A76" s="9">
        <v>43228</v>
      </c>
      <c r="B76" s="154"/>
      <c r="C76" s="154"/>
      <c r="D76" s="154"/>
      <c r="E76" s="154"/>
      <c r="F76" s="171"/>
      <c r="G76" s="156"/>
      <c r="H76" s="2" t="s">
        <v>35</v>
      </c>
      <c r="I76" s="11">
        <f t="shared" si="36"/>
        <v>3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>
        <v>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71"/>
      <c r="AY76" s="171"/>
      <c r="AZ76" s="171"/>
      <c r="BA76" s="171"/>
    </row>
    <row r="77" spans="1:53" ht="15" hidden="1">
      <c r="A77" s="9">
        <v>43228</v>
      </c>
      <c r="B77" s="153" t="s">
        <v>143</v>
      </c>
      <c r="C77" s="153" t="s">
        <v>420</v>
      </c>
      <c r="D77" s="153" t="s">
        <v>421</v>
      </c>
      <c r="E77" s="153" t="s">
        <v>442</v>
      </c>
      <c r="F77" s="170">
        <v>537</v>
      </c>
      <c r="G77" s="155">
        <f>+F77-I77-I78</f>
        <v>525</v>
      </c>
      <c r="H77" s="2" t="s">
        <v>34</v>
      </c>
      <c r="I77" s="10">
        <f t="shared" ref="I77:I78" si="37">SUM(J77:AW77)</f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70"/>
      <c r="AY77" s="170"/>
      <c r="AZ77" s="170"/>
      <c r="BA77" s="170"/>
    </row>
    <row r="78" spans="1:53" ht="15" hidden="1">
      <c r="A78" s="9">
        <v>43228</v>
      </c>
      <c r="B78" s="154"/>
      <c r="C78" s="154"/>
      <c r="D78" s="154"/>
      <c r="E78" s="154"/>
      <c r="F78" s="171"/>
      <c r="G78" s="156"/>
      <c r="H78" s="2" t="s">
        <v>35</v>
      </c>
      <c r="I78" s="11">
        <f t="shared" si="37"/>
        <v>12</v>
      </c>
      <c r="J78" s="11"/>
      <c r="K78" s="11"/>
      <c r="L78" s="11">
        <v>12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71"/>
      <c r="AY78" s="171"/>
      <c r="AZ78" s="171"/>
      <c r="BA78" s="171"/>
    </row>
    <row r="79" spans="1:53" ht="15" hidden="1">
      <c r="A79" s="9">
        <v>43228</v>
      </c>
      <c r="B79" s="153" t="s">
        <v>146</v>
      </c>
      <c r="C79" s="153" t="s">
        <v>420</v>
      </c>
      <c r="D79" s="153" t="s">
        <v>421</v>
      </c>
      <c r="E79" s="153" t="s">
        <v>8</v>
      </c>
      <c r="F79" s="170">
        <v>559</v>
      </c>
      <c r="G79" s="155">
        <f>+F79-I79-I80</f>
        <v>556</v>
      </c>
      <c r="H79" s="2" t="s">
        <v>34</v>
      </c>
      <c r="I79" s="10">
        <f t="shared" ref="I79:I80" si="38">SUM(J79:AW79)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70"/>
      <c r="AY79" s="170"/>
      <c r="AZ79" s="170"/>
      <c r="BA79" s="170"/>
    </row>
    <row r="80" spans="1:53" ht="15" hidden="1">
      <c r="A80" s="9">
        <v>43228</v>
      </c>
      <c r="B80" s="154"/>
      <c r="C80" s="154"/>
      <c r="D80" s="154"/>
      <c r="E80" s="154"/>
      <c r="F80" s="171"/>
      <c r="G80" s="156"/>
      <c r="H80" s="2" t="s">
        <v>35</v>
      </c>
      <c r="I80" s="11">
        <f t="shared" si="38"/>
        <v>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>
        <v>2</v>
      </c>
      <c r="U80" s="11"/>
      <c r="V80" s="11"/>
      <c r="W80" s="11"/>
      <c r="X80" s="11"/>
      <c r="Y80" s="11"/>
      <c r="Z80" s="11"/>
      <c r="AA80" s="11">
        <v>1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71"/>
      <c r="AY80" s="171"/>
      <c r="AZ80" s="171"/>
      <c r="BA80" s="171"/>
    </row>
    <row r="81" spans="1:53" ht="15" hidden="1">
      <c r="A81" s="9">
        <v>43228</v>
      </c>
      <c r="B81" s="153" t="s">
        <v>146</v>
      </c>
      <c r="C81" s="153" t="s">
        <v>420</v>
      </c>
      <c r="D81" s="153" t="s">
        <v>421</v>
      </c>
      <c r="E81" s="153" t="s">
        <v>9</v>
      </c>
      <c r="F81" s="170">
        <v>108</v>
      </c>
      <c r="G81" s="155">
        <f>+F81-I81-I82</f>
        <v>108</v>
      </c>
      <c r="H81" s="2" t="s">
        <v>34</v>
      </c>
      <c r="I81" s="10">
        <f t="shared" ref="I81:I82" si="39">SUM(J81:AW81)</f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70"/>
      <c r="AY81" s="170"/>
      <c r="AZ81" s="170"/>
      <c r="BA81" s="170"/>
    </row>
    <row r="82" spans="1:53" ht="15" hidden="1">
      <c r="A82" s="9">
        <v>43228</v>
      </c>
      <c r="B82" s="154"/>
      <c r="C82" s="154"/>
      <c r="D82" s="154"/>
      <c r="E82" s="154"/>
      <c r="F82" s="171"/>
      <c r="G82" s="156"/>
      <c r="H82" s="2" t="s">
        <v>35</v>
      </c>
      <c r="I82" s="11">
        <f t="shared" si="39"/>
        <v>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71"/>
      <c r="AY82" s="171"/>
      <c r="AZ82" s="171"/>
      <c r="BA82" s="171"/>
    </row>
    <row r="83" spans="1:53" ht="15" hidden="1">
      <c r="A83" s="9">
        <v>43228</v>
      </c>
      <c r="B83" s="153" t="s">
        <v>146</v>
      </c>
      <c r="C83" s="153" t="s">
        <v>420</v>
      </c>
      <c r="D83" s="153" t="s">
        <v>421</v>
      </c>
      <c r="E83" s="153" t="s">
        <v>442</v>
      </c>
      <c r="F83" s="170">
        <v>705</v>
      </c>
      <c r="G83" s="155">
        <f>+F83-I83-I84</f>
        <v>697</v>
      </c>
      <c r="H83" s="2" t="s">
        <v>34</v>
      </c>
      <c r="I83" s="10">
        <f t="shared" ref="I83:I84" si="40">SUM(J83:AW83)</f>
        <v>8</v>
      </c>
      <c r="J83" s="10"/>
      <c r="K83" s="10"/>
      <c r="L83" s="10">
        <v>5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>
        <v>3</v>
      </c>
      <c r="AQ83" s="10"/>
      <c r="AR83" s="10"/>
      <c r="AS83" s="10"/>
      <c r="AT83" s="10"/>
      <c r="AU83" s="10"/>
      <c r="AV83" s="10"/>
      <c r="AW83" s="10"/>
      <c r="AX83" s="170"/>
      <c r="AY83" s="170"/>
      <c r="AZ83" s="170"/>
      <c r="BA83" s="170"/>
    </row>
    <row r="84" spans="1:53" ht="15" hidden="1">
      <c r="A84" s="9">
        <v>43228</v>
      </c>
      <c r="B84" s="154"/>
      <c r="C84" s="154"/>
      <c r="D84" s="154"/>
      <c r="E84" s="154"/>
      <c r="F84" s="171"/>
      <c r="G84" s="156"/>
      <c r="H84" s="2" t="s">
        <v>35</v>
      </c>
      <c r="I84" s="11">
        <f t="shared" si="40"/>
        <v>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71"/>
      <c r="AY84" s="171"/>
      <c r="AZ84" s="171"/>
      <c r="BA84" s="171"/>
    </row>
    <row r="85" spans="1:53" ht="15" hidden="1">
      <c r="A85" s="9">
        <v>43229</v>
      </c>
      <c r="B85" s="153" t="s">
        <v>143</v>
      </c>
      <c r="C85" s="153" t="s">
        <v>420</v>
      </c>
      <c r="D85" s="153" t="s">
        <v>421</v>
      </c>
      <c r="E85" s="153" t="s">
        <v>8</v>
      </c>
      <c r="F85" s="170">
        <v>554</v>
      </c>
      <c r="G85" s="155">
        <f>+F85-I85-I86</f>
        <v>554</v>
      </c>
      <c r="H85" s="2" t="s">
        <v>34</v>
      </c>
      <c r="I85" s="10">
        <f t="shared" ref="I85:I86" si="41">SUM(J85:AW85)</f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70"/>
      <c r="AY85" s="170"/>
      <c r="AZ85" s="170"/>
      <c r="BA85" s="170"/>
    </row>
    <row r="86" spans="1:53" ht="15" hidden="1">
      <c r="A86" s="9">
        <v>43229</v>
      </c>
      <c r="B86" s="154"/>
      <c r="C86" s="154"/>
      <c r="D86" s="154"/>
      <c r="E86" s="154"/>
      <c r="F86" s="171"/>
      <c r="G86" s="156"/>
      <c r="H86" s="2" t="s">
        <v>35</v>
      </c>
      <c r="I86" s="11">
        <f t="shared" si="41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71"/>
      <c r="AY86" s="171"/>
      <c r="AZ86" s="171"/>
      <c r="BA86" s="171"/>
    </row>
    <row r="87" spans="1:53" ht="15" hidden="1">
      <c r="A87" s="9">
        <v>43229</v>
      </c>
      <c r="B87" s="153" t="s">
        <v>143</v>
      </c>
      <c r="C87" s="153" t="s">
        <v>420</v>
      </c>
      <c r="D87" s="153" t="s">
        <v>421</v>
      </c>
      <c r="E87" s="153" t="s">
        <v>9</v>
      </c>
      <c r="F87" s="170">
        <v>733</v>
      </c>
      <c r="G87" s="155">
        <f>+F87-I87-I88</f>
        <v>733</v>
      </c>
      <c r="H87" s="2" t="s">
        <v>34</v>
      </c>
      <c r="I87" s="10">
        <f t="shared" ref="I87:I88" si="42">SUM(J87:AW87)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70"/>
      <c r="AY87" s="170"/>
      <c r="AZ87" s="170"/>
      <c r="BA87" s="170"/>
    </row>
    <row r="88" spans="1:53" ht="15" hidden="1">
      <c r="A88" s="9">
        <v>43229</v>
      </c>
      <c r="B88" s="154"/>
      <c r="C88" s="154"/>
      <c r="D88" s="154"/>
      <c r="E88" s="154"/>
      <c r="F88" s="171"/>
      <c r="G88" s="156"/>
      <c r="H88" s="2" t="s">
        <v>35</v>
      </c>
      <c r="I88" s="11">
        <f t="shared" si="42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71"/>
      <c r="AY88" s="171"/>
      <c r="AZ88" s="171"/>
      <c r="BA88" s="171"/>
    </row>
    <row r="89" spans="1:53" ht="15" hidden="1">
      <c r="A89" s="9">
        <v>43229</v>
      </c>
      <c r="B89" s="153" t="s">
        <v>143</v>
      </c>
      <c r="C89" s="153" t="s">
        <v>420</v>
      </c>
      <c r="D89" s="153" t="s">
        <v>421</v>
      </c>
      <c r="E89" s="153" t="s">
        <v>442</v>
      </c>
      <c r="F89" s="170">
        <v>589</v>
      </c>
      <c r="G89" s="155">
        <f>+F89-I89-I90</f>
        <v>585</v>
      </c>
      <c r="H89" s="2" t="s">
        <v>34</v>
      </c>
      <c r="I89" s="10">
        <f t="shared" ref="I89:I90" si="43">SUM(J89:AW89)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70"/>
      <c r="AY89" s="170"/>
      <c r="AZ89" s="170"/>
      <c r="BA89" s="170"/>
    </row>
    <row r="90" spans="1:53" ht="15" hidden="1">
      <c r="A90" s="9">
        <v>43229</v>
      </c>
      <c r="B90" s="154"/>
      <c r="C90" s="154"/>
      <c r="D90" s="154"/>
      <c r="E90" s="154"/>
      <c r="F90" s="171"/>
      <c r="G90" s="156"/>
      <c r="H90" s="2" t="s">
        <v>35</v>
      </c>
      <c r="I90" s="11">
        <f t="shared" si="43"/>
        <v>4</v>
      </c>
      <c r="J90" s="11"/>
      <c r="K90" s="11"/>
      <c r="L90" s="11">
        <v>4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71"/>
      <c r="AY90" s="171"/>
      <c r="AZ90" s="171"/>
      <c r="BA90" s="171"/>
    </row>
    <row r="91" spans="1:53" ht="15" hidden="1">
      <c r="A91" s="9">
        <v>43229</v>
      </c>
      <c r="B91" s="153" t="s">
        <v>146</v>
      </c>
      <c r="C91" s="153" t="s">
        <v>420</v>
      </c>
      <c r="D91" s="153" t="s">
        <v>421</v>
      </c>
      <c r="E91" s="153" t="s">
        <v>8</v>
      </c>
      <c r="F91" s="170">
        <v>554</v>
      </c>
      <c r="G91" s="155">
        <f>+F91-I91-I92</f>
        <v>552</v>
      </c>
      <c r="H91" s="2" t="s">
        <v>34</v>
      </c>
      <c r="I91" s="10">
        <f t="shared" ref="I91:I92" si="44">SUM(J91:AW91)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70"/>
      <c r="AY91" s="170"/>
      <c r="AZ91" s="170"/>
      <c r="BA91" s="170"/>
    </row>
    <row r="92" spans="1:53" ht="15" hidden="1">
      <c r="A92" s="9">
        <v>43229</v>
      </c>
      <c r="B92" s="154"/>
      <c r="C92" s="154"/>
      <c r="D92" s="154"/>
      <c r="E92" s="154"/>
      <c r="F92" s="171"/>
      <c r="G92" s="156"/>
      <c r="H92" s="2" t="s">
        <v>35</v>
      </c>
      <c r="I92" s="11">
        <f t="shared" si="44"/>
        <v>2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>
        <v>2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71"/>
      <c r="AY92" s="171"/>
      <c r="AZ92" s="171"/>
      <c r="BA92" s="171"/>
    </row>
    <row r="93" spans="1:53" ht="15" hidden="1">
      <c r="A93" s="9">
        <v>43229</v>
      </c>
      <c r="B93" s="153" t="s">
        <v>146</v>
      </c>
      <c r="C93" s="153" t="s">
        <v>420</v>
      </c>
      <c r="D93" s="153" t="s">
        <v>421</v>
      </c>
      <c r="E93" s="153" t="s">
        <v>9</v>
      </c>
      <c r="F93" s="170">
        <v>108</v>
      </c>
      <c r="G93" s="155">
        <f>+F93-I93-I94</f>
        <v>108</v>
      </c>
      <c r="H93" s="2" t="s">
        <v>34</v>
      </c>
      <c r="I93" s="10">
        <f t="shared" ref="I93:I94" si="45">SUM(J93:AW93)</f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70"/>
      <c r="AY93" s="170"/>
      <c r="AZ93" s="170"/>
      <c r="BA93" s="170"/>
    </row>
    <row r="94" spans="1:53" ht="15" hidden="1">
      <c r="A94" s="9">
        <v>43229</v>
      </c>
      <c r="B94" s="154"/>
      <c r="C94" s="154"/>
      <c r="D94" s="154"/>
      <c r="E94" s="154"/>
      <c r="F94" s="171"/>
      <c r="G94" s="156"/>
      <c r="H94" s="2" t="s">
        <v>35</v>
      </c>
      <c r="I94" s="11">
        <f t="shared" si="45"/>
        <v>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71"/>
      <c r="AY94" s="171"/>
      <c r="AZ94" s="171"/>
      <c r="BA94" s="171"/>
    </row>
    <row r="95" spans="1:53" ht="15" hidden="1">
      <c r="A95" s="9">
        <v>43229</v>
      </c>
      <c r="B95" s="153" t="s">
        <v>146</v>
      </c>
      <c r="C95" s="153" t="s">
        <v>420</v>
      </c>
      <c r="D95" s="153" t="s">
        <v>421</v>
      </c>
      <c r="E95" s="153" t="s">
        <v>442</v>
      </c>
      <c r="F95" s="170">
        <v>510</v>
      </c>
      <c r="G95" s="155">
        <f>+F95-I95-I96</f>
        <v>507</v>
      </c>
      <c r="H95" s="2" t="s">
        <v>34</v>
      </c>
      <c r="I95" s="10">
        <f t="shared" ref="I95:I96" si="46">SUM(J95:AW95)</f>
        <v>3</v>
      </c>
      <c r="J95" s="10"/>
      <c r="K95" s="10"/>
      <c r="L95" s="10">
        <v>3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70"/>
      <c r="AY95" s="170"/>
      <c r="AZ95" s="170"/>
      <c r="BA95" s="170"/>
    </row>
    <row r="96" spans="1:53" ht="15" hidden="1">
      <c r="A96" s="9">
        <v>43229</v>
      </c>
      <c r="B96" s="154"/>
      <c r="C96" s="154"/>
      <c r="D96" s="154"/>
      <c r="E96" s="154"/>
      <c r="F96" s="171"/>
      <c r="G96" s="156"/>
      <c r="H96" s="2" t="s">
        <v>35</v>
      </c>
      <c r="I96" s="11">
        <f t="shared" si="46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71"/>
      <c r="AY96" s="171"/>
      <c r="AZ96" s="171"/>
      <c r="BA96" s="171"/>
    </row>
    <row r="97" spans="1:53" ht="15" hidden="1">
      <c r="A97" s="9">
        <v>43230</v>
      </c>
      <c r="B97" s="153" t="s">
        <v>143</v>
      </c>
      <c r="C97" s="153" t="s">
        <v>420</v>
      </c>
      <c r="D97" s="153" t="s">
        <v>421</v>
      </c>
      <c r="E97" s="153" t="s">
        <v>8</v>
      </c>
      <c r="F97" s="170">
        <v>550</v>
      </c>
      <c r="G97" s="155">
        <f>+F97-I97-I98</f>
        <v>550</v>
      </c>
      <c r="H97" s="2" t="s">
        <v>34</v>
      </c>
      <c r="I97" s="10">
        <f t="shared" ref="I97:I98" si="47">SUM(J97:AW97)</f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70"/>
      <c r="AY97" s="170"/>
      <c r="AZ97" s="170"/>
      <c r="BA97" s="170"/>
    </row>
    <row r="98" spans="1:53" ht="15" hidden="1">
      <c r="A98" s="9">
        <v>43230</v>
      </c>
      <c r="B98" s="154"/>
      <c r="C98" s="154"/>
      <c r="D98" s="154"/>
      <c r="E98" s="154"/>
      <c r="F98" s="171"/>
      <c r="G98" s="156"/>
      <c r="H98" s="2" t="s">
        <v>35</v>
      </c>
      <c r="I98" s="11">
        <f t="shared" si="47"/>
        <v>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71"/>
      <c r="AY98" s="171"/>
      <c r="AZ98" s="171"/>
      <c r="BA98" s="171"/>
    </row>
    <row r="99" spans="1:53" ht="15" hidden="1">
      <c r="A99" s="9">
        <v>43230</v>
      </c>
      <c r="B99" s="153" t="s">
        <v>143</v>
      </c>
      <c r="C99" s="153" t="s">
        <v>420</v>
      </c>
      <c r="D99" s="153" t="s">
        <v>421</v>
      </c>
      <c r="E99" s="153" t="s">
        <v>9</v>
      </c>
      <c r="F99" s="170">
        <v>688</v>
      </c>
      <c r="G99" s="155">
        <f>+F99-I99-I100</f>
        <v>688</v>
      </c>
      <c r="H99" s="2" t="s">
        <v>34</v>
      </c>
      <c r="I99" s="10">
        <f t="shared" ref="I99:I100" si="48">SUM(J99:AW99)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70"/>
      <c r="AY99" s="170"/>
      <c r="AZ99" s="170"/>
      <c r="BA99" s="170"/>
    </row>
    <row r="100" spans="1:53" ht="15" hidden="1">
      <c r="A100" s="9">
        <v>43230</v>
      </c>
      <c r="B100" s="154"/>
      <c r="C100" s="154"/>
      <c r="D100" s="154"/>
      <c r="E100" s="154"/>
      <c r="F100" s="171"/>
      <c r="G100" s="156"/>
      <c r="H100" s="2" t="s">
        <v>35</v>
      </c>
      <c r="I100" s="11">
        <f t="shared" si="48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71"/>
      <c r="AY100" s="171"/>
      <c r="AZ100" s="171"/>
      <c r="BA100" s="171"/>
    </row>
    <row r="101" spans="1:53" ht="15" hidden="1">
      <c r="A101" s="9">
        <v>43230</v>
      </c>
      <c r="B101" s="153" t="s">
        <v>143</v>
      </c>
      <c r="C101" s="153" t="s">
        <v>420</v>
      </c>
      <c r="D101" s="153" t="s">
        <v>421</v>
      </c>
      <c r="E101" s="153" t="s">
        <v>442</v>
      </c>
      <c r="F101" s="170">
        <v>452</v>
      </c>
      <c r="G101" s="155">
        <f>+F101-I101-I102</f>
        <v>450</v>
      </c>
      <c r="H101" s="2" t="s">
        <v>34</v>
      </c>
      <c r="I101" s="10">
        <f t="shared" ref="I101:I102" si="49">SUM(J101:AW101)</f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70"/>
      <c r="AY101" s="170"/>
      <c r="AZ101" s="170"/>
      <c r="BA101" s="170"/>
    </row>
    <row r="102" spans="1:53" ht="15" hidden="1">
      <c r="A102" s="9">
        <v>43230</v>
      </c>
      <c r="B102" s="154"/>
      <c r="C102" s="154"/>
      <c r="D102" s="154"/>
      <c r="E102" s="154"/>
      <c r="F102" s="171"/>
      <c r="G102" s="156"/>
      <c r="H102" s="2" t="s">
        <v>35</v>
      </c>
      <c r="I102" s="11">
        <f t="shared" si="49"/>
        <v>2</v>
      </c>
      <c r="J102" s="11"/>
      <c r="K102" s="11">
        <v>1</v>
      </c>
      <c r="L102" s="11">
        <v>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71"/>
      <c r="AY102" s="171"/>
      <c r="AZ102" s="171"/>
      <c r="BA102" s="171"/>
    </row>
    <row r="103" spans="1:53" ht="15" hidden="1">
      <c r="A103" s="9">
        <v>43230</v>
      </c>
      <c r="B103" s="153" t="s">
        <v>146</v>
      </c>
      <c r="C103" s="153" t="s">
        <v>420</v>
      </c>
      <c r="D103" s="153" t="s">
        <v>421</v>
      </c>
      <c r="E103" s="153" t="s">
        <v>8</v>
      </c>
      <c r="F103" s="170">
        <v>558</v>
      </c>
      <c r="G103" s="155">
        <f>+F103-I103-I104</f>
        <v>556</v>
      </c>
      <c r="H103" s="2" t="s">
        <v>34</v>
      </c>
      <c r="I103" s="10">
        <f t="shared" ref="I103:I104" si="50">SUM(J103:AW103)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70"/>
      <c r="AY103" s="170"/>
      <c r="AZ103" s="170"/>
      <c r="BA103" s="170"/>
    </row>
    <row r="104" spans="1:53" ht="15" hidden="1">
      <c r="A104" s="9">
        <v>43230</v>
      </c>
      <c r="B104" s="154"/>
      <c r="C104" s="154"/>
      <c r="D104" s="154"/>
      <c r="E104" s="154"/>
      <c r="F104" s="171"/>
      <c r="G104" s="156"/>
      <c r="H104" s="2" t="s">
        <v>35</v>
      </c>
      <c r="I104" s="11">
        <f t="shared" si="50"/>
        <v>2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>
        <v>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71"/>
      <c r="AY104" s="171"/>
      <c r="AZ104" s="171"/>
      <c r="BA104" s="171"/>
    </row>
    <row r="105" spans="1:53" ht="15" hidden="1">
      <c r="A105" s="9">
        <v>43230</v>
      </c>
      <c r="B105" s="153" t="s">
        <v>146</v>
      </c>
      <c r="C105" s="153" t="s">
        <v>420</v>
      </c>
      <c r="D105" s="153" t="s">
        <v>421</v>
      </c>
      <c r="E105" s="153" t="s">
        <v>9</v>
      </c>
      <c r="F105" s="170">
        <v>108</v>
      </c>
      <c r="G105" s="155">
        <f>+F105-I105-I106</f>
        <v>108</v>
      </c>
      <c r="H105" s="2" t="s">
        <v>34</v>
      </c>
      <c r="I105" s="10">
        <f t="shared" ref="I105:I106" si="51">SUM(J105:AW105)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70"/>
      <c r="AY105" s="170"/>
      <c r="AZ105" s="170"/>
      <c r="BA105" s="170"/>
    </row>
    <row r="106" spans="1:53" ht="15" hidden="1">
      <c r="A106" s="9">
        <v>43230</v>
      </c>
      <c r="B106" s="154"/>
      <c r="C106" s="154"/>
      <c r="D106" s="154"/>
      <c r="E106" s="154"/>
      <c r="F106" s="171"/>
      <c r="G106" s="156"/>
      <c r="H106" s="2" t="s">
        <v>35</v>
      </c>
      <c r="I106" s="11">
        <f t="shared" si="51"/>
        <v>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71"/>
      <c r="AY106" s="171"/>
      <c r="AZ106" s="171"/>
      <c r="BA106" s="171"/>
    </row>
    <row r="107" spans="1:53" ht="15" hidden="1">
      <c r="A107" s="9">
        <v>43230</v>
      </c>
      <c r="B107" s="153" t="s">
        <v>146</v>
      </c>
      <c r="C107" s="153" t="s">
        <v>420</v>
      </c>
      <c r="D107" s="153" t="s">
        <v>421</v>
      </c>
      <c r="E107" s="153" t="s">
        <v>442</v>
      </c>
      <c r="F107" s="170">
        <v>642</v>
      </c>
      <c r="G107" s="155">
        <f>+F107-I107-I108</f>
        <v>636</v>
      </c>
      <c r="H107" s="2" t="s">
        <v>34</v>
      </c>
      <c r="I107" s="10">
        <f t="shared" ref="I107:I108" si="52">SUM(J107:AW107)</f>
        <v>6</v>
      </c>
      <c r="J107" s="10"/>
      <c r="K107" s="10"/>
      <c r="L107" s="10">
        <v>2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>
        <v>4</v>
      </c>
      <c r="AQ107" s="10"/>
      <c r="AR107" s="10"/>
      <c r="AS107" s="10"/>
      <c r="AT107" s="10"/>
      <c r="AU107" s="10"/>
      <c r="AV107" s="10"/>
      <c r="AW107" s="10"/>
      <c r="AX107" s="170"/>
      <c r="AY107" s="170"/>
      <c r="AZ107" s="170"/>
      <c r="BA107" s="170"/>
    </row>
    <row r="108" spans="1:53" ht="15" hidden="1">
      <c r="A108" s="9">
        <v>43230</v>
      </c>
      <c r="B108" s="154"/>
      <c r="C108" s="154"/>
      <c r="D108" s="154"/>
      <c r="E108" s="154"/>
      <c r="F108" s="171"/>
      <c r="G108" s="156"/>
      <c r="H108" s="2" t="s">
        <v>35</v>
      </c>
      <c r="I108" s="11">
        <f t="shared" si="52"/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71"/>
      <c r="AY108" s="171"/>
      <c r="AZ108" s="171"/>
      <c r="BA108" s="171"/>
    </row>
    <row r="109" spans="1:53" ht="15" hidden="1">
      <c r="A109" s="9">
        <v>43231</v>
      </c>
      <c r="B109" s="153" t="s">
        <v>143</v>
      </c>
      <c r="C109" s="153" t="s">
        <v>420</v>
      </c>
      <c r="D109" s="153" t="s">
        <v>421</v>
      </c>
      <c r="E109" s="153" t="s">
        <v>8</v>
      </c>
      <c r="F109" s="170">
        <v>550</v>
      </c>
      <c r="G109" s="155">
        <f>+F109-I109-I110</f>
        <v>550</v>
      </c>
      <c r="H109" s="2" t="s">
        <v>34</v>
      </c>
      <c r="I109" s="10">
        <f t="shared" ref="I109:I110" si="53">SUM(J109:AW109)</f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70"/>
      <c r="AY109" s="170"/>
      <c r="AZ109" s="170"/>
      <c r="BA109" s="170"/>
    </row>
    <row r="110" spans="1:53" ht="15" hidden="1">
      <c r="A110" s="9">
        <v>43231</v>
      </c>
      <c r="B110" s="154"/>
      <c r="C110" s="154"/>
      <c r="D110" s="154"/>
      <c r="E110" s="154"/>
      <c r="F110" s="171"/>
      <c r="G110" s="156"/>
      <c r="H110" s="2" t="s">
        <v>35</v>
      </c>
      <c r="I110" s="11">
        <f t="shared" si="53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71"/>
      <c r="AY110" s="171"/>
      <c r="AZ110" s="171"/>
      <c r="BA110" s="171"/>
    </row>
    <row r="111" spans="1:53" ht="15" hidden="1">
      <c r="A111" s="9">
        <v>43231</v>
      </c>
      <c r="B111" s="153" t="s">
        <v>143</v>
      </c>
      <c r="C111" s="153" t="s">
        <v>420</v>
      </c>
      <c r="D111" s="153" t="s">
        <v>421</v>
      </c>
      <c r="E111" s="153" t="s">
        <v>9</v>
      </c>
      <c r="F111" s="170">
        <v>590</v>
      </c>
      <c r="G111" s="155">
        <f>+F111-I111-I112</f>
        <v>590</v>
      </c>
      <c r="H111" s="2" t="s">
        <v>34</v>
      </c>
      <c r="I111" s="10">
        <f t="shared" ref="I111:I112" si="54">SUM(J111:AW111)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70"/>
      <c r="AY111" s="170"/>
      <c r="AZ111" s="170"/>
      <c r="BA111" s="170"/>
    </row>
    <row r="112" spans="1:53" ht="15" hidden="1">
      <c r="A112" s="9">
        <v>43231</v>
      </c>
      <c r="B112" s="154"/>
      <c r="C112" s="154"/>
      <c r="D112" s="154"/>
      <c r="E112" s="154"/>
      <c r="F112" s="171"/>
      <c r="G112" s="156"/>
      <c r="H112" s="2" t="s">
        <v>35</v>
      </c>
      <c r="I112" s="11">
        <f t="shared" si="54"/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71"/>
      <c r="AY112" s="171"/>
      <c r="AZ112" s="171"/>
      <c r="BA112" s="171"/>
    </row>
    <row r="113" spans="1:53" ht="15" hidden="1">
      <c r="A113" s="9">
        <v>43231</v>
      </c>
      <c r="B113" s="153" t="s">
        <v>143</v>
      </c>
      <c r="C113" s="153" t="s">
        <v>420</v>
      </c>
      <c r="D113" s="153" t="s">
        <v>421</v>
      </c>
      <c r="E113" s="153" t="s">
        <v>442</v>
      </c>
      <c r="F113" s="170">
        <v>406</v>
      </c>
      <c r="G113" s="155">
        <f>+F113-I113-I114</f>
        <v>405</v>
      </c>
      <c r="H113" s="2" t="s">
        <v>34</v>
      </c>
      <c r="I113" s="10">
        <f t="shared" ref="I113:I114" si="55">SUM(J113:AW113)</f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70"/>
      <c r="AY113" s="170"/>
      <c r="AZ113" s="170"/>
      <c r="BA113" s="170"/>
    </row>
    <row r="114" spans="1:53" ht="15" hidden="1">
      <c r="A114" s="9">
        <v>43231</v>
      </c>
      <c r="B114" s="154"/>
      <c r="C114" s="154"/>
      <c r="D114" s="154"/>
      <c r="E114" s="154"/>
      <c r="F114" s="171"/>
      <c r="G114" s="156"/>
      <c r="H114" s="2" t="s">
        <v>35</v>
      </c>
      <c r="I114" s="11">
        <f t="shared" si="55"/>
        <v>1</v>
      </c>
      <c r="J114" s="11"/>
      <c r="K114" s="11"/>
      <c r="L114" s="11">
        <v>1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71"/>
      <c r="AY114" s="171"/>
      <c r="AZ114" s="171"/>
      <c r="BA114" s="171"/>
    </row>
    <row r="115" spans="1:53" ht="15" hidden="1">
      <c r="A115" s="9">
        <v>43231</v>
      </c>
      <c r="B115" s="153" t="s">
        <v>146</v>
      </c>
      <c r="C115" s="153" t="s">
        <v>420</v>
      </c>
      <c r="D115" s="153" t="s">
        <v>421</v>
      </c>
      <c r="E115" s="153" t="s">
        <v>8</v>
      </c>
      <c r="F115" s="170">
        <v>555</v>
      </c>
      <c r="G115" s="155">
        <f>+F115-I115-I116</f>
        <v>553</v>
      </c>
      <c r="H115" s="2" t="s">
        <v>34</v>
      </c>
      <c r="I115" s="10">
        <f t="shared" ref="I115:I116" si="56">SUM(J115:AW115)</f>
        <v>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70"/>
      <c r="AY115" s="170"/>
      <c r="AZ115" s="170"/>
      <c r="BA115" s="170"/>
    </row>
    <row r="116" spans="1:53" ht="15" hidden="1">
      <c r="A116" s="9">
        <v>43231</v>
      </c>
      <c r="B116" s="154"/>
      <c r="C116" s="154"/>
      <c r="D116" s="154"/>
      <c r="E116" s="154"/>
      <c r="F116" s="171"/>
      <c r="G116" s="156"/>
      <c r="H116" s="2" t="s">
        <v>35</v>
      </c>
      <c r="I116" s="11">
        <f t="shared" si="56"/>
        <v>2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>
        <v>2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71"/>
      <c r="AY116" s="171"/>
      <c r="AZ116" s="171"/>
      <c r="BA116" s="171"/>
    </row>
    <row r="117" spans="1:53" ht="15" hidden="1">
      <c r="A117" s="9">
        <v>43231</v>
      </c>
      <c r="B117" s="153" t="s">
        <v>146</v>
      </c>
      <c r="C117" s="153" t="s">
        <v>420</v>
      </c>
      <c r="D117" s="153" t="s">
        <v>421</v>
      </c>
      <c r="E117" s="153" t="s">
        <v>442</v>
      </c>
      <c r="F117" s="170">
        <v>480</v>
      </c>
      <c r="G117" s="155">
        <f>+F117-I117-I118</f>
        <v>477</v>
      </c>
      <c r="H117" s="2" t="s">
        <v>34</v>
      </c>
      <c r="I117" s="10">
        <f t="shared" ref="I117:I118" si="57">SUM(J117:AW117)</f>
        <v>3</v>
      </c>
      <c r="J117" s="10"/>
      <c r="K117" s="10"/>
      <c r="L117" s="10">
        <v>1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>
        <v>2</v>
      </c>
      <c r="AQ117" s="10"/>
      <c r="AR117" s="10"/>
      <c r="AS117" s="10"/>
      <c r="AT117" s="10"/>
      <c r="AU117" s="10"/>
      <c r="AV117" s="10"/>
      <c r="AW117" s="10"/>
      <c r="AX117" s="170"/>
      <c r="AY117" s="170"/>
      <c r="AZ117" s="170"/>
      <c r="BA117" s="170"/>
    </row>
    <row r="118" spans="1:53" ht="15" hidden="1">
      <c r="A118" s="9">
        <v>43231</v>
      </c>
      <c r="B118" s="154"/>
      <c r="C118" s="154"/>
      <c r="D118" s="154"/>
      <c r="E118" s="154"/>
      <c r="F118" s="171"/>
      <c r="G118" s="156"/>
      <c r="H118" s="2" t="s">
        <v>35</v>
      </c>
      <c r="I118" s="11">
        <f t="shared" si="57"/>
        <v>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71"/>
      <c r="AY118" s="171"/>
      <c r="AZ118" s="171"/>
      <c r="BA118" s="171"/>
    </row>
    <row r="119" spans="1:53" ht="15" hidden="1">
      <c r="A119" s="9">
        <v>43232</v>
      </c>
      <c r="B119" s="153" t="s">
        <v>143</v>
      </c>
      <c r="C119" s="153" t="s">
        <v>420</v>
      </c>
      <c r="D119" s="153" t="s">
        <v>421</v>
      </c>
      <c r="E119" s="153" t="s">
        <v>8</v>
      </c>
      <c r="F119" s="170">
        <v>550</v>
      </c>
      <c r="G119" s="155">
        <f>+F119-I119-I120</f>
        <v>550</v>
      </c>
      <c r="H119" s="2" t="s">
        <v>34</v>
      </c>
      <c r="I119" s="10">
        <f t="shared" ref="I119:I120" si="58">SUM(J119:AW119)</f>
        <v>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70"/>
      <c r="AY119" s="170"/>
      <c r="AZ119" s="170"/>
      <c r="BA119" s="170"/>
    </row>
    <row r="120" spans="1:53" ht="15" hidden="1">
      <c r="A120" s="9">
        <v>43232</v>
      </c>
      <c r="B120" s="154"/>
      <c r="C120" s="154"/>
      <c r="D120" s="154"/>
      <c r="E120" s="154"/>
      <c r="F120" s="171"/>
      <c r="G120" s="156"/>
      <c r="H120" s="2" t="s">
        <v>35</v>
      </c>
      <c r="I120" s="11">
        <f t="shared" si="58"/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71"/>
      <c r="AY120" s="171"/>
      <c r="AZ120" s="171"/>
      <c r="BA120" s="171"/>
    </row>
    <row r="121" spans="1:53" ht="15" hidden="1">
      <c r="A121" s="9">
        <v>43232</v>
      </c>
      <c r="B121" s="153" t="s">
        <v>143</v>
      </c>
      <c r="C121" s="153" t="s">
        <v>420</v>
      </c>
      <c r="D121" s="153" t="s">
        <v>421</v>
      </c>
      <c r="E121" s="153" t="s">
        <v>9</v>
      </c>
      <c r="F121" s="170">
        <v>736</v>
      </c>
      <c r="G121" s="155">
        <f>+F121-I121-I122</f>
        <v>736</v>
      </c>
      <c r="H121" s="2" t="s">
        <v>34</v>
      </c>
      <c r="I121" s="10">
        <f t="shared" ref="I121:I122" si="59">SUM(J121:AW121)</f>
        <v>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70"/>
      <c r="AY121" s="170"/>
      <c r="AZ121" s="170"/>
      <c r="BA121" s="170"/>
    </row>
    <row r="122" spans="1:53" ht="15" hidden="1">
      <c r="A122" s="9">
        <v>43232</v>
      </c>
      <c r="B122" s="154"/>
      <c r="C122" s="154"/>
      <c r="D122" s="154"/>
      <c r="E122" s="154"/>
      <c r="F122" s="171"/>
      <c r="G122" s="156"/>
      <c r="H122" s="2" t="s">
        <v>35</v>
      </c>
      <c r="I122" s="11">
        <f t="shared" si="59"/>
        <v>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71"/>
      <c r="AY122" s="171"/>
      <c r="AZ122" s="171"/>
      <c r="BA122" s="171"/>
    </row>
    <row r="123" spans="1:53" ht="15" hidden="1">
      <c r="A123" s="9">
        <v>43232</v>
      </c>
      <c r="B123" s="153" t="s">
        <v>143</v>
      </c>
      <c r="C123" s="153" t="s">
        <v>420</v>
      </c>
      <c r="D123" s="153" t="s">
        <v>421</v>
      </c>
      <c r="E123" s="153" t="s">
        <v>442</v>
      </c>
      <c r="F123" s="170">
        <v>570</v>
      </c>
      <c r="G123" s="155">
        <f>+F123-I123-I124</f>
        <v>569</v>
      </c>
      <c r="H123" s="2" t="s">
        <v>34</v>
      </c>
      <c r="I123" s="10">
        <f t="shared" ref="I123:I124" si="60">SUM(J123:AW123)</f>
        <v>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70"/>
      <c r="AY123" s="170"/>
      <c r="AZ123" s="170"/>
      <c r="BA123" s="170"/>
    </row>
    <row r="124" spans="1:53" ht="15" hidden="1">
      <c r="A124" s="9">
        <v>43232</v>
      </c>
      <c r="B124" s="154"/>
      <c r="C124" s="154"/>
      <c r="D124" s="154"/>
      <c r="E124" s="154"/>
      <c r="F124" s="171"/>
      <c r="G124" s="156"/>
      <c r="H124" s="2" t="s">
        <v>35</v>
      </c>
      <c r="I124" s="11">
        <f t="shared" si="60"/>
        <v>1</v>
      </c>
      <c r="J124" s="11"/>
      <c r="K124" s="11"/>
      <c r="L124" s="11">
        <v>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71"/>
      <c r="AY124" s="171"/>
      <c r="AZ124" s="171"/>
      <c r="BA124" s="171"/>
    </row>
    <row r="125" spans="1:53" ht="15" hidden="1">
      <c r="A125" s="9">
        <v>43232</v>
      </c>
      <c r="B125" s="153" t="s">
        <v>146</v>
      </c>
      <c r="C125" s="153" t="s">
        <v>420</v>
      </c>
      <c r="D125" s="153" t="s">
        <v>421</v>
      </c>
      <c r="E125" s="153" t="s">
        <v>8</v>
      </c>
      <c r="F125" s="170">
        <v>558</v>
      </c>
      <c r="G125" s="155">
        <f>+F125-I125-I126</f>
        <v>557</v>
      </c>
      <c r="H125" s="2" t="s">
        <v>34</v>
      </c>
      <c r="I125" s="10">
        <f t="shared" ref="I125:I126" si="61">SUM(J125:AW125)</f>
        <v>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70"/>
      <c r="AY125" s="170"/>
      <c r="AZ125" s="170"/>
      <c r="BA125" s="170"/>
    </row>
    <row r="126" spans="1:53" ht="15" hidden="1">
      <c r="A126" s="9">
        <v>43232</v>
      </c>
      <c r="B126" s="154"/>
      <c r="C126" s="154"/>
      <c r="D126" s="154"/>
      <c r="E126" s="154"/>
      <c r="F126" s="171"/>
      <c r="G126" s="156"/>
      <c r="H126" s="2" t="s">
        <v>35</v>
      </c>
      <c r="I126" s="11">
        <f t="shared" si="61"/>
        <v>1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1</v>
      </c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71"/>
      <c r="AY126" s="171"/>
      <c r="AZ126" s="171"/>
      <c r="BA126" s="171"/>
    </row>
    <row r="127" spans="1:53" ht="15" hidden="1">
      <c r="A127" s="9">
        <v>43232</v>
      </c>
      <c r="B127" s="153" t="s">
        <v>146</v>
      </c>
      <c r="C127" s="153" t="s">
        <v>420</v>
      </c>
      <c r="D127" s="153" t="s">
        <v>421</v>
      </c>
      <c r="E127" s="153" t="s">
        <v>442</v>
      </c>
      <c r="F127" s="170">
        <v>465</v>
      </c>
      <c r="G127" s="155">
        <f>+F127-I127-I128</f>
        <v>458</v>
      </c>
      <c r="H127" s="2" t="s">
        <v>34</v>
      </c>
      <c r="I127" s="10">
        <f t="shared" ref="I127:I128" si="62">SUM(J127:AW127)</f>
        <v>7</v>
      </c>
      <c r="J127" s="10"/>
      <c r="K127" s="10"/>
      <c r="L127" s="10">
        <v>3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>
        <v>4</v>
      </c>
      <c r="AQ127" s="10"/>
      <c r="AR127" s="10"/>
      <c r="AS127" s="10"/>
      <c r="AT127" s="10"/>
      <c r="AU127" s="10"/>
      <c r="AV127" s="10"/>
      <c r="AW127" s="10"/>
      <c r="AX127" s="170"/>
      <c r="AY127" s="170"/>
      <c r="AZ127" s="170"/>
      <c r="BA127" s="170"/>
    </row>
    <row r="128" spans="1:53" ht="15" hidden="1">
      <c r="A128" s="9">
        <v>43232</v>
      </c>
      <c r="B128" s="154"/>
      <c r="C128" s="154"/>
      <c r="D128" s="154"/>
      <c r="E128" s="154"/>
      <c r="F128" s="171"/>
      <c r="G128" s="156"/>
      <c r="H128" s="2" t="s">
        <v>35</v>
      </c>
      <c r="I128" s="11">
        <f t="shared" si="62"/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71"/>
      <c r="AY128" s="171"/>
      <c r="AZ128" s="171"/>
      <c r="BA128" s="171"/>
    </row>
    <row r="129" spans="1:53" ht="15" hidden="1">
      <c r="A129" s="9">
        <v>43233</v>
      </c>
      <c r="B129" s="153" t="s">
        <v>143</v>
      </c>
      <c r="C129" s="153" t="s">
        <v>420</v>
      </c>
      <c r="D129" s="153" t="s">
        <v>421</v>
      </c>
      <c r="E129" s="153" t="s">
        <v>8</v>
      </c>
      <c r="F129" s="170">
        <v>552</v>
      </c>
      <c r="G129" s="155">
        <f>+F129-I129-I130</f>
        <v>552</v>
      </c>
      <c r="H129" s="2" t="s">
        <v>34</v>
      </c>
      <c r="I129" s="10">
        <f t="shared" ref="I129:I130" si="63">SUM(J129:AW129)</f>
        <v>0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70"/>
      <c r="AY129" s="170"/>
      <c r="AZ129" s="170"/>
      <c r="BA129" s="170"/>
    </row>
    <row r="130" spans="1:53" ht="15" hidden="1">
      <c r="A130" s="9">
        <v>43233</v>
      </c>
      <c r="B130" s="154"/>
      <c r="C130" s="154"/>
      <c r="D130" s="154"/>
      <c r="E130" s="154"/>
      <c r="F130" s="171"/>
      <c r="G130" s="156"/>
      <c r="H130" s="2" t="s">
        <v>35</v>
      </c>
      <c r="I130" s="11">
        <f t="shared" si="63"/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71"/>
      <c r="AY130" s="171"/>
      <c r="AZ130" s="171"/>
      <c r="BA130" s="171"/>
    </row>
    <row r="131" spans="1:53" ht="15" hidden="1">
      <c r="A131" s="9">
        <v>43233</v>
      </c>
      <c r="B131" s="153" t="s">
        <v>143</v>
      </c>
      <c r="C131" s="153" t="s">
        <v>420</v>
      </c>
      <c r="D131" s="153" t="s">
        <v>421</v>
      </c>
      <c r="E131" s="153" t="s">
        <v>9</v>
      </c>
      <c r="F131" s="170">
        <v>472</v>
      </c>
      <c r="G131" s="155">
        <f>+F131-I131-I132</f>
        <v>472</v>
      </c>
      <c r="H131" s="2" t="s">
        <v>34</v>
      </c>
      <c r="I131" s="10">
        <f t="shared" ref="I131:I132" si="64">SUM(J131:AW131)</f>
        <v>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70"/>
      <c r="AY131" s="170"/>
      <c r="AZ131" s="170"/>
      <c r="BA131" s="170"/>
    </row>
    <row r="132" spans="1:53" ht="15" hidden="1">
      <c r="A132" s="9">
        <v>43233</v>
      </c>
      <c r="B132" s="154"/>
      <c r="C132" s="154"/>
      <c r="D132" s="154"/>
      <c r="E132" s="154"/>
      <c r="F132" s="171"/>
      <c r="G132" s="156"/>
      <c r="H132" s="2" t="s">
        <v>35</v>
      </c>
      <c r="I132" s="11">
        <f t="shared" si="64"/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71"/>
      <c r="AY132" s="171"/>
      <c r="AZ132" s="171"/>
      <c r="BA132" s="171"/>
    </row>
    <row r="133" spans="1:53" ht="15" hidden="1">
      <c r="A133" s="9">
        <v>43233</v>
      </c>
      <c r="B133" s="153" t="s">
        <v>143</v>
      </c>
      <c r="C133" s="153" t="s">
        <v>420</v>
      </c>
      <c r="D133" s="153" t="s">
        <v>421</v>
      </c>
      <c r="E133" s="153" t="s">
        <v>442</v>
      </c>
      <c r="F133" s="170">
        <v>285</v>
      </c>
      <c r="G133" s="155">
        <f>+F133-I133-I134</f>
        <v>283</v>
      </c>
      <c r="H133" s="2" t="s">
        <v>34</v>
      </c>
      <c r="I133" s="10">
        <f t="shared" ref="I133:I134" si="65">SUM(J133:AW133)</f>
        <v>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70"/>
      <c r="AY133" s="170"/>
      <c r="AZ133" s="170"/>
      <c r="BA133" s="170"/>
    </row>
    <row r="134" spans="1:53" ht="15" hidden="1">
      <c r="A134" s="9">
        <v>43233</v>
      </c>
      <c r="B134" s="154"/>
      <c r="C134" s="154"/>
      <c r="D134" s="154"/>
      <c r="E134" s="154"/>
      <c r="F134" s="171"/>
      <c r="G134" s="156"/>
      <c r="H134" s="2" t="s">
        <v>35</v>
      </c>
      <c r="I134" s="11">
        <f t="shared" si="65"/>
        <v>2</v>
      </c>
      <c r="J134" s="11"/>
      <c r="K134" s="11"/>
      <c r="L134" s="11">
        <v>2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71"/>
      <c r="AY134" s="171"/>
      <c r="AZ134" s="171"/>
      <c r="BA134" s="171"/>
    </row>
    <row r="135" spans="1:53" ht="15" hidden="1">
      <c r="A135" s="9">
        <v>43233</v>
      </c>
      <c r="B135" s="153" t="s">
        <v>146</v>
      </c>
      <c r="C135" s="153" t="s">
        <v>420</v>
      </c>
      <c r="D135" s="153" t="s">
        <v>421</v>
      </c>
      <c r="E135" s="153" t="s">
        <v>8</v>
      </c>
      <c r="F135" s="170">
        <v>553</v>
      </c>
      <c r="G135" s="155">
        <f>+F135-I135-I136</f>
        <v>553</v>
      </c>
      <c r="H135" s="2" t="s">
        <v>34</v>
      </c>
      <c r="I135" s="10">
        <f t="shared" ref="I135:I136" si="66">SUM(J135:AW135)</f>
        <v>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70"/>
      <c r="AY135" s="170"/>
      <c r="AZ135" s="170"/>
      <c r="BA135" s="170"/>
    </row>
    <row r="136" spans="1:53" ht="15" hidden="1">
      <c r="A136" s="9">
        <v>43233</v>
      </c>
      <c r="B136" s="154"/>
      <c r="C136" s="154"/>
      <c r="D136" s="154"/>
      <c r="E136" s="154"/>
      <c r="F136" s="171"/>
      <c r="G136" s="156"/>
      <c r="H136" s="2" t="s">
        <v>35</v>
      </c>
      <c r="I136" s="11">
        <f t="shared" si="66"/>
        <v>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71"/>
      <c r="AY136" s="171"/>
      <c r="AZ136" s="171"/>
      <c r="BA136" s="171"/>
    </row>
    <row r="137" spans="1:53" ht="15" hidden="1">
      <c r="A137" s="9">
        <v>43233</v>
      </c>
      <c r="B137" s="153" t="s">
        <v>146</v>
      </c>
      <c r="C137" s="153" t="s">
        <v>420</v>
      </c>
      <c r="D137" s="153" t="s">
        <v>421</v>
      </c>
      <c r="E137" s="153" t="s">
        <v>442</v>
      </c>
      <c r="F137" s="170">
        <v>675</v>
      </c>
      <c r="G137" s="155">
        <f>+F137-I137-I138</f>
        <v>670</v>
      </c>
      <c r="H137" s="2" t="s">
        <v>34</v>
      </c>
      <c r="I137" s="10">
        <f t="shared" ref="I137:I138" si="67">SUM(J137:AW137)</f>
        <v>5</v>
      </c>
      <c r="J137" s="10"/>
      <c r="K137" s="10"/>
      <c r="L137" s="10">
        <v>2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>
        <v>3</v>
      </c>
      <c r="AQ137" s="10"/>
      <c r="AR137" s="10"/>
      <c r="AS137" s="10"/>
      <c r="AT137" s="10"/>
      <c r="AU137" s="10"/>
      <c r="AV137" s="10"/>
      <c r="AW137" s="10"/>
      <c r="AX137" s="170"/>
      <c r="AY137" s="170"/>
      <c r="AZ137" s="170"/>
      <c r="BA137" s="170"/>
    </row>
    <row r="138" spans="1:53" ht="15" hidden="1">
      <c r="A138" s="9">
        <v>43233</v>
      </c>
      <c r="B138" s="154"/>
      <c r="C138" s="154"/>
      <c r="D138" s="154"/>
      <c r="E138" s="154"/>
      <c r="F138" s="171"/>
      <c r="G138" s="156"/>
      <c r="H138" s="2" t="s">
        <v>35</v>
      </c>
      <c r="I138" s="11">
        <f t="shared" si="67"/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71"/>
      <c r="AY138" s="171"/>
      <c r="AZ138" s="171"/>
      <c r="BA138" s="171"/>
    </row>
    <row r="139" spans="1:53" ht="15" hidden="1">
      <c r="A139" s="9">
        <v>43234</v>
      </c>
      <c r="B139" s="153" t="s">
        <v>143</v>
      </c>
      <c r="C139" s="153" t="s">
        <v>420</v>
      </c>
      <c r="D139" s="153" t="s">
        <v>421</v>
      </c>
      <c r="E139" s="153" t="s">
        <v>8</v>
      </c>
      <c r="F139" s="170">
        <v>551</v>
      </c>
      <c r="G139" s="155">
        <f>+F139-I139-I140</f>
        <v>551</v>
      </c>
      <c r="H139" s="2" t="s">
        <v>34</v>
      </c>
      <c r="I139" s="10">
        <f t="shared" ref="I139:I140" si="68">SUM(J139:AW139)</f>
        <v>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70"/>
      <c r="AY139" s="170"/>
      <c r="AZ139" s="170"/>
      <c r="BA139" s="170"/>
    </row>
    <row r="140" spans="1:53" ht="15" hidden="1">
      <c r="A140" s="9">
        <v>43234</v>
      </c>
      <c r="B140" s="154"/>
      <c r="C140" s="154"/>
      <c r="D140" s="154"/>
      <c r="E140" s="154"/>
      <c r="F140" s="171"/>
      <c r="G140" s="156"/>
      <c r="H140" s="2" t="s">
        <v>35</v>
      </c>
      <c r="I140" s="11">
        <f t="shared" si="68"/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71"/>
      <c r="AY140" s="171"/>
      <c r="AZ140" s="171"/>
      <c r="BA140" s="171"/>
    </row>
    <row r="141" spans="1:53" ht="15" hidden="1">
      <c r="A141" s="9">
        <v>43234</v>
      </c>
      <c r="B141" s="153" t="s">
        <v>143</v>
      </c>
      <c r="C141" s="153" t="s">
        <v>420</v>
      </c>
      <c r="D141" s="153" t="s">
        <v>421</v>
      </c>
      <c r="E141" s="153" t="s">
        <v>9</v>
      </c>
      <c r="F141" s="170">
        <v>570</v>
      </c>
      <c r="G141" s="155">
        <f>+F141-I141-I142</f>
        <v>570</v>
      </c>
      <c r="H141" s="2" t="s">
        <v>34</v>
      </c>
      <c r="I141" s="10">
        <f t="shared" ref="I141:I142" si="69">SUM(J141:AW141)</f>
        <v>0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70"/>
      <c r="AY141" s="170"/>
      <c r="AZ141" s="170"/>
      <c r="BA141" s="170"/>
    </row>
    <row r="142" spans="1:53" ht="15" hidden="1">
      <c r="A142" s="9">
        <v>43234</v>
      </c>
      <c r="B142" s="154"/>
      <c r="C142" s="154"/>
      <c r="D142" s="154"/>
      <c r="E142" s="154"/>
      <c r="F142" s="171"/>
      <c r="G142" s="156"/>
      <c r="H142" s="2" t="s">
        <v>35</v>
      </c>
      <c r="I142" s="11">
        <f t="shared" si="69"/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71"/>
      <c r="AY142" s="171"/>
      <c r="AZ142" s="171"/>
      <c r="BA142" s="171"/>
    </row>
    <row r="143" spans="1:53" ht="15" hidden="1">
      <c r="A143" s="9">
        <v>43234</v>
      </c>
      <c r="B143" s="153" t="s">
        <v>143</v>
      </c>
      <c r="C143" s="153" t="s">
        <v>420</v>
      </c>
      <c r="D143" s="153" t="s">
        <v>421</v>
      </c>
      <c r="E143" s="153" t="s">
        <v>442</v>
      </c>
      <c r="F143" s="170">
        <v>570</v>
      </c>
      <c r="G143" s="155">
        <f>+F143-I143-I144</f>
        <v>568</v>
      </c>
      <c r="H143" s="2" t="s">
        <v>34</v>
      </c>
      <c r="I143" s="10">
        <f t="shared" ref="I143:I144" si="70">SUM(J143:AW143)</f>
        <v>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70"/>
      <c r="AY143" s="170"/>
      <c r="AZ143" s="170"/>
      <c r="BA143" s="170"/>
    </row>
    <row r="144" spans="1:53" ht="15" hidden="1">
      <c r="A144" s="9">
        <v>43234</v>
      </c>
      <c r="B144" s="154"/>
      <c r="C144" s="154"/>
      <c r="D144" s="154"/>
      <c r="E144" s="154"/>
      <c r="F144" s="171"/>
      <c r="G144" s="156"/>
      <c r="H144" s="2" t="s">
        <v>35</v>
      </c>
      <c r="I144" s="11">
        <f t="shared" si="70"/>
        <v>2</v>
      </c>
      <c r="J144" s="11"/>
      <c r="K144" s="11"/>
      <c r="L144" s="11">
        <v>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71"/>
      <c r="AY144" s="171"/>
      <c r="AZ144" s="171"/>
      <c r="BA144" s="171"/>
    </row>
    <row r="145" spans="1:53" ht="15" hidden="1">
      <c r="A145" s="9">
        <v>43234</v>
      </c>
      <c r="B145" s="153" t="s">
        <v>146</v>
      </c>
      <c r="C145" s="153" t="s">
        <v>420</v>
      </c>
      <c r="D145" s="153" t="s">
        <v>421</v>
      </c>
      <c r="E145" s="153" t="s">
        <v>661</v>
      </c>
      <c r="F145" s="170">
        <v>560</v>
      </c>
      <c r="G145" s="155">
        <f>+F145-I145-I146</f>
        <v>560</v>
      </c>
      <c r="H145" s="2" t="s">
        <v>34</v>
      </c>
      <c r="I145" s="10">
        <f t="shared" ref="I145:I146" si="71">SUM(J145:AW145)</f>
        <v>0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70"/>
      <c r="AY145" s="170"/>
      <c r="AZ145" s="170"/>
      <c r="BA145" s="170"/>
    </row>
    <row r="146" spans="1:53" ht="15" hidden="1">
      <c r="A146" s="9">
        <v>43234</v>
      </c>
      <c r="B146" s="154"/>
      <c r="C146" s="154"/>
      <c r="D146" s="154"/>
      <c r="E146" s="154"/>
      <c r="F146" s="171"/>
      <c r="G146" s="156"/>
      <c r="H146" s="2" t="s">
        <v>35</v>
      </c>
      <c r="I146" s="11">
        <f t="shared" si="71"/>
        <v>0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71"/>
      <c r="AY146" s="171"/>
      <c r="AZ146" s="171"/>
      <c r="BA146" s="171"/>
    </row>
    <row r="147" spans="1:53" ht="15" hidden="1">
      <c r="A147" s="9">
        <v>43234</v>
      </c>
      <c r="B147" s="153" t="s">
        <v>146</v>
      </c>
      <c r="C147" s="153" t="s">
        <v>420</v>
      </c>
      <c r="D147" s="153" t="s">
        <v>421</v>
      </c>
      <c r="E147" s="153" t="s">
        <v>442</v>
      </c>
      <c r="F147" s="170">
        <v>690</v>
      </c>
      <c r="G147" s="155">
        <f>+F147-I147-I148</f>
        <v>688</v>
      </c>
      <c r="H147" s="2" t="s">
        <v>34</v>
      </c>
      <c r="I147" s="10">
        <f t="shared" ref="I147:I148" si="72">SUM(J147:AW147)</f>
        <v>2</v>
      </c>
      <c r="J147" s="10"/>
      <c r="K147" s="10"/>
      <c r="L147" s="10">
        <v>2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70"/>
      <c r="AY147" s="170"/>
      <c r="AZ147" s="170"/>
      <c r="BA147" s="170"/>
    </row>
    <row r="148" spans="1:53" ht="15" hidden="1">
      <c r="A148" s="9">
        <v>43234</v>
      </c>
      <c r="B148" s="154"/>
      <c r="C148" s="154"/>
      <c r="D148" s="154"/>
      <c r="E148" s="154"/>
      <c r="F148" s="171"/>
      <c r="G148" s="156"/>
      <c r="H148" s="2" t="s">
        <v>35</v>
      </c>
      <c r="I148" s="11">
        <f t="shared" si="72"/>
        <v>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71"/>
      <c r="AY148" s="171"/>
      <c r="AZ148" s="171"/>
      <c r="BA148" s="171"/>
    </row>
    <row r="149" spans="1:53" ht="15" hidden="1">
      <c r="A149" s="9">
        <v>43235</v>
      </c>
      <c r="B149" s="153" t="s">
        <v>143</v>
      </c>
      <c r="C149" s="153" t="s">
        <v>420</v>
      </c>
      <c r="D149" s="153" t="s">
        <v>421</v>
      </c>
      <c r="E149" s="153" t="s">
        <v>8</v>
      </c>
      <c r="F149" s="170">
        <v>550</v>
      </c>
      <c r="G149" s="155">
        <f>+F149-I149-I150</f>
        <v>550</v>
      </c>
      <c r="H149" s="2" t="s">
        <v>34</v>
      </c>
      <c r="I149" s="10">
        <f t="shared" ref="I149:I150" si="73">SUM(J149:AW149)</f>
        <v>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70"/>
      <c r="AY149" s="170"/>
      <c r="AZ149" s="170"/>
      <c r="BA149" s="170"/>
    </row>
    <row r="150" spans="1:53" ht="15" hidden="1">
      <c r="A150" s="9">
        <v>43235</v>
      </c>
      <c r="B150" s="154"/>
      <c r="C150" s="154"/>
      <c r="D150" s="154"/>
      <c r="E150" s="154"/>
      <c r="F150" s="171"/>
      <c r="G150" s="156"/>
      <c r="H150" s="2" t="s">
        <v>35</v>
      </c>
      <c r="I150" s="11">
        <f t="shared" si="73"/>
        <v>0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71"/>
      <c r="AY150" s="171"/>
      <c r="AZ150" s="171"/>
      <c r="BA150" s="171"/>
    </row>
    <row r="151" spans="1:53" ht="15" hidden="1">
      <c r="A151" s="9">
        <v>43235</v>
      </c>
      <c r="B151" s="153" t="s">
        <v>143</v>
      </c>
      <c r="C151" s="153" t="s">
        <v>420</v>
      </c>
      <c r="D151" s="153" t="s">
        <v>421</v>
      </c>
      <c r="E151" s="153" t="s">
        <v>442</v>
      </c>
      <c r="F151" s="170">
        <v>630</v>
      </c>
      <c r="G151" s="155">
        <f>+F151-I151-I152</f>
        <v>628</v>
      </c>
      <c r="H151" s="2" t="s">
        <v>34</v>
      </c>
      <c r="I151" s="10">
        <f t="shared" ref="I151:I152" si="74">SUM(J151:AW151)</f>
        <v>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70"/>
      <c r="AY151" s="170"/>
      <c r="AZ151" s="170"/>
      <c r="BA151" s="170"/>
    </row>
    <row r="152" spans="1:53" ht="15" hidden="1">
      <c r="A152" s="9">
        <v>43235</v>
      </c>
      <c r="B152" s="154"/>
      <c r="C152" s="154"/>
      <c r="D152" s="154"/>
      <c r="E152" s="154"/>
      <c r="F152" s="171"/>
      <c r="G152" s="156"/>
      <c r="H152" s="2" t="s">
        <v>35</v>
      </c>
      <c r="I152" s="11">
        <f t="shared" si="74"/>
        <v>2</v>
      </c>
      <c r="J152" s="11"/>
      <c r="K152" s="11"/>
      <c r="L152" s="11">
        <v>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71"/>
      <c r="AY152" s="171"/>
      <c r="AZ152" s="171"/>
      <c r="BA152" s="171"/>
    </row>
    <row r="153" spans="1:53" ht="15" hidden="1">
      <c r="A153" s="9">
        <v>43235</v>
      </c>
      <c r="B153" s="153" t="s">
        <v>146</v>
      </c>
      <c r="C153" s="153" t="s">
        <v>420</v>
      </c>
      <c r="D153" s="153" t="s">
        <v>421</v>
      </c>
      <c r="E153" s="153" t="s">
        <v>662</v>
      </c>
      <c r="F153" s="170">
        <v>555</v>
      </c>
      <c r="G153" s="155">
        <f>+F153-I153-I154</f>
        <v>555</v>
      </c>
      <c r="H153" s="2" t="s">
        <v>34</v>
      </c>
      <c r="I153" s="10">
        <f t="shared" ref="I153:I154" si="75">SUM(J153:AW153)</f>
        <v>0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70"/>
      <c r="AY153" s="170"/>
      <c r="AZ153" s="170"/>
      <c r="BA153" s="170"/>
    </row>
    <row r="154" spans="1:53" ht="15" hidden="1">
      <c r="A154" s="9">
        <v>43235</v>
      </c>
      <c r="B154" s="154"/>
      <c r="C154" s="154"/>
      <c r="D154" s="154"/>
      <c r="E154" s="154"/>
      <c r="F154" s="171"/>
      <c r="G154" s="156"/>
      <c r="H154" s="2" t="s">
        <v>35</v>
      </c>
      <c r="I154" s="11">
        <f t="shared" si="75"/>
        <v>0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71"/>
      <c r="AY154" s="171"/>
      <c r="AZ154" s="171"/>
      <c r="BA154" s="171"/>
    </row>
    <row r="155" spans="1:53" ht="15" hidden="1">
      <c r="A155" s="9">
        <v>43235</v>
      </c>
      <c r="B155" s="153" t="s">
        <v>146</v>
      </c>
      <c r="C155" s="153" t="s">
        <v>420</v>
      </c>
      <c r="D155" s="153" t="s">
        <v>421</v>
      </c>
      <c r="E155" s="153" t="s">
        <v>661</v>
      </c>
      <c r="F155" s="170">
        <v>521</v>
      </c>
      <c r="G155" s="155">
        <f>+F155-I155-I156</f>
        <v>521</v>
      </c>
      <c r="H155" s="2" t="s">
        <v>34</v>
      </c>
      <c r="I155" s="10">
        <f t="shared" ref="I155:I156" si="76">SUM(J155:AW155)</f>
        <v>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70"/>
      <c r="AY155" s="170"/>
      <c r="AZ155" s="170"/>
      <c r="BA155" s="170"/>
    </row>
    <row r="156" spans="1:53" ht="15" hidden="1">
      <c r="A156" s="9">
        <v>43235</v>
      </c>
      <c r="B156" s="154"/>
      <c r="C156" s="154"/>
      <c r="D156" s="154"/>
      <c r="E156" s="154"/>
      <c r="F156" s="171"/>
      <c r="G156" s="156"/>
      <c r="H156" s="2" t="s">
        <v>35</v>
      </c>
      <c r="I156" s="11">
        <f t="shared" si="76"/>
        <v>0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71"/>
      <c r="AY156" s="171"/>
      <c r="AZ156" s="171"/>
      <c r="BA156" s="171"/>
    </row>
    <row r="157" spans="1:53" ht="15" hidden="1">
      <c r="A157" s="9">
        <v>43235</v>
      </c>
      <c r="B157" s="153" t="s">
        <v>146</v>
      </c>
      <c r="C157" s="153" t="s">
        <v>420</v>
      </c>
      <c r="D157" s="153" t="s">
        <v>421</v>
      </c>
      <c r="E157" s="153" t="s">
        <v>442</v>
      </c>
      <c r="F157" s="170">
        <v>495</v>
      </c>
      <c r="G157" s="155">
        <f>+F157-I157-I158</f>
        <v>493</v>
      </c>
      <c r="H157" s="2" t="s">
        <v>34</v>
      </c>
      <c r="I157" s="10">
        <f t="shared" ref="I157:I158" si="77">SUM(J157:AW157)</f>
        <v>2</v>
      </c>
      <c r="J157" s="10"/>
      <c r="K157" s="10"/>
      <c r="L157" s="10">
        <v>2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70"/>
      <c r="AY157" s="170"/>
      <c r="AZ157" s="170"/>
      <c r="BA157" s="170"/>
    </row>
    <row r="158" spans="1:53" ht="15" hidden="1">
      <c r="A158" s="9">
        <v>43235</v>
      </c>
      <c r="B158" s="154"/>
      <c r="C158" s="154"/>
      <c r="D158" s="154"/>
      <c r="E158" s="154"/>
      <c r="F158" s="171"/>
      <c r="G158" s="156"/>
      <c r="H158" s="2" t="s">
        <v>35</v>
      </c>
      <c r="I158" s="11">
        <f t="shared" si="77"/>
        <v>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71"/>
      <c r="AY158" s="171"/>
      <c r="AZ158" s="171"/>
      <c r="BA158" s="171"/>
    </row>
    <row r="159" spans="1:53" ht="15">
      <c r="A159" s="9">
        <v>43243</v>
      </c>
      <c r="B159" s="153" t="s">
        <v>143</v>
      </c>
      <c r="C159" s="153" t="s">
        <v>420</v>
      </c>
      <c r="D159" s="153" t="s">
        <v>421</v>
      </c>
      <c r="E159" s="153" t="s">
        <v>8</v>
      </c>
      <c r="F159" s="170">
        <v>510</v>
      </c>
      <c r="G159" s="155">
        <f>+F159-I159-I160</f>
        <v>510</v>
      </c>
      <c r="H159" s="2" t="s">
        <v>34</v>
      </c>
      <c r="I159" s="10">
        <f t="shared" ref="I159:I160" si="78">SUM(J159:AW159)</f>
        <v>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70"/>
      <c r="AY159" s="170"/>
      <c r="AZ159" s="170"/>
      <c r="BA159" s="170"/>
    </row>
    <row r="160" spans="1:53" ht="15">
      <c r="A160" s="9">
        <v>43243</v>
      </c>
      <c r="B160" s="154"/>
      <c r="C160" s="154"/>
      <c r="D160" s="154"/>
      <c r="E160" s="154"/>
      <c r="F160" s="171"/>
      <c r="G160" s="156"/>
      <c r="H160" s="2" t="s">
        <v>35</v>
      </c>
      <c r="I160" s="11">
        <f t="shared" si="78"/>
        <v>0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71"/>
      <c r="AY160" s="171"/>
      <c r="AZ160" s="171"/>
      <c r="BA160" s="171"/>
    </row>
    <row r="161" spans="1:53" ht="15">
      <c r="A161" s="9">
        <v>43243</v>
      </c>
      <c r="B161" s="153" t="s">
        <v>143</v>
      </c>
      <c r="C161" s="153" t="s">
        <v>420</v>
      </c>
      <c r="D161" s="153" t="s">
        <v>421</v>
      </c>
      <c r="E161" s="153" t="s">
        <v>442</v>
      </c>
      <c r="F161" s="170">
        <v>510</v>
      </c>
      <c r="G161" s="155">
        <f>+F161-I161-I162</f>
        <v>501</v>
      </c>
      <c r="H161" s="2" t="s">
        <v>34</v>
      </c>
      <c r="I161" s="10">
        <f t="shared" ref="I161:I162" si="79">SUM(J161:AW161)</f>
        <v>0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70"/>
      <c r="AY161" s="170"/>
      <c r="AZ161" s="170"/>
      <c r="BA161" s="170"/>
    </row>
    <row r="162" spans="1:53" ht="15">
      <c r="A162" s="9">
        <v>43243</v>
      </c>
      <c r="B162" s="154"/>
      <c r="C162" s="154"/>
      <c r="D162" s="154"/>
      <c r="E162" s="154"/>
      <c r="F162" s="171"/>
      <c r="G162" s="156"/>
      <c r="H162" s="2" t="s">
        <v>35</v>
      </c>
      <c r="I162" s="11">
        <f t="shared" si="79"/>
        <v>9</v>
      </c>
      <c r="J162" s="11"/>
      <c r="K162" s="11"/>
      <c r="L162" s="11">
        <v>8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>
        <v>1</v>
      </c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71"/>
      <c r="AY162" s="171"/>
      <c r="AZ162" s="171"/>
      <c r="BA162" s="171"/>
    </row>
    <row r="163" spans="1:53" ht="15">
      <c r="A163" s="9">
        <v>43243</v>
      </c>
      <c r="B163" s="153" t="s">
        <v>146</v>
      </c>
      <c r="C163" s="153" t="s">
        <v>420</v>
      </c>
      <c r="D163" s="153" t="s">
        <v>421</v>
      </c>
      <c r="E163" s="153" t="s">
        <v>8</v>
      </c>
      <c r="F163" s="170">
        <v>517</v>
      </c>
      <c r="G163" s="155">
        <f>+F163-I163-I164</f>
        <v>516</v>
      </c>
      <c r="H163" s="2" t="s">
        <v>34</v>
      </c>
      <c r="I163" s="10">
        <f t="shared" ref="I163:I164" si="80">SUM(J163:AW163)</f>
        <v>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70"/>
      <c r="AY163" s="170"/>
      <c r="AZ163" s="170"/>
      <c r="BA163" s="170"/>
    </row>
    <row r="164" spans="1:53" ht="15">
      <c r="A164" s="9">
        <v>43243</v>
      </c>
      <c r="B164" s="154"/>
      <c r="C164" s="154"/>
      <c r="D164" s="154"/>
      <c r="E164" s="154"/>
      <c r="F164" s="171"/>
      <c r="G164" s="156"/>
      <c r="H164" s="2" t="s">
        <v>35</v>
      </c>
      <c r="I164" s="11">
        <f t="shared" si="80"/>
        <v>1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>
        <v>1</v>
      </c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71"/>
      <c r="AY164" s="171"/>
      <c r="AZ164" s="171"/>
      <c r="BA164" s="171"/>
    </row>
    <row r="165" spans="1:53" ht="15">
      <c r="A165" s="9">
        <v>43243</v>
      </c>
      <c r="B165" s="153" t="s">
        <v>146</v>
      </c>
      <c r="C165" s="153" t="s">
        <v>420</v>
      </c>
      <c r="D165" s="153" t="s">
        <v>421</v>
      </c>
      <c r="E165" s="153" t="s">
        <v>661</v>
      </c>
      <c r="F165" s="170">
        <v>517</v>
      </c>
      <c r="G165" s="155">
        <f>+F165-I165-I166</f>
        <v>517</v>
      </c>
      <c r="H165" s="2" t="s">
        <v>34</v>
      </c>
      <c r="I165" s="10">
        <f t="shared" ref="I165:I166" si="81">SUM(J165:AW165)</f>
        <v>0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70"/>
      <c r="AY165" s="170"/>
      <c r="AZ165" s="170"/>
      <c r="BA165" s="170"/>
    </row>
    <row r="166" spans="1:53" ht="15">
      <c r="A166" s="9">
        <v>43243</v>
      </c>
      <c r="B166" s="154"/>
      <c r="C166" s="154"/>
      <c r="D166" s="154"/>
      <c r="E166" s="154"/>
      <c r="F166" s="171"/>
      <c r="G166" s="156"/>
      <c r="H166" s="2" t="s">
        <v>35</v>
      </c>
      <c r="I166" s="11">
        <f t="shared" si="81"/>
        <v>0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71"/>
      <c r="AY166" s="171"/>
      <c r="AZ166" s="171"/>
      <c r="BA166" s="171"/>
    </row>
    <row r="167" spans="1:53" ht="15">
      <c r="A167" s="9">
        <v>43243</v>
      </c>
      <c r="B167" s="153" t="s">
        <v>146</v>
      </c>
      <c r="C167" s="153" t="s">
        <v>420</v>
      </c>
      <c r="D167" s="153" t="s">
        <v>421</v>
      </c>
      <c r="E167" s="153" t="s">
        <v>442</v>
      </c>
      <c r="F167" s="170">
        <v>735</v>
      </c>
      <c r="G167" s="155">
        <f>+F167-I167-I168</f>
        <v>727</v>
      </c>
      <c r="H167" s="2" t="s">
        <v>34</v>
      </c>
      <c r="I167" s="10">
        <f t="shared" ref="I167:I168" si="82">SUM(J167:AW167)</f>
        <v>8</v>
      </c>
      <c r="J167" s="10"/>
      <c r="K167" s="10"/>
      <c r="L167" s="10">
        <v>7</v>
      </c>
      <c r="M167" s="10"/>
      <c r="N167" s="10"/>
      <c r="O167" s="10"/>
      <c r="P167" s="10"/>
      <c r="Q167" s="10"/>
      <c r="R167" s="10"/>
      <c r="S167" s="10"/>
      <c r="T167" s="10">
        <v>1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70"/>
      <c r="AY167" s="170"/>
      <c r="AZ167" s="170"/>
      <c r="BA167" s="170"/>
    </row>
    <row r="168" spans="1:53" ht="15">
      <c r="A168" s="9">
        <v>43243</v>
      </c>
      <c r="B168" s="154"/>
      <c r="C168" s="154"/>
      <c r="D168" s="154"/>
      <c r="E168" s="154"/>
      <c r="F168" s="171"/>
      <c r="G168" s="156"/>
      <c r="H168" s="2" t="s">
        <v>35</v>
      </c>
      <c r="I168" s="11">
        <f t="shared" si="82"/>
        <v>0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71"/>
      <c r="AY168" s="171"/>
      <c r="AZ168" s="171"/>
      <c r="BA168" s="171"/>
    </row>
  </sheetData>
  <autoFilter ref="A2:BA168">
    <filterColumn colId="0">
      <filters>
        <dateGroupItem year="2018" month="5" day="23" dateTimeGrouping="day"/>
      </filters>
    </filterColumn>
  </autoFilter>
  <mergeCells count="844">
    <mergeCell ref="BA167:BA168"/>
    <mergeCell ref="B167:B168"/>
    <mergeCell ref="C167:C168"/>
    <mergeCell ref="D167:D168"/>
    <mergeCell ref="E167:E168"/>
    <mergeCell ref="F167:F168"/>
    <mergeCell ref="G167:G168"/>
    <mergeCell ref="AX167:AX168"/>
    <mergeCell ref="AY167:AY168"/>
    <mergeCell ref="AZ167:AZ168"/>
    <mergeCell ref="BA163:BA164"/>
    <mergeCell ref="B165:B166"/>
    <mergeCell ref="C165:C166"/>
    <mergeCell ref="D165:D166"/>
    <mergeCell ref="E165:E166"/>
    <mergeCell ref="F165:F166"/>
    <mergeCell ref="G165:G166"/>
    <mergeCell ref="AX165:AX166"/>
    <mergeCell ref="AY165:AY166"/>
    <mergeCell ref="AZ165:AZ166"/>
    <mergeCell ref="BA165:BA166"/>
    <mergeCell ref="B163:B164"/>
    <mergeCell ref="C163:C164"/>
    <mergeCell ref="D163:D164"/>
    <mergeCell ref="E163:E164"/>
    <mergeCell ref="F163:F164"/>
    <mergeCell ref="G163:G164"/>
    <mergeCell ref="AX163:AX164"/>
    <mergeCell ref="AY163:AY164"/>
    <mergeCell ref="AZ163:AZ164"/>
    <mergeCell ref="BA159:BA160"/>
    <mergeCell ref="B161:B162"/>
    <mergeCell ref="C161:C162"/>
    <mergeCell ref="D161:D162"/>
    <mergeCell ref="E161:E162"/>
    <mergeCell ref="F161:F162"/>
    <mergeCell ref="G161:G162"/>
    <mergeCell ref="AX161:AX162"/>
    <mergeCell ref="AY161:AY162"/>
    <mergeCell ref="AZ161:AZ162"/>
    <mergeCell ref="BA161:BA162"/>
    <mergeCell ref="B159:B160"/>
    <mergeCell ref="C159:C160"/>
    <mergeCell ref="D159:D160"/>
    <mergeCell ref="E159:E160"/>
    <mergeCell ref="F159:F160"/>
    <mergeCell ref="G159:G160"/>
    <mergeCell ref="AX159:AX160"/>
    <mergeCell ref="AY159:AY160"/>
    <mergeCell ref="AZ159:AZ160"/>
    <mergeCell ref="BA137:BA138"/>
    <mergeCell ref="B137:B138"/>
    <mergeCell ref="C137:C138"/>
    <mergeCell ref="D137:D138"/>
    <mergeCell ref="E137:E138"/>
    <mergeCell ref="F137:F138"/>
    <mergeCell ref="G137:G138"/>
    <mergeCell ref="AX137:AX138"/>
    <mergeCell ref="AY137:AY138"/>
    <mergeCell ref="AZ137:AZ138"/>
    <mergeCell ref="BA133:BA134"/>
    <mergeCell ref="B135:B136"/>
    <mergeCell ref="C135:C136"/>
    <mergeCell ref="D135:D136"/>
    <mergeCell ref="E135:E136"/>
    <mergeCell ref="F135:F136"/>
    <mergeCell ref="G135:G136"/>
    <mergeCell ref="AX135:AX136"/>
    <mergeCell ref="AY135:AY136"/>
    <mergeCell ref="AZ135:AZ136"/>
    <mergeCell ref="BA135:BA136"/>
    <mergeCell ref="B133:B134"/>
    <mergeCell ref="C133:C134"/>
    <mergeCell ref="D133:D134"/>
    <mergeCell ref="E133:E134"/>
    <mergeCell ref="F133:F134"/>
    <mergeCell ref="G133:G134"/>
    <mergeCell ref="AX133:AX134"/>
    <mergeCell ref="AY133:AY134"/>
    <mergeCell ref="AZ133:AZ134"/>
    <mergeCell ref="BA129:BA130"/>
    <mergeCell ref="B131:B132"/>
    <mergeCell ref="C131:C132"/>
    <mergeCell ref="D131:D132"/>
    <mergeCell ref="E131:E132"/>
    <mergeCell ref="F131:F132"/>
    <mergeCell ref="G131:G132"/>
    <mergeCell ref="AX131:AX132"/>
    <mergeCell ref="AY131:AY132"/>
    <mergeCell ref="AZ131:AZ132"/>
    <mergeCell ref="BA131:BA132"/>
    <mergeCell ref="B129:B130"/>
    <mergeCell ref="C129:C130"/>
    <mergeCell ref="D129:D130"/>
    <mergeCell ref="E129:E130"/>
    <mergeCell ref="F129:F130"/>
    <mergeCell ref="G129:G130"/>
    <mergeCell ref="AX129:AX130"/>
    <mergeCell ref="AY129:AY130"/>
    <mergeCell ref="AZ129:AZ130"/>
    <mergeCell ref="BA93:BA94"/>
    <mergeCell ref="B95:B96"/>
    <mergeCell ref="C95:C96"/>
    <mergeCell ref="D95:D96"/>
    <mergeCell ref="E95:E96"/>
    <mergeCell ref="F95:F96"/>
    <mergeCell ref="G95:G96"/>
    <mergeCell ref="AX95:AX96"/>
    <mergeCell ref="AY95:AY96"/>
    <mergeCell ref="AZ95:AZ96"/>
    <mergeCell ref="BA95:BA96"/>
    <mergeCell ref="B93:B94"/>
    <mergeCell ref="C93:C94"/>
    <mergeCell ref="D93:D94"/>
    <mergeCell ref="E93:E94"/>
    <mergeCell ref="F93:F94"/>
    <mergeCell ref="G93:G94"/>
    <mergeCell ref="AX93:AX94"/>
    <mergeCell ref="AY93:AY94"/>
    <mergeCell ref="AZ93:AZ94"/>
    <mergeCell ref="BA89:BA90"/>
    <mergeCell ref="B91:B92"/>
    <mergeCell ref="C91:C92"/>
    <mergeCell ref="D91:D92"/>
    <mergeCell ref="E91:E92"/>
    <mergeCell ref="F91:F92"/>
    <mergeCell ref="G91:G92"/>
    <mergeCell ref="AX91:AX92"/>
    <mergeCell ref="AY91:AY92"/>
    <mergeCell ref="AZ91:AZ92"/>
    <mergeCell ref="BA91:BA92"/>
    <mergeCell ref="B89:B90"/>
    <mergeCell ref="C89:C90"/>
    <mergeCell ref="D89:D90"/>
    <mergeCell ref="E89:E90"/>
    <mergeCell ref="F89:F90"/>
    <mergeCell ref="G89:G90"/>
    <mergeCell ref="AX89:AX90"/>
    <mergeCell ref="AY89:AY90"/>
    <mergeCell ref="AZ89:AZ90"/>
    <mergeCell ref="BA85:BA86"/>
    <mergeCell ref="B87:B88"/>
    <mergeCell ref="C87:C88"/>
    <mergeCell ref="D87:D88"/>
    <mergeCell ref="E87:E88"/>
    <mergeCell ref="F87:F88"/>
    <mergeCell ref="G87:G88"/>
    <mergeCell ref="AX87:AX88"/>
    <mergeCell ref="AY87:AY88"/>
    <mergeCell ref="AZ87:AZ88"/>
    <mergeCell ref="BA87:BA88"/>
    <mergeCell ref="B85:B86"/>
    <mergeCell ref="C85:C86"/>
    <mergeCell ref="D85:D86"/>
    <mergeCell ref="E85:E86"/>
    <mergeCell ref="F85:F86"/>
    <mergeCell ref="G85:G86"/>
    <mergeCell ref="AX85:AX86"/>
    <mergeCell ref="AY85:AY86"/>
    <mergeCell ref="AZ85:AZ86"/>
    <mergeCell ref="BA81:BA82"/>
    <mergeCell ref="B83:B84"/>
    <mergeCell ref="C83:C84"/>
    <mergeCell ref="D83:D84"/>
    <mergeCell ref="E83:E84"/>
    <mergeCell ref="F83:F84"/>
    <mergeCell ref="G83:G84"/>
    <mergeCell ref="AX83:AX84"/>
    <mergeCell ref="AY83:AY84"/>
    <mergeCell ref="AZ83:AZ84"/>
    <mergeCell ref="BA83:BA84"/>
    <mergeCell ref="B81:B82"/>
    <mergeCell ref="C81:C82"/>
    <mergeCell ref="D81:D82"/>
    <mergeCell ref="E81:E82"/>
    <mergeCell ref="F81:F82"/>
    <mergeCell ref="G81:G82"/>
    <mergeCell ref="AX81:AX82"/>
    <mergeCell ref="AY81:AY82"/>
    <mergeCell ref="AZ81:AZ82"/>
    <mergeCell ref="BA77:BA78"/>
    <mergeCell ref="B79:B80"/>
    <mergeCell ref="C79:C80"/>
    <mergeCell ref="D79:D80"/>
    <mergeCell ref="E79:E80"/>
    <mergeCell ref="F79:F80"/>
    <mergeCell ref="G79:G80"/>
    <mergeCell ref="AX79:AX80"/>
    <mergeCell ref="AY79:AY80"/>
    <mergeCell ref="AZ79:AZ80"/>
    <mergeCell ref="BA79:BA80"/>
    <mergeCell ref="B77:B78"/>
    <mergeCell ref="C77:C78"/>
    <mergeCell ref="D77:D78"/>
    <mergeCell ref="E77:E78"/>
    <mergeCell ref="F77:F78"/>
    <mergeCell ref="G77:G78"/>
    <mergeCell ref="AX77:AX78"/>
    <mergeCell ref="AY77:AY78"/>
    <mergeCell ref="AZ77:AZ78"/>
    <mergeCell ref="BA73:BA74"/>
    <mergeCell ref="B75:B76"/>
    <mergeCell ref="C75:C76"/>
    <mergeCell ref="D75:D76"/>
    <mergeCell ref="E75:E76"/>
    <mergeCell ref="F75:F76"/>
    <mergeCell ref="G75:G76"/>
    <mergeCell ref="AX75:AX76"/>
    <mergeCell ref="AY75:AY76"/>
    <mergeCell ref="AZ75:AZ76"/>
    <mergeCell ref="BA75:BA76"/>
    <mergeCell ref="B73:B74"/>
    <mergeCell ref="C73:C74"/>
    <mergeCell ref="D73:D74"/>
    <mergeCell ref="E73:E74"/>
    <mergeCell ref="F73:F74"/>
    <mergeCell ref="G73:G74"/>
    <mergeCell ref="AX73:AX74"/>
    <mergeCell ref="AY73:AY74"/>
    <mergeCell ref="AZ73:AZ74"/>
    <mergeCell ref="E47:E48"/>
    <mergeCell ref="F47:F48"/>
    <mergeCell ref="G47:G48"/>
    <mergeCell ref="AX47:AX48"/>
    <mergeCell ref="AY47:AY48"/>
    <mergeCell ref="AZ47:AZ48"/>
    <mergeCell ref="BA47:BA48"/>
    <mergeCell ref="BA43:BA44"/>
    <mergeCell ref="B45:B46"/>
    <mergeCell ref="C45:C46"/>
    <mergeCell ref="D45:D46"/>
    <mergeCell ref="E45:E46"/>
    <mergeCell ref="F45:F46"/>
    <mergeCell ref="G45:G46"/>
    <mergeCell ref="AX45:AX46"/>
    <mergeCell ref="AY45:AY46"/>
    <mergeCell ref="AZ45:AZ46"/>
    <mergeCell ref="BA45:BA46"/>
    <mergeCell ref="B43:B44"/>
    <mergeCell ref="C43:C44"/>
    <mergeCell ref="D43:D44"/>
    <mergeCell ref="E43:E44"/>
    <mergeCell ref="F43:F44"/>
    <mergeCell ref="G43:G44"/>
    <mergeCell ref="AX43:AX44"/>
    <mergeCell ref="AY43:AY44"/>
    <mergeCell ref="AZ43:AZ44"/>
    <mergeCell ref="B47:B48"/>
    <mergeCell ref="C47:C48"/>
    <mergeCell ref="D47:D48"/>
    <mergeCell ref="BA39:BA40"/>
    <mergeCell ref="B41:B42"/>
    <mergeCell ref="C41:C42"/>
    <mergeCell ref="D41:D42"/>
    <mergeCell ref="E41:E42"/>
    <mergeCell ref="F41:F42"/>
    <mergeCell ref="G41:G42"/>
    <mergeCell ref="AX41:AX42"/>
    <mergeCell ref="AY41:AY42"/>
    <mergeCell ref="AZ41:AZ42"/>
    <mergeCell ref="BA41:BA42"/>
    <mergeCell ref="B39:B40"/>
    <mergeCell ref="C39:C40"/>
    <mergeCell ref="D39:D40"/>
    <mergeCell ref="E39:E40"/>
    <mergeCell ref="F39:F40"/>
    <mergeCell ref="G39:G40"/>
    <mergeCell ref="AX39:AX40"/>
    <mergeCell ref="AY39:AY40"/>
    <mergeCell ref="AZ39:AZ40"/>
    <mergeCell ref="BA35:BA36"/>
    <mergeCell ref="B37:B38"/>
    <mergeCell ref="C37:C38"/>
    <mergeCell ref="D37:D38"/>
    <mergeCell ref="E37:E38"/>
    <mergeCell ref="F37:F38"/>
    <mergeCell ref="G37:G38"/>
    <mergeCell ref="AX37:AX38"/>
    <mergeCell ref="AY37:AY38"/>
    <mergeCell ref="AZ37:AZ38"/>
    <mergeCell ref="BA37:BA38"/>
    <mergeCell ref="B35:B36"/>
    <mergeCell ref="C35:C36"/>
    <mergeCell ref="D35:D36"/>
    <mergeCell ref="E35:E36"/>
    <mergeCell ref="F35:F36"/>
    <mergeCell ref="G35:G36"/>
    <mergeCell ref="AX35:AX36"/>
    <mergeCell ref="AY35:AY36"/>
    <mergeCell ref="AZ35:AZ36"/>
    <mergeCell ref="BA31:BA32"/>
    <mergeCell ref="B33:B34"/>
    <mergeCell ref="C33:C34"/>
    <mergeCell ref="D33:D34"/>
    <mergeCell ref="E33:E34"/>
    <mergeCell ref="F33:F34"/>
    <mergeCell ref="G33:G34"/>
    <mergeCell ref="AX33:AX34"/>
    <mergeCell ref="AY33:AY34"/>
    <mergeCell ref="AZ33:AZ34"/>
    <mergeCell ref="BA33:BA34"/>
    <mergeCell ref="B31:B32"/>
    <mergeCell ref="C31:C32"/>
    <mergeCell ref="D31:D32"/>
    <mergeCell ref="E31:E32"/>
    <mergeCell ref="F31:F32"/>
    <mergeCell ref="G31:G32"/>
    <mergeCell ref="AX31:AX32"/>
    <mergeCell ref="AY31:AY32"/>
    <mergeCell ref="AZ31:AZ32"/>
    <mergeCell ref="BA27:BA28"/>
    <mergeCell ref="B29:B30"/>
    <mergeCell ref="C29:C30"/>
    <mergeCell ref="D29:D30"/>
    <mergeCell ref="E29:E30"/>
    <mergeCell ref="F29:F30"/>
    <mergeCell ref="G29:G30"/>
    <mergeCell ref="AX29:AX30"/>
    <mergeCell ref="AY29:AY30"/>
    <mergeCell ref="AZ29:AZ30"/>
    <mergeCell ref="BA29:BA30"/>
    <mergeCell ref="B27:B28"/>
    <mergeCell ref="C27:C28"/>
    <mergeCell ref="D27:D28"/>
    <mergeCell ref="E27:E28"/>
    <mergeCell ref="F27:F28"/>
    <mergeCell ref="G27:G28"/>
    <mergeCell ref="AX27:AX28"/>
    <mergeCell ref="AY27:AY28"/>
    <mergeCell ref="AZ27:AZ28"/>
    <mergeCell ref="A1:A2"/>
    <mergeCell ref="B1:B2"/>
    <mergeCell ref="C1:C2"/>
    <mergeCell ref="D1:D2"/>
    <mergeCell ref="E1:E2"/>
    <mergeCell ref="F1:F2"/>
    <mergeCell ref="AY1:AY2"/>
    <mergeCell ref="AZ1:AZ2"/>
    <mergeCell ref="BA5:BA6"/>
    <mergeCell ref="BA1:BA2"/>
    <mergeCell ref="G1:G2"/>
    <mergeCell ref="H1:H2"/>
    <mergeCell ref="I1:I2"/>
    <mergeCell ref="J1:AW1"/>
    <mergeCell ref="AX1:AX2"/>
    <mergeCell ref="AY5:AY6"/>
    <mergeCell ref="AZ5:AZ6"/>
    <mergeCell ref="B7:B8"/>
    <mergeCell ref="C7:C8"/>
    <mergeCell ref="D7:D8"/>
    <mergeCell ref="E7:E8"/>
    <mergeCell ref="F7:F8"/>
    <mergeCell ref="G7:G8"/>
    <mergeCell ref="AX7:AX8"/>
    <mergeCell ref="AY7:AY8"/>
    <mergeCell ref="AZ7:AZ8"/>
    <mergeCell ref="BA13:BA14"/>
    <mergeCell ref="B11:B12"/>
    <mergeCell ref="C11:C12"/>
    <mergeCell ref="D11:D12"/>
    <mergeCell ref="D5:D6"/>
    <mergeCell ref="E5:E6"/>
    <mergeCell ref="F5:F6"/>
    <mergeCell ref="G5:G6"/>
    <mergeCell ref="AX5:AX6"/>
    <mergeCell ref="B13:B14"/>
    <mergeCell ref="C13:C14"/>
    <mergeCell ref="D13:D14"/>
    <mergeCell ref="E13:E14"/>
    <mergeCell ref="F13:F14"/>
    <mergeCell ref="G13:G14"/>
    <mergeCell ref="AX13:AX14"/>
    <mergeCell ref="AY13:AY14"/>
    <mergeCell ref="AZ13:AZ14"/>
    <mergeCell ref="AZ11:AZ12"/>
    <mergeCell ref="E11:E12"/>
    <mergeCell ref="F11:F12"/>
    <mergeCell ref="G11:G12"/>
    <mergeCell ref="AX11:AX12"/>
    <mergeCell ref="AY11:AY12"/>
    <mergeCell ref="BA11:BA12"/>
    <mergeCell ref="G3:G4"/>
    <mergeCell ref="AX3:AX4"/>
    <mergeCell ref="AY3:AY4"/>
    <mergeCell ref="AZ3:AZ4"/>
    <mergeCell ref="BA3:BA4"/>
    <mergeCell ref="B3:B4"/>
    <mergeCell ref="C3:C4"/>
    <mergeCell ref="D3:D4"/>
    <mergeCell ref="E3:E4"/>
    <mergeCell ref="F3:F4"/>
    <mergeCell ref="G9:G10"/>
    <mergeCell ref="AX9:AX10"/>
    <mergeCell ref="AY9:AY10"/>
    <mergeCell ref="AZ9:AZ10"/>
    <mergeCell ref="BA9:BA10"/>
    <mergeCell ref="B9:B10"/>
    <mergeCell ref="C9:C10"/>
    <mergeCell ref="D9:D10"/>
    <mergeCell ref="E9:E10"/>
    <mergeCell ref="F9:F10"/>
    <mergeCell ref="BA7:BA8"/>
    <mergeCell ref="B5:B6"/>
    <mergeCell ref="C5:C6"/>
    <mergeCell ref="G15:G16"/>
    <mergeCell ref="AX15:AX16"/>
    <mergeCell ref="AY15:AY16"/>
    <mergeCell ref="AZ15:AZ16"/>
    <mergeCell ref="BA15:BA16"/>
    <mergeCell ref="B15:B16"/>
    <mergeCell ref="C15:C16"/>
    <mergeCell ref="D15:D16"/>
    <mergeCell ref="E15:E16"/>
    <mergeCell ref="F15:F16"/>
    <mergeCell ref="G17:G18"/>
    <mergeCell ref="AX17:AX18"/>
    <mergeCell ref="AY17:AY18"/>
    <mergeCell ref="AZ17:AZ18"/>
    <mergeCell ref="BA17:BA18"/>
    <mergeCell ref="B17:B18"/>
    <mergeCell ref="C17:C18"/>
    <mergeCell ref="D17:D18"/>
    <mergeCell ref="E17:E18"/>
    <mergeCell ref="F17:F18"/>
    <mergeCell ref="G19:G20"/>
    <mergeCell ref="AX19:AX20"/>
    <mergeCell ref="AY19:AY20"/>
    <mergeCell ref="AZ19:AZ20"/>
    <mergeCell ref="BA19:BA20"/>
    <mergeCell ref="B19:B20"/>
    <mergeCell ref="C19:C20"/>
    <mergeCell ref="D19:D20"/>
    <mergeCell ref="E19:E20"/>
    <mergeCell ref="F19:F20"/>
    <mergeCell ref="G21:G22"/>
    <mergeCell ref="AX21:AX22"/>
    <mergeCell ref="AY21:AY22"/>
    <mergeCell ref="AZ21:AZ22"/>
    <mergeCell ref="BA21:BA22"/>
    <mergeCell ref="B21:B22"/>
    <mergeCell ref="C21:C22"/>
    <mergeCell ref="D21:D22"/>
    <mergeCell ref="E21:E22"/>
    <mergeCell ref="F21:F22"/>
    <mergeCell ref="G23:G24"/>
    <mergeCell ref="AX23:AX24"/>
    <mergeCell ref="AY23:AY24"/>
    <mergeCell ref="AZ23:AZ24"/>
    <mergeCell ref="BA23:BA24"/>
    <mergeCell ref="B23:B24"/>
    <mergeCell ref="C23:C24"/>
    <mergeCell ref="D23:D24"/>
    <mergeCell ref="E23:E24"/>
    <mergeCell ref="F23:F24"/>
    <mergeCell ref="G25:G26"/>
    <mergeCell ref="AX25:AX26"/>
    <mergeCell ref="AY25:AY26"/>
    <mergeCell ref="AZ25:AZ26"/>
    <mergeCell ref="BA25:BA26"/>
    <mergeCell ref="B25:B26"/>
    <mergeCell ref="C25:C26"/>
    <mergeCell ref="D25:D26"/>
    <mergeCell ref="E25:E26"/>
    <mergeCell ref="F25:F26"/>
    <mergeCell ref="BA49:BA50"/>
    <mergeCell ref="B51:B52"/>
    <mergeCell ref="C51:C52"/>
    <mergeCell ref="D51:D52"/>
    <mergeCell ref="E51:E52"/>
    <mergeCell ref="F51:F52"/>
    <mergeCell ref="G51:G52"/>
    <mergeCell ref="AX51:AX52"/>
    <mergeCell ref="AY51:AY52"/>
    <mergeCell ref="AZ51:AZ52"/>
    <mergeCell ref="BA51:BA52"/>
    <mergeCell ref="B49:B50"/>
    <mergeCell ref="C49:C50"/>
    <mergeCell ref="D49:D50"/>
    <mergeCell ref="E49:E50"/>
    <mergeCell ref="F49:F50"/>
    <mergeCell ref="G49:G50"/>
    <mergeCell ref="AX49:AX50"/>
    <mergeCell ref="AY49:AY50"/>
    <mergeCell ref="AZ49:AZ50"/>
    <mergeCell ref="BA53:BA54"/>
    <mergeCell ref="B55:B56"/>
    <mergeCell ref="C55:C56"/>
    <mergeCell ref="D55:D56"/>
    <mergeCell ref="E55:E56"/>
    <mergeCell ref="F55:F56"/>
    <mergeCell ref="G55:G56"/>
    <mergeCell ref="AX55:AX56"/>
    <mergeCell ref="AY55:AY56"/>
    <mergeCell ref="AZ55:AZ56"/>
    <mergeCell ref="BA55:BA56"/>
    <mergeCell ref="B53:B54"/>
    <mergeCell ref="C53:C54"/>
    <mergeCell ref="D53:D54"/>
    <mergeCell ref="E53:E54"/>
    <mergeCell ref="F53:F54"/>
    <mergeCell ref="G53:G54"/>
    <mergeCell ref="AX53:AX54"/>
    <mergeCell ref="AY53:AY54"/>
    <mergeCell ref="AZ53:AZ54"/>
    <mergeCell ref="BA57:BA58"/>
    <mergeCell ref="B59:B60"/>
    <mergeCell ref="C59:C60"/>
    <mergeCell ref="D59:D60"/>
    <mergeCell ref="E59:E60"/>
    <mergeCell ref="F59:F60"/>
    <mergeCell ref="G59:G60"/>
    <mergeCell ref="AX59:AX60"/>
    <mergeCell ref="AY59:AY60"/>
    <mergeCell ref="AZ59:AZ60"/>
    <mergeCell ref="BA59:BA60"/>
    <mergeCell ref="B57:B58"/>
    <mergeCell ref="C57:C58"/>
    <mergeCell ref="D57:D58"/>
    <mergeCell ref="E57:E58"/>
    <mergeCell ref="F57:F58"/>
    <mergeCell ref="G57:G58"/>
    <mergeCell ref="AX57:AX58"/>
    <mergeCell ref="AY57:AY58"/>
    <mergeCell ref="AZ57:AZ58"/>
    <mergeCell ref="BA61:BA62"/>
    <mergeCell ref="B63:B64"/>
    <mergeCell ref="C63:C64"/>
    <mergeCell ref="D63:D64"/>
    <mergeCell ref="E63:E64"/>
    <mergeCell ref="F63:F64"/>
    <mergeCell ref="G63:G64"/>
    <mergeCell ref="AX63:AX64"/>
    <mergeCell ref="AY63:AY64"/>
    <mergeCell ref="AZ63:AZ64"/>
    <mergeCell ref="BA63:BA64"/>
    <mergeCell ref="B61:B62"/>
    <mergeCell ref="C61:C62"/>
    <mergeCell ref="D61:D62"/>
    <mergeCell ref="E61:E62"/>
    <mergeCell ref="F61:F62"/>
    <mergeCell ref="G61:G62"/>
    <mergeCell ref="AX61:AX62"/>
    <mergeCell ref="AY61:AY62"/>
    <mergeCell ref="AZ61:AZ62"/>
    <mergeCell ref="BA65:BA66"/>
    <mergeCell ref="B67:B68"/>
    <mergeCell ref="C67:C68"/>
    <mergeCell ref="D67:D68"/>
    <mergeCell ref="E67:E68"/>
    <mergeCell ref="F67:F68"/>
    <mergeCell ref="G67:G68"/>
    <mergeCell ref="AX67:AX68"/>
    <mergeCell ref="AY67:AY68"/>
    <mergeCell ref="AZ67:AZ68"/>
    <mergeCell ref="BA67:BA68"/>
    <mergeCell ref="B65:B66"/>
    <mergeCell ref="C65:C66"/>
    <mergeCell ref="D65:D66"/>
    <mergeCell ref="E65:E66"/>
    <mergeCell ref="F65:F66"/>
    <mergeCell ref="G65:G66"/>
    <mergeCell ref="AX65:AX66"/>
    <mergeCell ref="AY65:AY66"/>
    <mergeCell ref="AZ65:AZ66"/>
    <mergeCell ref="BA69:BA70"/>
    <mergeCell ref="B71:B72"/>
    <mergeCell ref="C71:C72"/>
    <mergeCell ref="D71:D72"/>
    <mergeCell ref="E71:E72"/>
    <mergeCell ref="F71:F72"/>
    <mergeCell ref="G71:G72"/>
    <mergeCell ref="AX71:AX72"/>
    <mergeCell ref="AY71:AY72"/>
    <mergeCell ref="AZ71:AZ72"/>
    <mergeCell ref="BA71:BA72"/>
    <mergeCell ref="B69:B70"/>
    <mergeCell ref="C69:C70"/>
    <mergeCell ref="D69:D70"/>
    <mergeCell ref="E69:E70"/>
    <mergeCell ref="F69:F70"/>
    <mergeCell ref="G69:G70"/>
    <mergeCell ref="AX69:AX70"/>
    <mergeCell ref="AY69:AY70"/>
    <mergeCell ref="AZ69:AZ70"/>
    <mergeCell ref="BA97:BA98"/>
    <mergeCell ref="B99:B100"/>
    <mergeCell ref="C99:C100"/>
    <mergeCell ref="D99:D100"/>
    <mergeCell ref="E99:E100"/>
    <mergeCell ref="F99:F100"/>
    <mergeCell ref="G99:G100"/>
    <mergeCell ref="AX99:AX100"/>
    <mergeCell ref="AY99:AY100"/>
    <mergeCell ref="AZ99:AZ100"/>
    <mergeCell ref="BA99:BA100"/>
    <mergeCell ref="B97:B98"/>
    <mergeCell ref="C97:C98"/>
    <mergeCell ref="D97:D98"/>
    <mergeCell ref="E97:E98"/>
    <mergeCell ref="F97:F98"/>
    <mergeCell ref="G97:G98"/>
    <mergeCell ref="AX97:AX98"/>
    <mergeCell ref="AY97:AY98"/>
    <mergeCell ref="AZ97:AZ98"/>
    <mergeCell ref="BA101:BA102"/>
    <mergeCell ref="B103:B104"/>
    <mergeCell ref="C103:C104"/>
    <mergeCell ref="D103:D104"/>
    <mergeCell ref="E103:E104"/>
    <mergeCell ref="F103:F104"/>
    <mergeCell ref="G103:G104"/>
    <mergeCell ref="AX103:AX104"/>
    <mergeCell ref="AY103:AY104"/>
    <mergeCell ref="AZ103:AZ104"/>
    <mergeCell ref="BA103:BA104"/>
    <mergeCell ref="B101:B102"/>
    <mergeCell ref="C101:C102"/>
    <mergeCell ref="D101:D102"/>
    <mergeCell ref="E101:E102"/>
    <mergeCell ref="F101:F102"/>
    <mergeCell ref="G101:G102"/>
    <mergeCell ref="AX101:AX102"/>
    <mergeCell ref="AY101:AY102"/>
    <mergeCell ref="AZ101:AZ102"/>
    <mergeCell ref="BA105:BA106"/>
    <mergeCell ref="B107:B108"/>
    <mergeCell ref="C107:C108"/>
    <mergeCell ref="D107:D108"/>
    <mergeCell ref="E107:E108"/>
    <mergeCell ref="F107:F108"/>
    <mergeCell ref="G107:G108"/>
    <mergeCell ref="AX107:AX108"/>
    <mergeCell ref="AY107:AY108"/>
    <mergeCell ref="AZ107:AZ108"/>
    <mergeCell ref="BA107:BA108"/>
    <mergeCell ref="B105:B106"/>
    <mergeCell ref="C105:C106"/>
    <mergeCell ref="D105:D106"/>
    <mergeCell ref="E105:E106"/>
    <mergeCell ref="F105:F106"/>
    <mergeCell ref="G105:G106"/>
    <mergeCell ref="AX105:AX106"/>
    <mergeCell ref="AY105:AY106"/>
    <mergeCell ref="AZ105:AZ106"/>
    <mergeCell ref="AZ113:AZ114"/>
    <mergeCell ref="BA109:BA110"/>
    <mergeCell ref="B111:B112"/>
    <mergeCell ref="C111:C112"/>
    <mergeCell ref="D111:D112"/>
    <mergeCell ref="E111:E112"/>
    <mergeCell ref="F111:F112"/>
    <mergeCell ref="G111:G112"/>
    <mergeCell ref="AX111:AX112"/>
    <mergeCell ref="AY111:AY112"/>
    <mergeCell ref="AZ111:AZ112"/>
    <mergeCell ref="BA111:BA112"/>
    <mergeCell ref="B109:B110"/>
    <mergeCell ref="C109:C110"/>
    <mergeCell ref="D109:D110"/>
    <mergeCell ref="E109:E110"/>
    <mergeCell ref="F109:F110"/>
    <mergeCell ref="G109:G110"/>
    <mergeCell ref="AX109:AX110"/>
    <mergeCell ref="AY109:AY110"/>
    <mergeCell ref="AZ109:AZ110"/>
    <mergeCell ref="BA117:BA118"/>
    <mergeCell ref="B119:B120"/>
    <mergeCell ref="C119:C120"/>
    <mergeCell ref="D119:D120"/>
    <mergeCell ref="E119:E120"/>
    <mergeCell ref="BA113:BA114"/>
    <mergeCell ref="B115:B116"/>
    <mergeCell ref="C115:C116"/>
    <mergeCell ref="D115:D116"/>
    <mergeCell ref="E115:E116"/>
    <mergeCell ref="F115:F116"/>
    <mergeCell ref="G115:G116"/>
    <mergeCell ref="AX115:AX116"/>
    <mergeCell ref="AY115:AY116"/>
    <mergeCell ref="AZ115:AZ116"/>
    <mergeCell ref="BA115:BA116"/>
    <mergeCell ref="B113:B114"/>
    <mergeCell ref="C113:C114"/>
    <mergeCell ref="D113:D114"/>
    <mergeCell ref="E113:E114"/>
    <mergeCell ref="F113:F114"/>
    <mergeCell ref="G113:G114"/>
    <mergeCell ref="AX113:AX114"/>
    <mergeCell ref="AY113:AY114"/>
    <mergeCell ref="B117:B118"/>
    <mergeCell ref="C117:C118"/>
    <mergeCell ref="D117:D118"/>
    <mergeCell ref="E117:E118"/>
    <mergeCell ref="F117:F118"/>
    <mergeCell ref="G117:G118"/>
    <mergeCell ref="AX117:AX118"/>
    <mergeCell ref="AY117:AY118"/>
    <mergeCell ref="AZ117:AZ118"/>
    <mergeCell ref="F119:F120"/>
    <mergeCell ref="G119:G120"/>
    <mergeCell ref="AX119:AX120"/>
    <mergeCell ref="AY119:AY120"/>
    <mergeCell ref="AZ119:AZ120"/>
    <mergeCell ref="BA119:BA120"/>
    <mergeCell ref="B121:B122"/>
    <mergeCell ref="C121:C122"/>
    <mergeCell ref="D121:D122"/>
    <mergeCell ref="E121:E122"/>
    <mergeCell ref="F121:F122"/>
    <mergeCell ref="G121:G122"/>
    <mergeCell ref="AX121:AX122"/>
    <mergeCell ref="AY121:AY122"/>
    <mergeCell ref="AZ121:AZ122"/>
    <mergeCell ref="BA121:BA122"/>
    <mergeCell ref="BA123:BA124"/>
    <mergeCell ref="B125:B126"/>
    <mergeCell ref="C125:C126"/>
    <mergeCell ref="D125:D126"/>
    <mergeCell ref="E125:E126"/>
    <mergeCell ref="F125:F126"/>
    <mergeCell ref="G125:G126"/>
    <mergeCell ref="AX125:AX126"/>
    <mergeCell ref="AY125:AY126"/>
    <mergeCell ref="AZ125:AZ126"/>
    <mergeCell ref="BA125:BA126"/>
    <mergeCell ref="B123:B124"/>
    <mergeCell ref="C123:C124"/>
    <mergeCell ref="D123:D124"/>
    <mergeCell ref="E123:E124"/>
    <mergeCell ref="F123:F124"/>
    <mergeCell ref="G123:G124"/>
    <mergeCell ref="AX123:AX124"/>
    <mergeCell ref="AY123:AY124"/>
    <mergeCell ref="AZ123:AZ124"/>
    <mergeCell ref="BA127:BA128"/>
    <mergeCell ref="B127:B128"/>
    <mergeCell ref="C127:C128"/>
    <mergeCell ref="D127:D128"/>
    <mergeCell ref="E127:E128"/>
    <mergeCell ref="F127:F128"/>
    <mergeCell ref="G127:G128"/>
    <mergeCell ref="AX127:AX128"/>
    <mergeCell ref="AY127:AY128"/>
    <mergeCell ref="AZ127:AZ128"/>
    <mergeCell ref="BA139:BA140"/>
    <mergeCell ref="B141:B142"/>
    <mergeCell ref="C141:C142"/>
    <mergeCell ref="D141:D142"/>
    <mergeCell ref="E141:E142"/>
    <mergeCell ref="F141:F142"/>
    <mergeCell ref="G141:G142"/>
    <mergeCell ref="AX141:AX142"/>
    <mergeCell ref="AY141:AY142"/>
    <mergeCell ref="AZ141:AZ142"/>
    <mergeCell ref="BA141:BA142"/>
    <mergeCell ref="B139:B140"/>
    <mergeCell ref="C139:C140"/>
    <mergeCell ref="D139:D140"/>
    <mergeCell ref="E139:E140"/>
    <mergeCell ref="F139:F140"/>
    <mergeCell ref="G139:G140"/>
    <mergeCell ref="AX139:AX140"/>
    <mergeCell ref="AY139:AY140"/>
    <mergeCell ref="AZ139:AZ140"/>
    <mergeCell ref="BA143:BA144"/>
    <mergeCell ref="B145:B146"/>
    <mergeCell ref="C145:C146"/>
    <mergeCell ref="D145:D146"/>
    <mergeCell ref="E145:E146"/>
    <mergeCell ref="F145:F146"/>
    <mergeCell ref="G145:G146"/>
    <mergeCell ref="AX145:AX146"/>
    <mergeCell ref="AY145:AY146"/>
    <mergeCell ref="AZ145:AZ146"/>
    <mergeCell ref="BA145:BA146"/>
    <mergeCell ref="B143:B144"/>
    <mergeCell ref="C143:C144"/>
    <mergeCell ref="D143:D144"/>
    <mergeCell ref="E143:E144"/>
    <mergeCell ref="F143:F144"/>
    <mergeCell ref="G143:G144"/>
    <mergeCell ref="AX143:AX144"/>
    <mergeCell ref="AY143:AY144"/>
    <mergeCell ref="AZ143:AZ144"/>
    <mergeCell ref="BA151:BA152"/>
    <mergeCell ref="BA147:BA148"/>
    <mergeCell ref="B149:B150"/>
    <mergeCell ref="C149:C150"/>
    <mergeCell ref="D149:D150"/>
    <mergeCell ref="E149:E150"/>
    <mergeCell ref="F149:F150"/>
    <mergeCell ref="G149:G150"/>
    <mergeCell ref="AX149:AX150"/>
    <mergeCell ref="AY149:AY150"/>
    <mergeCell ref="AZ149:AZ150"/>
    <mergeCell ref="BA149:BA150"/>
    <mergeCell ref="B147:B148"/>
    <mergeCell ref="C147:C148"/>
    <mergeCell ref="D147:D148"/>
    <mergeCell ref="E147:E148"/>
    <mergeCell ref="F147:F148"/>
    <mergeCell ref="G147:G148"/>
    <mergeCell ref="AX147:AX148"/>
    <mergeCell ref="AY147:AY148"/>
    <mergeCell ref="AZ147:AZ148"/>
    <mergeCell ref="E153:E154"/>
    <mergeCell ref="F153:F154"/>
    <mergeCell ref="G153:G154"/>
    <mergeCell ref="AX153:AX154"/>
    <mergeCell ref="AY153:AY154"/>
    <mergeCell ref="AZ153:AZ154"/>
    <mergeCell ref="B151:B152"/>
    <mergeCell ref="C151:C152"/>
    <mergeCell ref="D151:D152"/>
    <mergeCell ref="E151:E152"/>
    <mergeCell ref="F151:F152"/>
    <mergeCell ref="G151:G152"/>
    <mergeCell ref="AX151:AX152"/>
    <mergeCell ref="AY151:AY152"/>
    <mergeCell ref="AZ151:AZ152"/>
    <mergeCell ref="BA153:BA154"/>
    <mergeCell ref="B157:B158"/>
    <mergeCell ref="C157:C158"/>
    <mergeCell ref="D157:D158"/>
    <mergeCell ref="E157:E158"/>
    <mergeCell ref="F157:F158"/>
    <mergeCell ref="G157:G158"/>
    <mergeCell ref="AX157:AX158"/>
    <mergeCell ref="AY157:AY158"/>
    <mergeCell ref="AZ157:AZ158"/>
    <mergeCell ref="BA157:BA158"/>
    <mergeCell ref="B155:B156"/>
    <mergeCell ref="C155:C156"/>
    <mergeCell ref="D155:D156"/>
    <mergeCell ref="E155:E156"/>
    <mergeCell ref="F155:F156"/>
    <mergeCell ref="G155:G156"/>
    <mergeCell ref="AX155:AX156"/>
    <mergeCell ref="AY155:AY156"/>
    <mergeCell ref="AZ155:AZ156"/>
    <mergeCell ref="BA155:BA156"/>
    <mergeCell ref="B153:B154"/>
    <mergeCell ref="C153:C154"/>
    <mergeCell ref="D153:D15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39997558519241921"/>
  </sheetPr>
  <dimension ref="A1:AX122"/>
  <sheetViews>
    <sheetView workbookViewId="0">
      <selection sqref="A1:A2"/>
    </sheetView>
  </sheetViews>
  <sheetFormatPr defaultRowHeight="14.5"/>
  <cols>
    <col min="1" max="1" width="9.5" bestFit="1" customWidth="1"/>
    <col min="4" max="4" width="11.59765625" bestFit="1" customWidth="1"/>
    <col min="10" max="46" width="6" customWidth="1"/>
  </cols>
  <sheetData>
    <row r="1" spans="1:50" s="18" customFormat="1" ht="33" customHeight="1">
      <c r="A1" s="199" t="s">
        <v>375</v>
      </c>
      <c r="B1" s="190" t="s">
        <v>88</v>
      </c>
      <c r="C1" s="190" t="s">
        <v>89</v>
      </c>
      <c r="D1" s="201" t="s">
        <v>90</v>
      </c>
      <c r="E1" s="190" t="s">
        <v>91</v>
      </c>
      <c r="F1" s="190" t="s">
        <v>92</v>
      </c>
      <c r="G1" s="190" t="s">
        <v>386</v>
      </c>
      <c r="H1" s="190" t="s">
        <v>387</v>
      </c>
      <c r="I1" s="192" t="s">
        <v>388</v>
      </c>
      <c r="J1" s="194" t="s">
        <v>389</v>
      </c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6"/>
      <c r="AU1" s="188" t="s">
        <v>93</v>
      </c>
      <c r="AV1" s="188" t="s">
        <v>391</v>
      </c>
      <c r="AW1" s="197" t="s">
        <v>94</v>
      </c>
      <c r="AX1" s="188" t="s">
        <v>95</v>
      </c>
    </row>
    <row r="2" spans="1:50" s="18" customFormat="1" ht="71.25" customHeight="1">
      <c r="A2" s="200"/>
      <c r="B2" s="191"/>
      <c r="C2" s="191"/>
      <c r="D2" s="202"/>
      <c r="E2" s="191"/>
      <c r="F2" s="191"/>
      <c r="G2" s="191"/>
      <c r="H2" s="191"/>
      <c r="I2" s="193"/>
      <c r="J2" s="19" t="s">
        <v>169</v>
      </c>
      <c r="K2" s="19" t="s">
        <v>187</v>
      </c>
      <c r="L2" s="19" t="s">
        <v>96</v>
      </c>
      <c r="M2" s="19" t="s">
        <v>351</v>
      </c>
      <c r="N2" s="19" t="s">
        <v>110</v>
      </c>
      <c r="O2" s="19" t="s">
        <v>454</v>
      </c>
      <c r="P2" s="19" t="s">
        <v>457</v>
      </c>
      <c r="Q2" s="19" t="s">
        <v>166</v>
      </c>
      <c r="R2" s="19" t="s">
        <v>569</v>
      </c>
      <c r="S2" s="19" t="s">
        <v>213</v>
      </c>
      <c r="T2" s="19" t="s">
        <v>101</v>
      </c>
      <c r="U2" s="19" t="s">
        <v>97</v>
      </c>
      <c r="V2" s="19" t="s">
        <v>192</v>
      </c>
      <c r="W2" s="19" t="s">
        <v>105</v>
      </c>
      <c r="X2" s="19" t="s">
        <v>106</v>
      </c>
      <c r="Y2" s="19" t="s">
        <v>107</v>
      </c>
      <c r="Z2" s="19" t="s">
        <v>98</v>
      </c>
      <c r="AA2" s="19" t="s">
        <v>99</v>
      </c>
      <c r="AB2" s="19" t="s">
        <v>435</v>
      </c>
      <c r="AC2" s="19" t="s">
        <v>99</v>
      </c>
      <c r="AD2" s="19" t="s">
        <v>409</v>
      </c>
      <c r="AE2" s="19" t="s">
        <v>176</v>
      </c>
      <c r="AF2" s="19" t="s">
        <v>411</v>
      </c>
      <c r="AG2" s="19" t="s">
        <v>412</v>
      </c>
      <c r="AH2" s="19" t="s">
        <v>413</v>
      </c>
      <c r="AI2" s="19" t="s">
        <v>102</v>
      </c>
      <c r="AJ2" s="19" t="s">
        <v>225</v>
      </c>
      <c r="AK2" s="19" t="s">
        <v>416</v>
      </c>
      <c r="AL2" s="19" t="s">
        <v>116</v>
      </c>
      <c r="AM2" s="19" t="s">
        <v>108</v>
      </c>
      <c r="AN2" s="19" t="s">
        <v>419</v>
      </c>
      <c r="AO2" s="19" t="s">
        <v>429</v>
      </c>
      <c r="AP2" s="19" t="s">
        <v>436</v>
      </c>
      <c r="AQ2" s="19" t="s">
        <v>440</v>
      </c>
      <c r="AR2" s="19" t="s">
        <v>448</v>
      </c>
      <c r="AS2" s="19" t="s">
        <v>652</v>
      </c>
      <c r="AT2" s="19" t="s">
        <v>450</v>
      </c>
      <c r="AU2" s="189"/>
      <c r="AV2" s="189"/>
      <c r="AW2" s="198"/>
      <c r="AX2" s="189"/>
    </row>
    <row r="3" spans="1:50" ht="15" hidden="1">
      <c r="A3" s="9">
        <v>43222</v>
      </c>
      <c r="B3" s="153" t="s">
        <v>143</v>
      </c>
      <c r="C3" s="153" t="s">
        <v>420</v>
      </c>
      <c r="D3" s="153" t="s">
        <v>422</v>
      </c>
      <c r="E3" s="153" t="s">
        <v>376</v>
      </c>
      <c r="F3" s="170">
        <v>631</v>
      </c>
      <c r="G3" s="155">
        <f>+F3-I3-I4</f>
        <v>631</v>
      </c>
      <c r="H3" s="2" t="s">
        <v>34</v>
      </c>
      <c r="I3" s="10">
        <f t="shared" ref="I3:I4" si="0">SUM(J3:AT3)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70"/>
      <c r="AV3" s="170"/>
      <c r="AW3" s="170"/>
      <c r="AX3" s="170"/>
    </row>
    <row r="4" spans="1:50" ht="15" hidden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71"/>
      <c r="AV4" s="171"/>
      <c r="AW4" s="171"/>
      <c r="AX4" s="171"/>
    </row>
    <row r="5" spans="1:50" ht="15" hidden="1">
      <c r="A5" s="9">
        <v>43222</v>
      </c>
      <c r="B5" s="153" t="s">
        <v>143</v>
      </c>
      <c r="C5" s="153" t="s">
        <v>420</v>
      </c>
      <c r="D5" s="153" t="s">
        <v>422</v>
      </c>
      <c r="E5" s="153" t="s">
        <v>442</v>
      </c>
      <c r="F5" s="170">
        <v>981</v>
      </c>
      <c r="G5" s="155">
        <f>+F5-I5-I6</f>
        <v>975</v>
      </c>
      <c r="H5" s="2" t="s">
        <v>34</v>
      </c>
      <c r="I5" s="10">
        <f t="shared" ref="I5:I6" si="1">SUM(J5:AT5)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70"/>
      <c r="AV5" s="170"/>
      <c r="AW5" s="170"/>
      <c r="AX5" s="170"/>
    </row>
    <row r="6" spans="1:50" ht="15" hidden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1"/>
        <v>6</v>
      </c>
      <c r="J6" s="11"/>
      <c r="K6" s="11">
        <v>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71"/>
      <c r="AV6" s="171"/>
      <c r="AW6" s="171"/>
      <c r="AX6" s="171"/>
    </row>
    <row r="7" spans="1:50" ht="15" hidden="1">
      <c r="A7" s="9">
        <v>43222</v>
      </c>
      <c r="B7" s="153" t="s">
        <v>146</v>
      </c>
      <c r="C7" s="153" t="s">
        <v>420</v>
      </c>
      <c r="D7" s="153" t="s">
        <v>422</v>
      </c>
      <c r="E7" s="153" t="s">
        <v>376</v>
      </c>
      <c r="F7" s="170">
        <v>795</v>
      </c>
      <c r="G7" s="155">
        <f>+F7-I7-I8</f>
        <v>793</v>
      </c>
      <c r="H7" s="2" t="s">
        <v>34</v>
      </c>
      <c r="I7" s="10">
        <f t="shared" ref="I7:I8" si="2">SUM(J7:AT7)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70"/>
      <c r="AV7" s="170"/>
      <c r="AW7" s="170"/>
      <c r="AX7" s="170"/>
    </row>
    <row r="8" spans="1:50" ht="15" hidden="1">
      <c r="A8" s="9">
        <v>43222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2"/>
        <v>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>
        <v>1</v>
      </c>
      <c r="U8" s="11"/>
      <c r="V8" s="11"/>
      <c r="W8" s="11"/>
      <c r="X8" s="11"/>
      <c r="Y8" s="11"/>
      <c r="Z8" s="11"/>
      <c r="AA8" s="11">
        <v>1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71"/>
      <c r="AV8" s="171"/>
      <c r="AW8" s="171"/>
      <c r="AX8" s="171"/>
    </row>
    <row r="9" spans="1:50" ht="15" hidden="1">
      <c r="A9" s="9">
        <v>43222</v>
      </c>
      <c r="B9" s="153" t="s">
        <v>146</v>
      </c>
      <c r="C9" s="153" t="s">
        <v>420</v>
      </c>
      <c r="D9" s="153" t="s">
        <v>422</v>
      </c>
      <c r="E9" s="153" t="s">
        <v>442</v>
      </c>
      <c r="F9" s="170">
        <v>870</v>
      </c>
      <c r="G9" s="155">
        <f>+F9-I9-I10</f>
        <v>865</v>
      </c>
      <c r="H9" s="2" t="s">
        <v>34</v>
      </c>
      <c r="I9" s="10">
        <f t="shared" ref="I9:I10" si="3">SUM(J9:AT9)</f>
        <v>5</v>
      </c>
      <c r="J9" s="10"/>
      <c r="K9" s="10">
        <v>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>
        <v>2</v>
      </c>
      <c r="AQ9" s="10"/>
      <c r="AR9" s="10"/>
      <c r="AS9" s="10"/>
      <c r="AT9" s="10"/>
      <c r="AU9" s="170"/>
      <c r="AV9" s="170"/>
      <c r="AW9" s="170"/>
      <c r="AX9" s="170"/>
    </row>
    <row r="10" spans="1:50" ht="15" hidden="1">
      <c r="A10" s="9">
        <v>43222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3"/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71"/>
      <c r="AV10" s="171"/>
      <c r="AW10" s="171"/>
      <c r="AX10" s="171"/>
    </row>
    <row r="11" spans="1:50" ht="15" hidden="1">
      <c r="A11" s="9">
        <v>43223</v>
      </c>
      <c r="B11" s="153" t="s">
        <v>143</v>
      </c>
      <c r="C11" s="153" t="s">
        <v>420</v>
      </c>
      <c r="D11" s="153" t="s">
        <v>422</v>
      </c>
      <c r="E11" s="153" t="s">
        <v>376</v>
      </c>
      <c r="F11" s="170">
        <v>792</v>
      </c>
      <c r="G11" s="155">
        <f>+F11-I11-I12</f>
        <v>792</v>
      </c>
      <c r="H11" s="2" t="s">
        <v>34</v>
      </c>
      <c r="I11" s="10">
        <f t="shared" ref="I11:I12" si="4">SUM(J11:AT11)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70"/>
      <c r="AV11" s="170"/>
      <c r="AW11" s="170"/>
      <c r="AX11" s="170"/>
    </row>
    <row r="12" spans="1:50" ht="15" hidden="1">
      <c r="A12" s="9">
        <v>43223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4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71"/>
      <c r="AV12" s="171"/>
      <c r="AW12" s="171"/>
      <c r="AX12" s="171"/>
    </row>
    <row r="13" spans="1:50" ht="15" hidden="1">
      <c r="A13" s="9">
        <v>43223</v>
      </c>
      <c r="B13" s="153" t="s">
        <v>143</v>
      </c>
      <c r="C13" s="153" t="s">
        <v>420</v>
      </c>
      <c r="D13" s="153" t="s">
        <v>422</v>
      </c>
      <c r="E13" s="153" t="s">
        <v>442</v>
      </c>
      <c r="F13" s="170">
        <v>827</v>
      </c>
      <c r="G13" s="155">
        <f>+F13-I13-I14</f>
        <v>825</v>
      </c>
      <c r="H13" s="2" t="s">
        <v>34</v>
      </c>
      <c r="I13" s="10">
        <f t="shared" ref="I13:I14" si="5">SUM(J13:AT13)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70"/>
      <c r="AV13" s="170"/>
      <c r="AW13" s="170"/>
      <c r="AX13" s="170"/>
    </row>
    <row r="14" spans="1:50" ht="15" hidden="1">
      <c r="A14" s="9">
        <v>43223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5"/>
        <v>2</v>
      </c>
      <c r="J14" s="11"/>
      <c r="K14" s="11"/>
      <c r="L14" s="11"/>
      <c r="M14" s="11"/>
      <c r="N14" s="11"/>
      <c r="O14" s="11"/>
      <c r="P14" s="11">
        <v>1</v>
      </c>
      <c r="Q14" s="11"/>
      <c r="R14" s="11"/>
      <c r="S14" s="11"/>
      <c r="T14" s="11">
        <v>1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71"/>
      <c r="AV14" s="171"/>
      <c r="AW14" s="171"/>
      <c r="AX14" s="171"/>
    </row>
    <row r="15" spans="1:50" ht="15" hidden="1">
      <c r="A15" s="9">
        <v>43223</v>
      </c>
      <c r="B15" s="153" t="s">
        <v>146</v>
      </c>
      <c r="C15" s="153" t="s">
        <v>420</v>
      </c>
      <c r="D15" s="153" t="s">
        <v>422</v>
      </c>
      <c r="E15" s="153" t="s">
        <v>376</v>
      </c>
      <c r="F15" s="170">
        <v>798</v>
      </c>
      <c r="G15" s="155">
        <f>+F15-I15-I16</f>
        <v>795</v>
      </c>
      <c r="H15" s="2" t="s">
        <v>34</v>
      </c>
      <c r="I15" s="10">
        <f t="shared" ref="I15:I16" si="6">SUM(J15:AT15)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70"/>
      <c r="AV15" s="170"/>
      <c r="AW15" s="170"/>
      <c r="AX15" s="170"/>
    </row>
    <row r="16" spans="1:50" ht="15" hidden="1">
      <c r="A16" s="9">
        <v>43223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6"/>
        <v>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>
        <v>2</v>
      </c>
      <c r="U16" s="11"/>
      <c r="V16" s="11"/>
      <c r="W16" s="11"/>
      <c r="X16" s="11"/>
      <c r="Y16" s="11"/>
      <c r="Z16" s="11"/>
      <c r="AA16" s="11">
        <v>1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71"/>
      <c r="AV16" s="171"/>
      <c r="AW16" s="171"/>
      <c r="AX16" s="171"/>
    </row>
    <row r="17" spans="1:50" ht="15" hidden="1">
      <c r="A17" s="9">
        <v>43223</v>
      </c>
      <c r="B17" s="153" t="s">
        <v>146</v>
      </c>
      <c r="C17" s="153" t="s">
        <v>420</v>
      </c>
      <c r="D17" s="153" t="s">
        <v>422</v>
      </c>
      <c r="E17" s="153" t="s">
        <v>442</v>
      </c>
      <c r="F17" s="170">
        <v>390</v>
      </c>
      <c r="G17" s="155">
        <f>+F17-I17-I18</f>
        <v>386</v>
      </c>
      <c r="H17" s="2" t="s">
        <v>34</v>
      </c>
      <c r="I17" s="10">
        <f t="shared" ref="I17:I18" si="7">SUM(J17:AT17)</f>
        <v>4</v>
      </c>
      <c r="J17" s="10"/>
      <c r="K17" s="10">
        <v>3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>
        <v>1</v>
      </c>
      <c r="AM17" s="10"/>
      <c r="AN17" s="10"/>
      <c r="AO17" s="10"/>
      <c r="AP17" s="10"/>
      <c r="AQ17" s="10"/>
      <c r="AR17" s="10"/>
      <c r="AS17" s="10"/>
      <c r="AT17" s="10"/>
      <c r="AU17" s="170"/>
      <c r="AV17" s="170"/>
      <c r="AW17" s="170"/>
      <c r="AX17" s="170"/>
    </row>
    <row r="18" spans="1:50" ht="15" hidden="1">
      <c r="A18" s="9">
        <v>43223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7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71"/>
      <c r="AV18" s="171"/>
      <c r="AW18" s="171"/>
      <c r="AX18" s="171"/>
    </row>
    <row r="19" spans="1:50" ht="15" hidden="1">
      <c r="A19" s="9">
        <v>43224</v>
      </c>
      <c r="B19" s="153" t="s">
        <v>143</v>
      </c>
      <c r="C19" s="153" t="s">
        <v>420</v>
      </c>
      <c r="D19" s="153" t="s">
        <v>422</v>
      </c>
      <c r="E19" s="153" t="s">
        <v>376</v>
      </c>
      <c r="F19" s="170">
        <v>792</v>
      </c>
      <c r="G19" s="155">
        <f>+F19-I19-I20</f>
        <v>792</v>
      </c>
      <c r="H19" s="2" t="s">
        <v>34</v>
      </c>
      <c r="I19" s="10">
        <f t="shared" ref="I19:I20" si="8">SUM(J19:AT19)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70"/>
      <c r="AV19" s="170"/>
      <c r="AW19" s="170"/>
      <c r="AX19" s="170"/>
    </row>
    <row r="20" spans="1:50" ht="15" hidden="1">
      <c r="A20" s="9">
        <v>43224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8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71"/>
      <c r="AV20" s="171"/>
      <c r="AW20" s="171"/>
      <c r="AX20" s="171"/>
    </row>
    <row r="21" spans="1:50" ht="15" hidden="1">
      <c r="A21" s="9">
        <v>43224</v>
      </c>
      <c r="B21" s="153" t="s">
        <v>143</v>
      </c>
      <c r="C21" s="153" t="s">
        <v>420</v>
      </c>
      <c r="D21" s="153" t="s">
        <v>422</v>
      </c>
      <c r="E21" s="153" t="s">
        <v>442</v>
      </c>
      <c r="F21" s="170">
        <v>949</v>
      </c>
      <c r="G21" s="155">
        <f>+F21-I21-I22</f>
        <v>945</v>
      </c>
      <c r="H21" s="2" t="s">
        <v>34</v>
      </c>
      <c r="I21" s="10">
        <f t="shared" ref="I21:I22" si="9">SUM(J21:AT21)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70"/>
      <c r="AV21" s="170"/>
      <c r="AW21" s="170"/>
      <c r="AX21" s="170"/>
    </row>
    <row r="22" spans="1:50" ht="15" hidden="1">
      <c r="A22" s="9">
        <v>43224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9"/>
        <v>4</v>
      </c>
      <c r="J22" s="11"/>
      <c r="K22" s="11">
        <v>3</v>
      </c>
      <c r="L22" s="11"/>
      <c r="M22" s="11"/>
      <c r="N22" s="11"/>
      <c r="O22" s="11"/>
      <c r="P22" s="11">
        <v>1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71"/>
      <c r="AV22" s="171"/>
      <c r="AW22" s="171"/>
      <c r="AX22" s="171"/>
    </row>
    <row r="23" spans="1:50" ht="15" hidden="1">
      <c r="A23" s="9">
        <v>43224</v>
      </c>
      <c r="B23" s="153" t="s">
        <v>146</v>
      </c>
      <c r="C23" s="153" t="s">
        <v>420</v>
      </c>
      <c r="D23" s="153" t="s">
        <v>422</v>
      </c>
      <c r="E23" s="153" t="s">
        <v>376</v>
      </c>
      <c r="F23" s="170">
        <v>795</v>
      </c>
      <c r="G23" s="155">
        <f>+F23-I23-I24</f>
        <v>793</v>
      </c>
      <c r="H23" s="2" t="s">
        <v>34</v>
      </c>
      <c r="I23" s="10">
        <f t="shared" ref="I23:I24" si="10">SUM(J23:AT23)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70"/>
      <c r="AV23" s="170"/>
      <c r="AW23" s="170"/>
      <c r="AX23" s="170"/>
    </row>
    <row r="24" spans="1:50" ht="15" hidden="1">
      <c r="A24" s="9">
        <v>43224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10"/>
        <v>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>
        <v>2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71"/>
      <c r="AV24" s="171"/>
      <c r="AW24" s="171"/>
      <c r="AX24" s="171"/>
    </row>
    <row r="25" spans="1:50" ht="15" hidden="1">
      <c r="A25" s="9">
        <v>43224</v>
      </c>
      <c r="B25" s="153" t="s">
        <v>146</v>
      </c>
      <c r="C25" s="153" t="s">
        <v>420</v>
      </c>
      <c r="D25" s="153" t="s">
        <v>422</v>
      </c>
      <c r="E25" s="153" t="s">
        <v>442</v>
      </c>
      <c r="F25" s="170">
        <v>300</v>
      </c>
      <c r="G25" s="155">
        <f>+F25-I25-I26</f>
        <v>298</v>
      </c>
      <c r="H25" s="2" t="s">
        <v>34</v>
      </c>
      <c r="I25" s="10">
        <f t="shared" ref="I25:I26" si="11">SUM(J25:AT25)</f>
        <v>2</v>
      </c>
      <c r="J25" s="10"/>
      <c r="K25" s="10">
        <v>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70"/>
      <c r="AV25" s="170"/>
      <c r="AW25" s="170"/>
      <c r="AX25" s="170"/>
    </row>
    <row r="26" spans="1:50" ht="15" hidden="1">
      <c r="A26" s="9">
        <v>43224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11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71"/>
      <c r="AV26" s="171"/>
      <c r="AW26" s="171"/>
      <c r="AX26" s="171"/>
    </row>
    <row r="27" spans="1:50" ht="15" hidden="1">
      <c r="A27" s="9">
        <v>43225</v>
      </c>
      <c r="B27" s="153" t="s">
        <v>143</v>
      </c>
      <c r="C27" s="153" t="s">
        <v>420</v>
      </c>
      <c r="D27" s="153" t="s">
        <v>422</v>
      </c>
      <c r="E27" s="153" t="s">
        <v>376</v>
      </c>
      <c r="F27" s="170">
        <v>792</v>
      </c>
      <c r="G27" s="155">
        <f>+F27-I27-I28</f>
        <v>792</v>
      </c>
      <c r="H27" s="2" t="s">
        <v>34</v>
      </c>
      <c r="I27" s="10">
        <f t="shared" ref="I27:I28" si="12">SUM(J27:AT27)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70"/>
      <c r="AV27" s="170"/>
      <c r="AW27" s="170"/>
      <c r="AX27" s="170"/>
    </row>
    <row r="28" spans="1:50" ht="15" hidden="1">
      <c r="A28" s="9">
        <v>43225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12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71"/>
      <c r="AV28" s="171"/>
      <c r="AW28" s="171"/>
      <c r="AX28" s="171"/>
    </row>
    <row r="29" spans="1:50" ht="15" hidden="1">
      <c r="A29" s="9">
        <v>43225</v>
      </c>
      <c r="B29" s="153" t="s">
        <v>143</v>
      </c>
      <c r="C29" s="153" t="s">
        <v>420</v>
      </c>
      <c r="D29" s="153" t="s">
        <v>422</v>
      </c>
      <c r="E29" s="153" t="s">
        <v>442</v>
      </c>
      <c r="F29" s="170">
        <v>451</v>
      </c>
      <c r="G29" s="155">
        <f>+F29-I29-I30</f>
        <v>450</v>
      </c>
      <c r="H29" s="2" t="s">
        <v>34</v>
      </c>
      <c r="I29" s="10">
        <f t="shared" ref="I29:I30" si="13">SUM(J29:AT29)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70"/>
      <c r="AV29" s="170"/>
      <c r="AW29" s="170"/>
      <c r="AX29" s="170"/>
    </row>
    <row r="30" spans="1:50" ht="15" hidden="1">
      <c r="A30" s="9">
        <v>43225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13"/>
        <v>1</v>
      </c>
      <c r="J30" s="11"/>
      <c r="K30" s="11">
        <v>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71"/>
      <c r="AV30" s="171"/>
      <c r="AW30" s="171"/>
      <c r="AX30" s="171"/>
    </row>
    <row r="31" spans="1:50" ht="15" hidden="1">
      <c r="A31" s="9">
        <v>43225</v>
      </c>
      <c r="B31" s="153" t="s">
        <v>146</v>
      </c>
      <c r="C31" s="153" t="s">
        <v>420</v>
      </c>
      <c r="D31" s="153" t="s">
        <v>422</v>
      </c>
      <c r="E31" s="153" t="s">
        <v>376</v>
      </c>
      <c r="F31" s="170">
        <v>532</v>
      </c>
      <c r="G31" s="155">
        <f>+F31-I31-I32</f>
        <v>530</v>
      </c>
      <c r="H31" s="2" t="s">
        <v>34</v>
      </c>
      <c r="I31" s="10">
        <f t="shared" ref="I31:I32" si="14">SUM(J31:AT31)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70"/>
      <c r="AV31" s="170"/>
      <c r="AW31" s="170"/>
      <c r="AX31" s="170"/>
    </row>
    <row r="32" spans="1:50" ht="15" hidden="1">
      <c r="A32" s="9">
        <v>43225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14"/>
        <v>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>
        <v>2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71"/>
      <c r="AV32" s="171"/>
      <c r="AW32" s="171"/>
      <c r="AX32" s="171"/>
    </row>
    <row r="33" spans="1:50" ht="15" hidden="1">
      <c r="A33" s="9">
        <v>43225</v>
      </c>
      <c r="B33" s="153" t="s">
        <v>146</v>
      </c>
      <c r="C33" s="153" t="s">
        <v>420</v>
      </c>
      <c r="D33" s="153" t="s">
        <v>422</v>
      </c>
      <c r="E33" s="153" t="s">
        <v>442</v>
      </c>
      <c r="F33" s="170">
        <v>540</v>
      </c>
      <c r="G33" s="155">
        <f>+F33-I33-I34</f>
        <v>536</v>
      </c>
      <c r="H33" s="2" t="s">
        <v>34</v>
      </c>
      <c r="I33" s="10">
        <f t="shared" ref="I33:I34" si="15">SUM(J33:AT33)</f>
        <v>4</v>
      </c>
      <c r="J33" s="10"/>
      <c r="K33" s="10">
        <v>4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70"/>
      <c r="AV33" s="170"/>
      <c r="AW33" s="170"/>
      <c r="AX33" s="170"/>
    </row>
    <row r="34" spans="1:50" ht="15" hidden="1">
      <c r="A34" s="9">
        <v>43225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15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71"/>
      <c r="AV34" s="171"/>
      <c r="AW34" s="171"/>
      <c r="AX34" s="171"/>
    </row>
    <row r="35" spans="1:50" ht="15" hidden="1">
      <c r="A35" s="9">
        <v>43226</v>
      </c>
      <c r="B35" s="153" t="s">
        <v>143</v>
      </c>
      <c r="C35" s="153" t="s">
        <v>420</v>
      </c>
      <c r="D35" s="153" t="s">
        <v>422</v>
      </c>
      <c r="E35" s="153" t="s">
        <v>376</v>
      </c>
      <c r="F35" s="170">
        <v>530</v>
      </c>
      <c r="G35" s="155">
        <f>+F35-I35-I36</f>
        <v>530</v>
      </c>
      <c r="H35" s="2" t="s">
        <v>34</v>
      </c>
      <c r="I35" s="10">
        <f t="shared" ref="I35:I36" si="16">SUM(J35:AT35)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70"/>
      <c r="AV35" s="170"/>
      <c r="AW35" s="170"/>
      <c r="AX35" s="170"/>
    </row>
    <row r="36" spans="1:50" ht="15" hidden="1">
      <c r="A36" s="9">
        <v>43226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16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71"/>
      <c r="AV36" s="171"/>
      <c r="AW36" s="171"/>
      <c r="AX36" s="171"/>
    </row>
    <row r="37" spans="1:50" ht="15" hidden="1">
      <c r="A37" s="9">
        <v>43226</v>
      </c>
      <c r="B37" s="153" t="s">
        <v>143</v>
      </c>
      <c r="C37" s="153" t="s">
        <v>420</v>
      </c>
      <c r="D37" s="153" t="s">
        <v>422</v>
      </c>
      <c r="E37" s="153" t="s">
        <v>442</v>
      </c>
      <c r="F37" s="170">
        <v>632</v>
      </c>
      <c r="G37" s="155">
        <f>+F37-I37-I38</f>
        <v>630</v>
      </c>
      <c r="H37" s="2" t="s">
        <v>34</v>
      </c>
      <c r="I37" s="10">
        <f t="shared" ref="I37:I38" si="17">SUM(J37:AT37)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70"/>
      <c r="AV37" s="170"/>
      <c r="AW37" s="170"/>
      <c r="AX37" s="170"/>
    </row>
    <row r="38" spans="1:50" ht="15" hidden="1">
      <c r="A38" s="9">
        <v>43226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17"/>
        <v>2</v>
      </c>
      <c r="J38" s="11"/>
      <c r="K38" s="11">
        <v>2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71"/>
      <c r="AV38" s="171"/>
      <c r="AW38" s="171"/>
      <c r="AX38" s="171"/>
    </row>
    <row r="39" spans="1:50" ht="15" hidden="1">
      <c r="A39" s="9">
        <v>43226</v>
      </c>
      <c r="B39" s="153" t="s">
        <v>146</v>
      </c>
      <c r="C39" s="153" t="s">
        <v>420</v>
      </c>
      <c r="D39" s="153" t="s">
        <v>422</v>
      </c>
      <c r="E39" s="153" t="s">
        <v>376</v>
      </c>
      <c r="F39" s="170">
        <v>532</v>
      </c>
      <c r="G39" s="155">
        <f>+F39-I39-I40</f>
        <v>532</v>
      </c>
      <c r="H39" s="2" t="s">
        <v>34</v>
      </c>
      <c r="I39" s="10">
        <f t="shared" ref="I39:I40" si="18">SUM(J39:AT39)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70"/>
      <c r="AV39" s="170"/>
      <c r="AW39" s="170"/>
      <c r="AX39" s="170"/>
    </row>
    <row r="40" spans="1:50" ht="15" hidden="1">
      <c r="A40" s="9">
        <v>43226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18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71"/>
      <c r="AV40" s="171"/>
      <c r="AW40" s="171"/>
      <c r="AX40" s="171"/>
    </row>
    <row r="41" spans="1:50" ht="15" hidden="1">
      <c r="A41" s="9">
        <v>43226</v>
      </c>
      <c r="B41" s="153" t="s">
        <v>146</v>
      </c>
      <c r="C41" s="153" t="s">
        <v>420</v>
      </c>
      <c r="D41" s="153" t="s">
        <v>422</v>
      </c>
      <c r="E41" s="153" t="s">
        <v>442</v>
      </c>
      <c r="F41" s="170">
        <v>480</v>
      </c>
      <c r="G41" s="155">
        <f>+F41-I41-I42</f>
        <v>478</v>
      </c>
      <c r="H41" s="2" t="s">
        <v>34</v>
      </c>
      <c r="I41" s="10">
        <f t="shared" ref="I41:I42" si="19">SUM(J41:AT41)</f>
        <v>2</v>
      </c>
      <c r="J41" s="10"/>
      <c r="K41" s="10">
        <v>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70"/>
      <c r="AV41" s="170"/>
      <c r="AW41" s="170"/>
      <c r="AX41" s="170"/>
    </row>
    <row r="42" spans="1:50" ht="15" hidden="1">
      <c r="A42" s="9">
        <v>43226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1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71"/>
      <c r="AV42" s="171"/>
      <c r="AW42" s="171"/>
      <c r="AX42" s="171"/>
    </row>
    <row r="43" spans="1:50" ht="15" hidden="1">
      <c r="A43" s="9">
        <v>43227</v>
      </c>
      <c r="B43" s="153" t="s">
        <v>143</v>
      </c>
      <c r="C43" s="153" t="s">
        <v>420</v>
      </c>
      <c r="D43" s="153" t="s">
        <v>422</v>
      </c>
      <c r="E43" s="153" t="s">
        <v>376</v>
      </c>
      <c r="F43" s="170">
        <v>530</v>
      </c>
      <c r="G43" s="155">
        <f>+F43-I43-I44</f>
        <v>530</v>
      </c>
      <c r="H43" s="2" t="s">
        <v>34</v>
      </c>
      <c r="I43" s="10">
        <f t="shared" ref="I43:I44" si="20">SUM(J43:AT43)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70"/>
      <c r="AV43" s="170"/>
      <c r="AW43" s="170"/>
      <c r="AX43" s="170"/>
    </row>
    <row r="44" spans="1:50" ht="15" hidden="1">
      <c r="A44" s="9">
        <v>43227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20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71"/>
      <c r="AV44" s="171"/>
      <c r="AW44" s="171"/>
      <c r="AX44" s="171"/>
    </row>
    <row r="45" spans="1:50" ht="15" hidden="1">
      <c r="A45" s="9">
        <v>43227</v>
      </c>
      <c r="B45" s="153" t="s">
        <v>143</v>
      </c>
      <c r="C45" s="153" t="s">
        <v>420</v>
      </c>
      <c r="D45" s="153" t="s">
        <v>422</v>
      </c>
      <c r="E45" s="153" t="s">
        <v>442</v>
      </c>
      <c r="F45" s="170">
        <v>677</v>
      </c>
      <c r="G45" s="155">
        <f>+F45-I45-I46</f>
        <v>675</v>
      </c>
      <c r="H45" s="2" t="s">
        <v>34</v>
      </c>
      <c r="I45" s="10">
        <f t="shared" ref="I45:I46" si="21">SUM(J45:AT45)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70"/>
      <c r="AV45" s="170"/>
      <c r="AW45" s="170"/>
      <c r="AX45" s="170"/>
    </row>
    <row r="46" spans="1:50" ht="15" hidden="1">
      <c r="A46" s="9">
        <v>43227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21"/>
        <v>2</v>
      </c>
      <c r="J46" s="11"/>
      <c r="K46" s="11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71"/>
      <c r="AV46" s="171"/>
      <c r="AW46" s="171"/>
      <c r="AX46" s="171"/>
    </row>
    <row r="47" spans="1:50" ht="15" hidden="1">
      <c r="A47" s="9">
        <v>43227</v>
      </c>
      <c r="B47" s="153" t="s">
        <v>146</v>
      </c>
      <c r="C47" s="153" t="s">
        <v>420</v>
      </c>
      <c r="D47" s="153" t="s">
        <v>422</v>
      </c>
      <c r="E47" s="153" t="s">
        <v>376</v>
      </c>
      <c r="F47" s="170">
        <v>532</v>
      </c>
      <c r="G47" s="155">
        <f>+F47-I47-I48</f>
        <v>530</v>
      </c>
      <c r="H47" s="2" t="s">
        <v>34</v>
      </c>
      <c r="I47" s="10">
        <f t="shared" ref="I47:I48" si="22">SUM(J47:AT47)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70"/>
      <c r="AV47" s="170"/>
      <c r="AW47" s="170"/>
      <c r="AX47" s="170"/>
    </row>
    <row r="48" spans="1:50" ht="15" hidden="1">
      <c r="A48" s="9">
        <v>43227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22"/>
        <v>2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>
        <v>2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71"/>
      <c r="AV48" s="171"/>
      <c r="AW48" s="171"/>
      <c r="AX48" s="171"/>
    </row>
    <row r="49" spans="1:50" ht="15" hidden="1">
      <c r="A49" s="9">
        <v>43227</v>
      </c>
      <c r="B49" s="153" t="s">
        <v>146</v>
      </c>
      <c r="C49" s="153" t="s">
        <v>420</v>
      </c>
      <c r="D49" s="153" t="s">
        <v>422</v>
      </c>
      <c r="E49" s="153" t="s">
        <v>442</v>
      </c>
      <c r="F49" s="170">
        <v>570</v>
      </c>
      <c r="G49" s="155">
        <f>+F49-I49-I50</f>
        <v>565</v>
      </c>
      <c r="H49" s="2" t="s">
        <v>34</v>
      </c>
      <c r="I49" s="10">
        <f t="shared" ref="I49:I50" si="23">SUM(J49:AT49)</f>
        <v>5</v>
      </c>
      <c r="J49" s="10"/>
      <c r="K49" s="10">
        <v>5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70"/>
      <c r="AV49" s="170"/>
      <c r="AW49" s="170"/>
      <c r="AX49" s="170"/>
    </row>
    <row r="50" spans="1:50" ht="15" hidden="1">
      <c r="A50" s="9">
        <v>43227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23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71"/>
      <c r="AV50" s="171"/>
      <c r="AW50" s="171"/>
      <c r="AX50" s="171"/>
    </row>
    <row r="51" spans="1:50" ht="15" hidden="1">
      <c r="A51" s="9">
        <v>43228</v>
      </c>
      <c r="B51" s="153" t="s">
        <v>143</v>
      </c>
      <c r="C51" s="153" t="s">
        <v>420</v>
      </c>
      <c r="D51" s="153" t="s">
        <v>422</v>
      </c>
      <c r="E51" s="153" t="s">
        <v>376</v>
      </c>
      <c r="F51" s="170">
        <v>530</v>
      </c>
      <c r="G51" s="155">
        <f>+F51-I51-I52</f>
        <v>530</v>
      </c>
      <c r="H51" s="2" t="s">
        <v>34</v>
      </c>
      <c r="I51" s="10">
        <f t="shared" ref="I51:I52" si="24">SUM(J51:AT51)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70"/>
      <c r="AV51" s="170"/>
      <c r="AW51" s="170"/>
      <c r="AX51" s="170"/>
    </row>
    <row r="52" spans="1:50" ht="15" hidden="1">
      <c r="A52" s="9">
        <v>43228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24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71"/>
      <c r="AV52" s="171"/>
      <c r="AW52" s="171"/>
      <c r="AX52" s="171"/>
    </row>
    <row r="53" spans="1:50" ht="15" hidden="1">
      <c r="A53" s="9">
        <v>43228</v>
      </c>
      <c r="B53" s="153" t="s">
        <v>143</v>
      </c>
      <c r="C53" s="153" t="s">
        <v>420</v>
      </c>
      <c r="D53" s="153" t="s">
        <v>422</v>
      </c>
      <c r="E53" s="153" t="s">
        <v>442</v>
      </c>
      <c r="F53" s="170">
        <v>557</v>
      </c>
      <c r="G53" s="155">
        <f>+F53-I53-I54</f>
        <v>555</v>
      </c>
      <c r="H53" s="2" t="s">
        <v>34</v>
      </c>
      <c r="I53" s="10">
        <f t="shared" ref="I53:I54" si="25">SUM(J53:AT53)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70"/>
      <c r="AV53" s="170"/>
      <c r="AW53" s="170"/>
      <c r="AX53" s="170"/>
    </row>
    <row r="54" spans="1:50" ht="15" hidden="1">
      <c r="A54" s="9">
        <v>43228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25"/>
        <v>2</v>
      </c>
      <c r="J54" s="11"/>
      <c r="K54" s="11">
        <v>2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71"/>
      <c r="AV54" s="171"/>
      <c r="AW54" s="171"/>
      <c r="AX54" s="171"/>
    </row>
    <row r="55" spans="1:50" ht="15" hidden="1">
      <c r="A55" s="9">
        <v>43228</v>
      </c>
      <c r="B55" s="153" t="s">
        <v>146</v>
      </c>
      <c r="C55" s="153" t="s">
        <v>420</v>
      </c>
      <c r="D55" s="153" t="s">
        <v>422</v>
      </c>
      <c r="E55" s="153" t="s">
        <v>376</v>
      </c>
      <c r="F55" s="170">
        <v>532</v>
      </c>
      <c r="G55" s="155">
        <f>+F55-I55-I56</f>
        <v>531</v>
      </c>
      <c r="H55" s="2" t="s">
        <v>34</v>
      </c>
      <c r="I55" s="10">
        <f t="shared" ref="I55:I56" si="26">SUM(J55:AT55)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70"/>
      <c r="AV55" s="170"/>
      <c r="AW55" s="170"/>
      <c r="AX55" s="170"/>
    </row>
    <row r="56" spans="1:50" ht="15" hidden="1">
      <c r="A56" s="9">
        <v>43228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26"/>
        <v>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>
        <v>1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71"/>
      <c r="AV56" s="171"/>
      <c r="AW56" s="171"/>
      <c r="AX56" s="171"/>
    </row>
    <row r="57" spans="1:50" ht="15" hidden="1">
      <c r="A57" s="9">
        <v>43228</v>
      </c>
      <c r="B57" s="153" t="s">
        <v>146</v>
      </c>
      <c r="C57" s="153" t="s">
        <v>420</v>
      </c>
      <c r="D57" s="153" t="s">
        <v>422</v>
      </c>
      <c r="E57" s="153" t="s">
        <v>442</v>
      </c>
      <c r="F57" s="170">
        <v>465</v>
      </c>
      <c r="G57" s="155">
        <f>+F57-I57-I58</f>
        <v>462</v>
      </c>
      <c r="H57" s="2" t="s">
        <v>34</v>
      </c>
      <c r="I57" s="10">
        <f t="shared" ref="I57:I58" si="27">SUM(J57:AT57)</f>
        <v>3</v>
      </c>
      <c r="J57" s="10"/>
      <c r="K57" s="10">
        <v>2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>
        <v>1</v>
      </c>
      <c r="AQ57" s="10"/>
      <c r="AR57" s="10"/>
      <c r="AS57" s="10"/>
      <c r="AT57" s="10"/>
      <c r="AU57" s="170"/>
      <c r="AV57" s="170"/>
      <c r="AW57" s="170"/>
      <c r="AX57" s="170"/>
    </row>
    <row r="58" spans="1:50" ht="15" hidden="1">
      <c r="A58" s="9">
        <v>43228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27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71"/>
      <c r="AV58" s="171"/>
      <c r="AW58" s="171"/>
      <c r="AX58" s="171"/>
    </row>
    <row r="59" spans="1:50" ht="15" hidden="1">
      <c r="A59" s="9">
        <v>43229</v>
      </c>
      <c r="B59" s="153" t="s">
        <v>143</v>
      </c>
      <c r="C59" s="153" t="s">
        <v>420</v>
      </c>
      <c r="D59" s="153" t="s">
        <v>422</v>
      </c>
      <c r="E59" s="153" t="s">
        <v>376</v>
      </c>
      <c r="F59" s="170">
        <v>530</v>
      </c>
      <c r="G59" s="155">
        <f>+F59-I59-I60</f>
        <v>530</v>
      </c>
      <c r="H59" s="2" t="s">
        <v>34</v>
      </c>
      <c r="I59" s="10">
        <f t="shared" ref="I59:I60" si="28">SUM(J59:AT59)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70"/>
      <c r="AV59" s="170"/>
      <c r="AW59" s="170"/>
      <c r="AX59" s="170"/>
    </row>
    <row r="60" spans="1:50" ht="15" hidden="1">
      <c r="A60" s="9">
        <v>43229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28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71"/>
      <c r="AV60" s="171"/>
      <c r="AW60" s="171"/>
      <c r="AX60" s="171"/>
    </row>
    <row r="61" spans="1:50" ht="15" hidden="1">
      <c r="A61" s="9">
        <v>43229</v>
      </c>
      <c r="B61" s="153" t="s">
        <v>143</v>
      </c>
      <c r="C61" s="153" t="s">
        <v>420</v>
      </c>
      <c r="D61" s="153" t="s">
        <v>422</v>
      </c>
      <c r="E61" s="153" t="s">
        <v>442</v>
      </c>
      <c r="F61" s="170">
        <v>511</v>
      </c>
      <c r="G61" s="155">
        <f>+F61-I61-I62</f>
        <v>510</v>
      </c>
      <c r="H61" s="2" t="s">
        <v>34</v>
      </c>
      <c r="I61" s="10">
        <f t="shared" ref="I61:I62" si="29">SUM(J61:AT61)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70"/>
      <c r="AV61" s="170"/>
      <c r="AW61" s="170"/>
      <c r="AX61" s="170"/>
    </row>
    <row r="62" spans="1:50" ht="15" hidden="1">
      <c r="A62" s="9">
        <v>43229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29"/>
        <v>1</v>
      </c>
      <c r="J62" s="11"/>
      <c r="K62" s="11">
        <v>1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71"/>
      <c r="AV62" s="171"/>
      <c r="AW62" s="171"/>
      <c r="AX62" s="171"/>
    </row>
    <row r="63" spans="1:50" ht="15" hidden="1">
      <c r="A63" s="9">
        <v>43229</v>
      </c>
      <c r="B63" s="153" t="s">
        <v>146</v>
      </c>
      <c r="C63" s="153" t="s">
        <v>420</v>
      </c>
      <c r="D63" s="153" t="s">
        <v>422</v>
      </c>
      <c r="E63" s="153" t="s">
        <v>376</v>
      </c>
      <c r="F63" s="170">
        <v>832</v>
      </c>
      <c r="G63" s="155">
        <f>+F63-I63-I64</f>
        <v>830</v>
      </c>
      <c r="H63" s="2" t="s">
        <v>34</v>
      </c>
      <c r="I63" s="10">
        <f t="shared" ref="I63:I64" si="30">SUM(J63:AT63)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70"/>
      <c r="AV63" s="170"/>
      <c r="AW63" s="170"/>
      <c r="AX63" s="170"/>
    </row>
    <row r="64" spans="1:50" ht="15" hidden="1">
      <c r="A64" s="9">
        <v>43229</v>
      </c>
      <c r="B64" s="154"/>
      <c r="C64" s="154"/>
      <c r="D64" s="154"/>
      <c r="E64" s="154"/>
      <c r="F64" s="171"/>
      <c r="G64" s="156"/>
      <c r="H64" s="2" t="s">
        <v>35</v>
      </c>
      <c r="I64" s="11">
        <f t="shared" si="30"/>
        <v>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>
        <v>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71"/>
      <c r="AV64" s="171"/>
      <c r="AW64" s="171"/>
      <c r="AX64" s="171"/>
    </row>
    <row r="65" spans="1:50" ht="15" hidden="1">
      <c r="A65" s="9">
        <v>43229</v>
      </c>
      <c r="B65" s="153" t="s">
        <v>146</v>
      </c>
      <c r="C65" s="153" t="s">
        <v>420</v>
      </c>
      <c r="D65" s="153" t="s">
        <v>422</v>
      </c>
      <c r="E65" s="153" t="s">
        <v>442</v>
      </c>
      <c r="F65" s="170">
        <v>555</v>
      </c>
      <c r="G65" s="155">
        <f>+F65-I65-I66</f>
        <v>552</v>
      </c>
      <c r="H65" s="2" t="s">
        <v>34</v>
      </c>
      <c r="I65" s="10">
        <f t="shared" ref="I65:I66" si="31">SUM(J65:AT65)</f>
        <v>3</v>
      </c>
      <c r="J65" s="10"/>
      <c r="K65" s="10">
        <v>2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>
        <v>1</v>
      </c>
      <c r="AQ65" s="10"/>
      <c r="AR65" s="10"/>
      <c r="AS65" s="10"/>
      <c r="AT65" s="10"/>
      <c r="AU65" s="170"/>
      <c r="AV65" s="170"/>
      <c r="AW65" s="170"/>
      <c r="AX65" s="170"/>
    </row>
    <row r="66" spans="1:50" ht="15" hidden="1">
      <c r="A66" s="9">
        <v>43229</v>
      </c>
      <c r="B66" s="154"/>
      <c r="C66" s="154"/>
      <c r="D66" s="154"/>
      <c r="E66" s="154"/>
      <c r="F66" s="171"/>
      <c r="G66" s="156"/>
      <c r="H66" s="2" t="s">
        <v>35</v>
      </c>
      <c r="I66" s="11">
        <f t="shared" si="31"/>
        <v>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71"/>
      <c r="AV66" s="171"/>
      <c r="AW66" s="171"/>
      <c r="AX66" s="171"/>
    </row>
    <row r="67" spans="1:50" ht="15" hidden="1">
      <c r="A67" s="9">
        <v>43230</v>
      </c>
      <c r="B67" s="153" t="s">
        <v>143</v>
      </c>
      <c r="C67" s="153" t="s">
        <v>420</v>
      </c>
      <c r="D67" s="153" t="s">
        <v>422</v>
      </c>
      <c r="E67" s="153" t="s">
        <v>376</v>
      </c>
      <c r="F67" s="170">
        <v>530</v>
      </c>
      <c r="G67" s="155">
        <f>+F67-I67-I68</f>
        <v>530</v>
      </c>
      <c r="H67" s="2" t="s">
        <v>34</v>
      </c>
      <c r="I67" s="10">
        <f t="shared" ref="I67:I68" si="32">SUM(J67:AT67)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70"/>
      <c r="AV67" s="170"/>
      <c r="AW67" s="170"/>
      <c r="AX67" s="170"/>
    </row>
    <row r="68" spans="1:50" ht="15" hidden="1">
      <c r="A68" s="9">
        <v>43230</v>
      </c>
      <c r="B68" s="154"/>
      <c r="C68" s="154"/>
      <c r="D68" s="154"/>
      <c r="E68" s="154"/>
      <c r="F68" s="171"/>
      <c r="G68" s="156"/>
      <c r="H68" s="2" t="s">
        <v>35</v>
      </c>
      <c r="I68" s="11">
        <f t="shared" si="32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71"/>
      <c r="AV68" s="171"/>
      <c r="AW68" s="171"/>
      <c r="AX68" s="171"/>
    </row>
    <row r="69" spans="1:50" ht="15" hidden="1">
      <c r="A69" s="9">
        <v>43230</v>
      </c>
      <c r="B69" s="153" t="s">
        <v>143</v>
      </c>
      <c r="C69" s="153" t="s">
        <v>420</v>
      </c>
      <c r="D69" s="153" t="s">
        <v>422</v>
      </c>
      <c r="E69" s="153" t="s">
        <v>442</v>
      </c>
      <c r="F69" s="170">
        <v>481</v>
      </c>
      <c r="G69" s="155">
        <f>+F69-I69-I70</f>
        <v>480</v>
      </c>
      <c r="H69" s="2" t="s">
        <v>34</v>
      </c>
      <c r="I69" s="10">
        <f t="shared" ref="I69:I70" si="33">SUM(J69:AT69)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70"/>
      <c r="AV69" s="170"/>
      <c r="AW69" s="170"/>
      <c r="AX69" s="170"/>
    </row>
    <row r="70" spans="1:50" ht="15" hidden="1">
      <c r="A70" s="9">
        <v>43230</v>
      </c>
      <c r="B70" s="154"/>
      <c r="C70" s="154"/>
      <c r="D70" s="154"/>
      <c r="E70" s="154"/>
      <c r="F70" s="171"/>
      <c r="G70" s="156"/>
      <c r="H70" s="2" t="s">
        <v>35</v>
      </c>
      <c r="I70" s="11">
        <f t="shared" si="33"/>
        <v>1</v>
      </c>
      <c r="J70" s="11"/>
      <c r="K70" s="11">
        <v>1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71"/>
      <c r="AV70" s="171"/>
      <c r="AW70" s="171"/>
      <c r="AX70" s="171"/>
    </row>
    <row r="71" spans="1:50" ht="15" hidden="1">
      <c r="A71" s="9">
        <v>43230</v>
      </c>
      <c r="B71" s="153" t="s">
        <v>146</v>
      </c>
      <c r="C71" s="153" t="s">
        <v>420</v>
      </c>
      <c r="D71" s="153" t="s">
        <v>422</v>
      </c>
      <c r="E71" s="153" t="s">
        <v>376</v>
      </c>
      <c r="F71" s="170">
        <v>531</v>
      </c>
      <c r="G71" s="155">
        <f>+F71-I71-I72</f>
        <v>530</v>
      </c>
      <c r="H71" s="2" t="s">
        <v>34</v>
      </c>
      <c r="I71" s="10">
        <f t="shared" ref="I71:I72" si="34">SUM(J71:AT71)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70"/>
      <c r="AV71" s="170"/>
      <c r="AW71" s="170"/>
      <c r="AX71" s="170"/>
    </row>
    <row r="72" spans="1:50" ht="15" hidden="1">
      <c r="A72" s="9">
        <v>43230</v>
      </c>
      <c r="B72" s="154"/>
      <c r="C72" s="154"/>
      <c r="D72" s="154"/>
      <c r="E72" s="154"/>
      <c r="F72" s="171"/>
      <c r="G72" s="156"/>
      <c r="H72" s="2" t="s">
        <v>35</v>
      </c>
      <c r="I72" s="11">
        <f t="shared" si="34"/>
        <v>1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>
        <v>1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71"/>
      <c r="AV72" s="171"/>
      <c r="AW72" s="171"/>
      <c r="AX72" s="171"/>
    </row>
    <row r="73" spans="1:50" ht="15" hidden="1">
      <c r="A73" s="9">
        <v>43230</v>
      </c>
      <c r="B73" s="153" t="s">
        <v>146</v>
      </c>
      <c r="C73" s="153" t="s">
        <v>420</v>
      </c>
      <c r="D73" s="153" t="s">
        <v>422</v>
      </c>
      <c r="E73" s="153" t="s">
        <v>442</v>
      </c>
      <c r="F73" s="170">
        <v>510</v>
      </c>
      <c r="G73" s="155">
        <f>+F73-I73-I74</f>
        <v>508</v>
      </c>
      <c r="H73" s="2" t="s">
        <v>34</v>
      </c>
      <c r="I73" s="10">
        <f t="shared" ref="I73:I74" si="35">SUM(J73:AT73)</f>
        <v>2</v>
      </c>
      <c r="J73" s="10"/>
      <c r="K73" s="10">
        <v>2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70"/>
      <c r="AV73" s="170"/>
      <c r="AW73" s="170"/>
      <c r="AX73" s="170"/>
    </row>
    <row r="74" spans="1:50" ht="15" hidden="1">
      <c r="A74" s="9">
        <v>43230</v>
      </c>
      <c r="B74" s="154"/>
      <c r="C74" s="154"/>
      <c r="D74" s="154"/>
      <c r="E74" s="154"/>
      <c r="F74" s="171"/>
      <c r="G74" s="156"/>
      <c r="H74" s="2" t="s">
        <v>35</v>
      </c>
      <c r="I74" s="11">
        <f t="shared" si="35"/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71"/>
      <c r="AV74" s="171"/>
      <c r="AW74" s="171"/>
      <c r="AX74" s="171"/>
    </row>
    <row r="75" spans="1:50" ht="15" hidden="1">
      <c r="A75" s="9">
        <v>43231</v>
      </c>
      <c r="B75" s="153" t="s">
        <v>143</v>
      </c>
      <c r="C75" s="153" t="s">
        <v>420</v>
      </c>
      <c r="D75" s="153" t="s">
        <v>422</v>
      </c>
      <c r="E75" s="153" t="s">
        <v>376</v>
      </c>
      <c r="F75" s="170">
        <v>530</v>
      </c>
      <c r="G75" s="155">
        <f>+F75-I75-I76</f>
        <v>530</v>
      </c>
      <c r="H75" s="2" t="s">
        <v>34</v>
      </c>
      <c r="I75" s="10">
        <f t="shared" ref="I75:I76" si="36">SUM(J75:AT75)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70"/>
      <c r="AV75" s="170"/>
      <c r="AW75" s="170"/>
      <c r="AX75" s="170"/>
    </row>
    <row r="76" spans="1:50" ht="15" hidden="1">
      <c r="A76" s="9">
        <v>43231</v>
      </c>
      <c r="B76" s="154"/>
      <c r="C76" s="154"/>
      <c r="D76" s="154"/>
      <c r="E76" s="154"/>
      <c r="F76" s="171"/>
      <c r="G76" s="156"/>
      <c r="H76" s="2" t="s">
        <v>35</v>
      </c>
      <c r="I76" s="11">
        <f t="shared" si="36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71"/>
      <c r="AV76" s="171"/>
      <c r="AW76" s="171"/>
      <c r="AX76" s="171"/>
    </row>
    <row r="77" spans="1:50" ht="15" hidden="1">
      <c r="A77" s="9">
        <v>43231</v>
      </c>
      <c r="B77" s="153" t="s">
        <v>143</v>
      </c>
      <c r="C77" s="153" t="s">
        <v>420</v>
      </c>
      <c r="D77" s="153" t="s">
        <v>422</v>
      </c>
      <c r="E77" s="153" t="s">
        <v>442</v>
      </c>
      <c r="F77" s="170">
        <v>586</v>
      </c>
      <c r="G77" s="155">
        <f>+F77-I77-I78</f>
        <v>585</v>
      </c>
      <c r="H77" s="2" t="s">
        <v>34</v>
      </c>
      <c r="I77" s="10">
        <f t="shared" ref="I77:I78" si="37">SUM(J77:AT77)</f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70"/>
      <c r="AV77" s="170"/>
      <c r="AW77" s="170"/>
      <c r="AX77" s="170"/>
    </row>
    <row r="78" spans="1:50" ht="15" hidden="1">
      <c r="A78" s="9">
        <v>43231</v>
      </c>
      <c r="B78" s="154"/>
      <c r="C78" s="154"/>
      <c r="D78" s="154"/>
      <c r="E78" s="154"/>
      <c r="F78" s="171"/>
      <c r="G78" s="156"/>
      <c r="H78" s="2" t="s">
        <v>35</v>
      </c>
      <c r="I78" s="11">
        <f t="shared" si="37"/>
        <v>1</v>
      </c>
      <c r="J78" s="11"/>
      <c r="K78" s="11">
        <v>1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71"/>
      <c r="AV78" s="171"/>
      <c r="AW78" s="171"/>
      <c r="AX78" s="171"/>
    </row>
    <row r="79" spans="1:50" ht="15" hidden="1">
      <c r="A79" s="9">
        <v>43231</v>
      </c>
      <c r="B79" s="153" t="s">
        <v>146</v>
      </c>
      <c r="C79" s="153" t="s">
        <v>420</v>
      </c>
      <c r="D79" s="153" t="s">
        <v>422</v>
      </c>
      <c r="E79" s="153" t="s">
        <v>376</v>
      </c>
      <c r="F79" s="170">
        <v>530</v>
      </c>
      <c r="G79" s="155">
        <f>+F79-I79-I80</f>
        <v>530</v>
      </c>
      <c r="H79" s="2" t="s">
        <v>34</v>
      </c>
      <c r="I79" s="10">
        <f t="shared" ref="I79:I80" si="38">SUM(J79:AT79)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70"/>
      <c r="AV79" s="170"/>
      <c r="AW79" s="170"/>
      <c r="AX79" s="170"/>
    </row>
    <row r="80" spans="1:50" ht="15" hidden="1">
      <c r="A80" s="9">
        <v>43231</v>
      </c>
      <c r="B80" s="154"/>
      <c r="C80" s="154"/>
      <c r="D80" s="154"/>
      <c r="E80" s="154"/>
      <c r="F80" s="171"/>
      <c r="G80" s="156"/>
      <c r="H80" s="2" t="s">
        <v>35</v>
      </c>
      <c r="I80" s="11">
        <f t="shared" si="38"/>
        <v>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71"/>
      <c r="AV80" s="171"/>
      <c r="AW80" s="171"/>
      <c r="AX80" s="171"/>
    </row>
    <row r="81" spans="1:50" ht="15" hidden="1">
      <c r="A81" s="9">
        <v>43231</v>
      </c>
      <c r="B81" s="153" t="s">
        <v>146</v>
      </c>
      <c r="C81" s="153" t="s">
        <v>420</v>
      </c>
      <c r="D81" s="153" t="s">
        <v>422</v>
      </c>
      <c r="E81" s="153" t="s">
        <v>442</v>
      </c>
      <c r="F81" s="170">
        <v>330</v>
      </c>
      <c r="G81" s="155">
        <f>+F81-I81-I82</f>
        <v>326</v>
      </c>
      <c r="H81" s="2" t="s">
        <v>34</v>
      </c>
      <c r="I81" s="10">
        <f t="shared" ref="I81:I82" si="39">SUM(J81:AT81)</f>
        <v>4</v>
      </c>
      <c r="J81" s="10"/>
      <c r="K81" s="10">
        <v>3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>
        <v>1</v>
      </c>
      <c r="AQ81" s="10"/>
      <c r="AR81" s="10"/>
      <c r="AS81" s="10"/>
      <c r="AT81" s="10"/>
      <c r="AU81" s="170"/>
      <c r="AV81" s="170"/>
      <c r="AW81" s="170"/>
      <c r="AX81" s="170"/>
    </row>
    <row r="82" spans="1:50" ht="15" hidden="1">
      <c r="A82" s="9">
        <v>43231</v>
      </c>
      <c r="B82" s="154"/>
      <c r="C82" s="154"/>
      <c r="D82" s="154"/>
      <c r="E82" s="154"/>
      <c r="F82" s="171"/>
      <c r="G82" s="156"/>
      <c r="H82" s="2" t="s">
        <v>35</v>
      </c>
      <c r="I82" s="11">
        <f t="shared" si="39"/>
        <v>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71"/>
      <c r="AV82" s="171"/>
      <c r="AW82" s="171"/>
      <c r="AX82" s="171"/>
    </row>
    <row r="83" spans="1:50" ht="15" hidden="1">
      <c r="A83" s="9">
        <v>43232</v>
      </c>
      <c r="B83" s="153" t="s">
        <v>143</v>
      </c>
      <c r="C83" s="153" t="s">
        <v>420</v>
      </c>
      <c r="D83" s="153" t="s">
        <v>422</v>
      </c>
      <c r="E83" s="153" t="s">
        <v>376</v>
      </c>
      <c r="F83" s="170">
        <v>530</v>
      </c>
      <c r="G83" s="155">
        <f>+F83-I83-I84</f>
        <v>530</v>
      </c>
      <c r="H83" s="2" t="s">
        <v>34</v>
      </c>
      <c r="I83" s="10">
        <f t="shared" ref="I83:I84" si="40">SUM(J83:AT83)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70"/>
      <c r="AV83" s="170"/>
      <c r="AW83" s="170"/>
      <c r="AX83" s="170"/>
    </row>
    <row r="84" spans="1:50" ht="15" hidden="1">
      <c r="A84" s="9">
        <v>43232</v>
      </c>
      <c r="B84" s="154"/>
      <c r="C84" s="154"/>
      <c r="D84" s="154"/>
      <c r="E84" s="154"/>
      <c r="F84" s="171"/>
      <c r="G84" s="156"/>
      <c r="H84" s="2" t="s">
        <v>35</v>
      </c>
      <c r="I84" s="11">
        <f t="shared" si="40"/>
        <v>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71"/>
      <c r="AV84" s="171"/>
      <c r="AW84" s="171"/>
      <c r="AX84" s="171"/>
    </row>
    <row r="85" spans="1:50" ht="15" hidden="1">
      <c r="A85" s="9">
        <v>43232</v>
      </c>
      <c r="B85" s="153" t="s">
        <v>143</v>
      </c>
      <c r="C85" s="153" t="s">
        <v>420</v>
      </c>
      <c r="D85" s="153" t="s">
        <v>422</v>
      </c>
      <c r="E85" s="153" t="s">
        <v>442</v>
      </c>
      <c r="F85" s="170">
        <v>570</v>
      </c>
      <c r="G85" s="155">
        <f>+F85-I85-I86</f>
        <v>570</v>
      </c>
      <c r="H85" s="2" t="s">
        <v>34</v>
      </c>
      <c r="I85" s="10">
        <f t="shared" ref="I85:I86" si="41">SUM(J85:AT85)</f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70"/>
      <c r="AV85" s="170"/>
      <c r="AW85" s="170"/>
      <c r="AX85" s="170"/>
    </row>
    <row r="86" spans="1:50" ht="15" hidden="1">
      <c r="A86" s="9">
        <v>43232</v>
      </c>
      <c r="B86" s="154"/>
      <c r="C86" s="154"/>
      <c r="D86" s="154"/>
      <c r="E86" s="154"/>
      <c r="F86" s="171"/>
      <c r="G86" s="156"/>
      <c r="H86" s="2" t="s">
        <v>35</v>
      </c>
      <c r="I86" s="11">
        <f t="shared" si="41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71"/>
      <c r="AV86" s="171"/>
      <c r="AW86" s="171"/>
      <c r="AX86" s="171"/>
    </row>
    <row r="87" spans="1:50" ht="15" hidden="1">
      <c r="A87" s="9">
        <v>43232</v>
      </c>
      <c r="B87" s="153" t="s">
        <v>146</v>
      </c>
      <c r="C87" s="153" t="s">
        <v>420</v>
      </c>
      <c r="D87" s="153" t="s">
        <v>422</v>
      </c>
      <c r="E87" s="153" t="s">
        <v>376</v>
      </c>
      <c r="F87" s="170">
        <v>534</v>
      </c>
      <c r="G87" s="155">
        <f>+F87-I87-I88</f>
        <v>532</v>
      </c>
      <c r="H87" s="2" t="s">
        <v>34</v>
      </c>
      <c r="I87" s="10">
        <f t="shared" ref="I87:I88" si="42">SUM(J87:AT87)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70"/>
      <c r="AV87" s="170"/>
      <c r="AW87" s="170"/>
      <c r="AX87" s="170"/>
    </row>
    <row r="88" spans="1:50" ht="15" hidden="1">
      <c r="A88" s="9">
        <v>43232</v>
      </c>
      <c r="B88" s="154"/>
      <c r="C88" s="154"/>
      <c r="D88" s="154"/>
      <c r="E88" s="154"/>
      <c r="F88" s="171"/>
      <c r="G88" s="156"/>
      <c r="H88" s="2" t="s">
        <v>35</v>
      </c>
      <c r="I88" s="11">
        <f t="shared" si="42"/>
        <v>2</v>
      </c>
      <c r="J88" s="11"/>
      <c r="K88" s="11">
        <v>1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1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71"/>
      <c r="AV88" s="171"/>
      <c r="AW88" s="171"/>
      <c r="AX88" s="171"/>
    </row>
    <row r="89" spans="1:50" ht="15" hidden="1">
      <c r="A89" s="9">
        <v>43232</v>
      </c>
      <c r="B89" s="153" t="s">
        <v>146</v>
      </c>
      <c r="C89" s="153" t="s">
        <v>420</v>
      </c>
      <c r="D89" s="153" t="s">
        <v>422</v>
      </c>
      <c r="E89" s="153" t="s">
        <v>442</v>
      </c>
      <c r="F89" s="170">
        <v>495</v>
      </c>
      <c r="G89" s="155">
        <f>+F89-I89-I90</f>
        <v>489</v>
      </c>
      <c r="H89" s="2" t="s">
        <v>34</v>
      </c>
      <c r="I89" s="10">
        <f t="shared" ref="I89:I90" si="43">SUM(J89:AT89)</f>
        <v>6</v>
      </c>
      <c r="J89" s="10"/>
      <c r="K89" s="10">
        <v>4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>
        <v>2</v>
      </c>
      <c r="AQ89" s="10"/>
      <c r="AR89" s="10"/>
      <c r="AS89" s="10"/>
      <c r="AT89" s="10"/>
      <c r="AU89" s="170"/>
      <c r="AV89" s="170"/>
      <c r="AW89" s="170"/>
      <c r="AX89" s="170"/>
    </row>
    <row r="90" spans="1:50" ht="15" hidden="1">
      <c r="A90" s="9">
        <v>43232</v>
      </c>
      <c r="B90" s="154"/>
      <c r="C90" s="154"/>
      <c r="D90" s="154"/>
      <c r="E90" s="154"/>
      <c r="F90" s="171"/>
      <c r="G90" s="156"/>
      <c r="H90" s="2" t="s">
        <v>35</v>
      </c>
      <c r="I90" s="11">
        <f t="shared" si="43"/>
        <v>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71"/>
      <c r="AV90" s="171"/>
      <c r="AW90" s="171"/>
      <c r="AX90" s="171"/>
    </row>
    <row r="91" spans="1:50" ht="15" hidden="1">
      <c r="A91" s="9">
        <v>43233</v>
      </c>
      <c r="B91" s="153" t="s">
        <v>143</v>
      </c>
      <c r="C91" s="153" t="s">
        <v>420</v>
      </c>
      <c r="D91" s="153" t="s">
        <v>422</v>
      </c>
      <c r="E91" s="153" t="s">
        <v>376</v>
      </c>
      <c r="F91" s="170">
        <v>530</v>
      </c>
      <c r="G91" s="155">
        <f>+F91-I91-I92</f>
        <v>530</v>
      </c>
      <c r="H91" s="2" t="s">
        <v>34</v>
      </c>
      <c r="I91" s="10">
        <f t="shared" ref="I91:I92" si="44">SUM(J91:AT91)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70"/>
      <c r="AV91" s="170"/>
      <c r="AW91" s="170"/>
      <c r="AX91" s="170"/>
    </row>
    <row r="92" spans="1:50" ht="15" hidden="1">
      <c r="A92" s="9">
        <v>43233</v>
      </c>
      <c r="B92" s="154"/>
      <c r="C92" s="154"/>
      <c r="D92" s="154"/>
      <c r="E92" s="154"/>
      <c r="F92" s="171"/>
      <c r="G92" s="156"/>
      <c r="H92" s="2" t="s">
        <v>35</v>
      </c>
      <c r="I92" s="11">
        <f t="shared" si="44"/>
        <v>0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71"/>
      <c r="AV92" s="171"/>
      <c r="AW92" s="171"/>
      <c r="AX92" s="171"/>
    </row>
    <row r="93" spans="1:50" ht="15" hidden="1">
      <c r="A93" s="9">
        <v>43233</v>
      </c>
      <c r="B93" s="153" t="s">
        <v>143</v>
      </c>
      <c r="C93" s="153" t="s">
        <v>420</v>
      </c>
      <c r="D93" s="153" t="s">
        <v>422</v>
      </c>
      <c r="E93" s="153" t="s">
        <v>442</v>
      </c>
      <c r="F93" s="170">
        <v>482</v>
      </c>
      <c r="G93" s="155">
        <f>+F93-I93-I94</f>
        <v>480</v>
      </c>
      <c r="H93" s="2" t="s">
        <v>34</v>
      </c>
      <c r="I93" s="10">
        <f t="shared" ref="I93:I94" si="45">SUM(J93:AT93)</f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70"/>
      <c r="AV93" s="170"/>
      <c r="AW93" s="170"/>
      <c r="AX93" s="170"/>
    </row>
    <row r="94" spans="1:50" ht="15" hidden="1">
      <c r="A94" s="9">
        <v>43233</v>
      </c>
      <c r="B94" s="154"/>
      <c r="C94" s="154"/>
      <c r="D94" s="154"/>
      <c r="E94" s="154"/>
      <c r="F94" s="171"/>
      <c r="G94" s="156"/>
      <c r="H94" s="2" t="s">
        <v>35</v>
      </c>
      <c r="I94" s="11">
        <f t="shared" si="45"/>
        <v>2</v>
      </c>
      <c r="J94" s="11"/>
      <c r="K94" s="11">
        <v>2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71"/>
      <c r="AV94" s="171"/>
      <c r="AW94" s="171"/>
      <c r="AX94" s="171"/>
    </row>
    <row r="95" spans="1:50" ht="15" hidden="1">
      <c r="A95" s="9">
        <v>43233</v>
      </c>
      <c r="B95" s="153" t="s">
        <v>146</v>
      </c>
      <c r="C95" s="153" t="s">
        <v>420</v>
      </c>
      <c r="D95" s="153" t="s">
        <v>422</v>
      </c>
      <c r="E95" s="153" t="s">
        <v>376</v>
      </c>
      <c r="F95" s="170">
        <v>531</v>
      </c>
      <c r="G95" s="155">
        <f>+F95-I95-I96</f>
        <v>531</v>
      </c>
      <c r="H95" s="2" t="s">
        <v>34</v>
      </c>
      <c r="I95" s="10">
        <f t="shared" ref="I95:I96" si="46">SUM(J95:AT95)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70"/>
      <c r="AV95" s="170"/>
      <c r="AW95" s="170"/>
      <c r="AX95" s="170"/>
    </row>
    <row r="96" spans="1:50" ht="15" hidden="1">
      <c r="A96" s="9">
        <v>43233</v>
      </c>
      <c r="B96" s="154"/>
      <c r="C96" s="154"/>
      <c r="D96" s="154"/>
      <c r="E96" s="154"/>
      <c r="F96" s="171"/>
      <c r="G96" s="156"/>
      <c r="H96" s="2" t="s">
        <v>35</v>
      </c>
      <c r="I96" s="11">
        <f t="shared" si="46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71"/>
      <c r="AV96" s="171"/>
      <c r="AW96" s="171"/>
      <c r="AX96" s="171"/>
    </row>
    <row r="97" spans="1:50" ht="15" hidden="1">
      <c r="A97" s="9">
        <v>43233</v>
      </c>
      <c r="B97" s="153" t="s">
        <v>146</v>
      </c>
      <c r="C97" s="153" t="s">
        <v>420</v>
      </c>
      <c r="D97" s="153" t="s">
        <v>422</v>
      </c>
      <c r="E97" s="153" t="s">
        <v>442</v>
      </c>
      <c r="F97" s="170">
        <v>345</v>
      </c>
      <c r="G97" s="155">
        <f>+F97-I97-I98</f>
        <v>342</v>
      </c>
      <c r="H97" s="2" t="s">
        <v>34</v>
      </c>
      <c r="I97" s="10">
        <f t="shared" ref="I97:I98" si="47">SUM(J97:AT97)</f>
        <v>3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>
        <v>3</v>
      </c>
      <c r="AQ97" s="10"/>
      <c r="AR97" s="10"/>
      <c r="AS97" s="10"/>
      <c r="AT97" s="10"/>
      <c r="AU97" s="170"/>
      <c r="AV97" s="170"/>
      <c r="AW97" s="170"/>
      <c r="AX97" s="170"/>
    </row>
    <row r="98" spans="1:50" ht="15" hidden="1">
      <c r="A98" s="9">
        <v>43233</v>
      </c>
      <c r="B98" s="154"/>
      <c r="C98" s="154"/>
      <c r="D98" s="154"/>
      <c r="E98" s="154"/>
      <c r="F98" s="171"/>
      <c r="G98" s="156"/>
      <c r="H98" s="2" t="s">
        <v>35</v>
      </c>
      <c r="I98" s="11">
        <f t="shared" si="47"/>
        <v>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71"/>
      <c r="AV98" s="171"/>
      <c r="AW98" s="171"/>
      <c r="AX98" s="171"/>
    </row>
    <row r="99" spans="1:50" ht="15" hidden="1">
      <c r="A99" s="9">
        <v>43234</v>
      </c>
      <c r="B99" s="153" t="s">
        <v>143</v>
      </c>
      <c r="C99" s="153" t="s">
        <v>420</v>
      </c>
      <c r="D99" s="153" t="s">
        <v>422</v>
      </c>
      <c r="E99" s="153" t="s">
        <v>376</v>
      </c>
      <c r="F99" s="170">
        <v>530</v>
      </c>
      <c r="G99" s="155">
        <f>+F99-I99-I100</f>
        <v>530</v>
      </c>
      <c r="H99" s="2" t="s">
        <v>34</v>
      </c>
      <c r="I99" s="10">
        <f t="shared" ref="I99:I100" si="48">SUM(J99:AT99)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70"/>
      <c r="AV99" s="170"/>
      <c r="AW99" s="170"/>
      <c r="AX99" s="170"/>
    </row>
    <row r="100" spans="1:50" ht="15" hidden="1">
      <c r="A100" s="9">
        <v>43234</v>
      </c>
      <c r="B100" s="154"/>
      <c r="C100" s="154"/>
      <c r="D100" s="154"/>
      <c r="E100" s="154"/>
      <c r="F100" s="171"/>
      <c r="G100" s="156"/>
      <c r="H100" s="2" t="s">
        <v>35</v>
      </c>
      <c r="I100" s="11">
        <f t="shared" si="48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71"/>
      <c r="AV100" s="171"/>
      <c r="AW100" s="171"/>
      <c r="AX100" s="171"/>
    </row>
    <row r="101" spans="1:50" ht="15" hidden="1">
      <c r="A101" s="9">
        <v>43234</v>
      </c>
      <c r="B101" s="153" t="s">
        <v>143</v>
      </c>
      <c r="C101" s="153" t="s">
        <v>420</v>
      </c>
      <c r="D101" s="153" t="s">
        <v>422</v>
      </c>
      <c r="E101" s="153" t="s">
        <v>442</v>
      </c>
      <c r="F101" s="170">
        <v>481</v>
      </c>
      <c r="G101" s="155">
        <f>+F101-I101-I102</f>
        <v>480</v>
      </c>
      <c r="H101" s="2" t="s">
        <v>34</v>
      </c>
      <c r="I101" s="10">
        <f t="shared" ref="I101:I102" si="49">SUM(J101:AT101)</f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70"/>
      <c r="AV101" s="170"/>
      <c r="AW101" s="170"/>
      <c r="AX101" s="170"/>
    </row>
    <row r="102" spans="1:50" ht="15" hidden="1">
      <c r="A102" s="9">
        <v>43234</v>
      </c>
      <c r="B102" s="154"/>
      <c r="C102" s="154"/>
      <c r="D102" s="154"/>
      <c r="E102" s="154"/>
      <c r="F102" s="171"/>
      <c r="G102" s="156"/>
      <c r="H102" s="2" t="s">
        <v>35</v>
      </c>
      <c r="I102" s="11">
        <f t="shared" si="49"/>
        <v>1</v>
      </c>
      <c r="J102" s="11"/>
      <c r="K102" s="11">
        <v>1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71"/>
      <c r="AV102" s="171"/>
      <c r="AW102" s="171"/>
      <c r="AX102" s="171"/>
    </row>
    <row r="103" spans="1:50" ht="15" hidden="1">
      <c r="A103" s="9">
        <v>43234</v>
      </c>
      <c r="B103" s="153" t="s">
        <v>143</v>
      </c>
      <c r="C103" s="153" t="s">
        <v>420</v>
      </c>
      <c r="D103" s="153" t="s">
        <v>422</v>
      </c>
      <c r="E103" s="153" t="s">
        <v>376</v>
      </c>
      <c r="F103" s="170">
        <v>531</v>
      </c>
      <c r="G103" s="155">
        <f>+F103-I103-I104</f>
        <v>531</v>
      </c>
      <c r="H103" s="2" t="s">
        <v>34</v>
      </c>
      <c r="I103" s="10">
        <f t="shared" ref="I103:I104" si="50">SUM(J103:AT103)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70"/>
      <c r="AV103" s="170"/>
      <c r="AW103" s="170"/>
      <c r="AX103" s="170"/>
    </row>
    <row r="104" spans="1:50" ht="15" hidden="1">
      <c r="A104" s="9">
        <v>43234</v>
      </c>
      <c r="B104" s="154"/>
      <c r="C104" s="154"/>
      <c r="D104" s="154"/>
      <c r="E104" s="154"/>
      <c r="F104" s="171"/>
      <c r="G104" s="156"/>
      <c r="H104" s="2" t="s">
        <v>35</v>
      </c>
      <c r="I104" s="11">
        <f t="shared" si="50"/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71"/>
      <c r="AV104" s="171"/>
      <c r="AW104" s="171"/>
      <c r="AX104" s="171"/>
    </row>
    <row r="105" spans="1:50" ht="15" hidden="1">
      <c r="A105" s="9">
        <v>43234</v>
      </c>
      <c r="B105" s="153" t="s">
        <v>143</v>
      </c>
      <c r="C105" s="153" t="s">
        <v>420</v>
      </c>
      <c r="D105" s="153" t="s">
        <v>422</v>
      </c>
      <c r="E105" s="153" t="s">
        <v>442</v>
      </c>
      <c r="F105" s="170">
        <v>542</v>
      </c>
      <c r="G105" s="155">
        <f>+F105-I105-I106</f>
        <v>540</v>
      </c>
      <c r="H105" s="2" t="s">
        <v>34</v>
      </c>
      <c r="I105" s="10">
        <f t="shared" ref="I105:I106" si="51">SUM(J105:AT105)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70"/>
      <c r="AV105" s="170"/>
      <c r="AW105" s="170"/>
      <c r="AX105" s="170"/>
    </row>
    <row r="106" spans="1:50" ht="15" hidden="1">
      <c r="A106" s="9">
        <v>43234</v>
      </c>
      <c r="B106" s="154"/>
      <c r="C106" s="154"/>
      <c r="D106" s="154"/>
      <c r="E106" s="154"/>
      <c r="F106" s="171"/>
      <c r="G106" s="156"/>
      <c r="H106" s="2" t="s">
        <v>35</v>
      </c>
      <c r="I106" s="11">
        <f t="shared" si="51"/>
        <v>2</v>
      </c>
      <c r="J106" s="11"/>
      <c r="K106" s="11">
        <v>2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71"/>
      <c r="AV106" s="171"/>
      <c r="AW106" s="171"/>
      <c r="AX106" s="171"/>
    </row>
    <row r="107" spans="1:50" ht="15" hidden="1">
      <c r="A107" s="9">
        <v>43234</v>
      </c>
      <c r="B107" s="153" t="s">
        <v>146</v>
      </c>
      <c r="C107" s="153" t="s">
        <v>420</v>
      </c>
      <c r="D107" s="153" t="s">
        <v>422</v>
      </c>
      <c r="E107" s="153" t="s">
        <v>376</v>
      </c>
      <c r="F107" s="170">
        <v>532</v>
      </c>
      <c r="G107" s="155">
        <f>+F107-I107-I108</f>
        <v>530</v>
      </c>
      <c r="H107" s="2" t="s">
        <v>34</v>
      </c>
      <c r="I107" s="10">
        <f t="shared" ref="I107:I108" si="52">SUM(J107:AT107)</f>
        <v>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70"/>
      <c r="AV107" s="170"/>
      <c r="AW107" s="170"/>
      <c r="AX107" s="170"/>
    </row>
    <row r="108" spans="1:50" ht="15" hidden="1">
      <c r="A108" s="9">
        <v>43234</v>
      </c>
      <c r="B108" s="154"/>
      <c r="C108" s="154"/>
      <c r="D108" s="154"/>
      <c r="E108" s="154"/>
      <c r="F108" s="171"/>
      <c r="G108" s="156"/>
      <c r="H108" s="2" t="s">
        <v>35</v>
      </c>
      <c r="I108" s="11">
        <f t="shared" si="52"/>
        <v>2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>
        <v>2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71"/>
      <c r="AV108" s="171"/>
      <c r="AW108" s="171"/>
      <c r="AX108" s="171"/>
    </row>
    <row r="109" spans="1:50" ht="15" hidden="1">
      <c r="A109" s="9">
        <v>43234</v>
      </c>
      <c r="B109" s="153" t="s">
        <v>146</v>
      </c>
      <c r="C109" s="153" t="s">
        <v>420</v>
      </c>
      <c r="D109" s="153" t="s">
        <v>422</v>
      </c>
      <c r="E109" s="153" t="s">
        <v>442</v>
      </c>
      <c r="F109" s="170">
        <v>675</v>
      </c>
      <c r="G109" s="155">
        <f>+F109-I109-I110</f>
        <v>670</v>
      </c>
      <c r="H109" s="2" t="s">
        <v>34</v>
      </c>
      <c r="I109" s="10">
        <f t="shared" ref="I109:I110" si="53">SUM(J109:AT109)</f>
        <v>5</v>
      </c>
      <c r="J109" s="10"/>
      <c r="K109" s="10">
        <v>5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70"/>
      <c r="AV109" s="170"/>
      <c r="AW109" s="170"/>
      <c r="AX109" s="170"/>
    </row>
    <row r="110" spans="1:50" ht="15" hidden="1">
      <c r="A110" s="9">
        <v>43234</v>
      </c>
      <c r="B110" s="154"/>
      <c r="C110" s="154"/>
      <c r="D110" s="154"/>
      <c r="E110" s="154"/>
      <c r="F110" s="171"/>
      <c r="G110" s="156"/>
      <c r="H110" s="2" t="s">
        <v>35</v>
      </c>
      <c r="I110" s="11">
        <f t="shared" si="53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71"/>
      <c r="AV110" s="171"/>
      <c r="AW110" s="171"/>
      <c r="AX110" s="171"/>
    </row>
    <row r="111" spans="1:50" ht="15">
      <c r="A111" s="9">
        <v>43243</v>
      </c>
      <c r="B111" s="153" t="s">
        <v>143</v>
      </c>
      <c r="C111" s="153" t="s">
        <v>420</v>
      </c>
      <c r="D111" s="153" t="s">
        <v>422</v>
      </c>
      <c r="E111" s="153" t="s">
        <v>376</v>
      </c>
      <c r="F111" s="170">
        <v>530</v>
      </c>
      <c r="G111" s="155">
        <f>+F111-I111-I112</f>
        <v>530</v>
      </c>
      <c r="H111" s="2" t="s">
        <v>34</v>
      </c>
      <c r="I111" s="10">
        <f t="shared" ref="I111:I112" si="54">SUM(J111:AT111)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70"/>
      <c r="AV111" s="170"/>
      <c r="AW111" s="170"/>
      <c r="AX111" s="170"/>
    </row>
    <row r="112" spans="1:50" ht="15">
      <c r="A112" s="9">
        <v>43243</v>
      </c>
      <c r="B112" s="154"/>
      <c r="C112" s="154"/>
      <c r="D112" s="154"/>
      <c r="E112" s="154"/>
      <c r="F112" s="171"/>
      <c r="G112" s="156"/>
      <c r="H112" s="2" t="s">
        <v>35</v>
      </c>
      <c r="I112" s="11">
        <f t="shared" si="54"/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71"/>
      <c r="AV112" s="171"/>
      <c r="AW112" s="171"/>
      <c r="AX112" s="171"/>
    </row>
    <row r="113" spans="1:50" ht="15">
      <c r="A113" s="9">
        <v>43243</v>
      </c>
      <c r="B113" s="153" t="s">
        <v>143</v>
      </c>
      <c r="C113" s="153" t="s">
        <v>420</v>
      </c>
      <c r="D113" s="153" t="s">
        <v>422</v>
      </c>
      <c r="E113" s="153" t="s">
        <v>442</v>
      </c>
      <c r="F113" s="170">
        <v>483</v>
      </c>
      <c r="G113" s="155">
        <f>+F113-I113-I114</f>
        <v>480</v>
      </c>
      <c r="H113" s="2" t="s">
        <v>34</v>
      </c>
      <c r="I113" s="10">
        <f t="shared" ref="I113:I114" si="55">SUM(J113:AT113)</f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70"/>
      <c r="AV113" s="170"/>
      <c r="AW113" s="170"/>
      <c r="AX113" s="170"/>
    </row>
    <row r="114" spans="1:50" ht="15">
      <c r="A114" s="9">
        <v>43243</v>
      </c>
      <c r="B114" s="154"/>
      <c r="C114" s="154"/>
      <c r="D114" s="154"/>
      <c r="E114" s="154"/>
      <c r="F114" s="171"/>
      <c r="G114" s="156"/>
      <c r="H114" s="2" t="s">
        <v>35</v>
      </c>
      <c r="I114" s="11">
        <f t="shared" si="55"/>
        <v>3</v>
      </c>
      <c r="J114" s="11"/>
      <c r="K114" s="11">
        <v>1</v>
      </c>
      <c r="L114" s="11"/>
      <c r="M114" s="11"/>
      <c r="N114" s="11"/>
      <c r="O114" s="11"/>
      <c r="P114" s="11">
        <v>2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71"/>
      <c r="AV114" s="171"/>
      <c r="AW114" s="171"/>
      <c r="AX114" s="171"/>
    </row>
    <row r="115" spans="1:50" ht="15">
      <c r="A115" s="9">
        <v>43243</v>
      </c>
      <c r="B115" s="153" t="s">
        <v>143</v>
      </c>
      <c r="C115" s="153" t="s">
        <v>420</v>
      </c>
      <c r="D115" s="153" t="s">
        <v>422</v>
      </c>
      <c r="E115" s="153" t="s">
        <v>376</v>
      </c>
      <c r="F115" s="170">
        <v>530</v>
      </c>
      <c r="G115" s="155">
        <f>+F115-I115-I116</f>
        <v>530</v>
      </c>
      <c r="H115" s="2" t="s">
        <v>34</v>
      </c>
      <c r="I115" s="10">
        <f t="shared" ref="I115:I116" si="56">SUM(J115:AT115)</f>
        <v>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70"/>
      <c r="AV115" s="170"/>
      <c r="AW115" s="170"/>
      <c r="AX115" s="170"/>
    </row>
    <row r="116" spans="1:50" ht="15">
      <c r="A116" s="9">
        <v>43243</v>
      </c>
      <c r="B116" s="154"/>
      <c r="C116" s="154"/>
      <c r="D116" s="154"/>
      <c r="E116" s="154"/>
      <c r="F116" s="171"/>
      <c r="G116" s="156"/>
      <c r="H116" s="2" t="s">
        <v>35</v>
      </c>
      <c r="I116" s="11">
        <f t="shared" si="56"/>
        <v>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71"/>
      <c r="AV116" s="171"/>
      <c r="AW116" s="171"/>
      <c r="AX116" s="171"/>
    </row>
    <row r="117" spans="1:50" ht="15">
      <c r="A117" s="9">
        <v>43243</v>
      </c>
      <c r="B117" s="153" t="s">
        <v>143</v>
      </c>
      <c r="C117" s="153" t="s">
        <v>420</v>
      </c>
      <c r="D117" s="153" t="s">
        <v>422</v>
      </c>
      <c r="E117" s="153" t="s">
        <v>442</v>
      </c>
      <c r="F117" s="170">
        <v>570</v>
      </c>
      <c r="G117" s="155">
        <f>+F117-I117-I118</f>
        <v>570</v>
      </c>
      <c r="H117" s="2" t="s">
        <v>34</v>
      </c>
      <c r="I117" s="10">
        <f t="shared" ref="I117:I118" si="57">SUM(J117:AT117)</f>
        <v>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70"/>
      <c r="AV117" s="170"/>
      <c r="AW117" s="170"/>
      <c r="AX117" s="170"/>
    </row>
    <row r="118" spans="1:50" ht="15">
      <c r="A118" s="9">
        <v>43243</v>
      </c>
      <c r="B118" s="154"/>
      <c r="C118" s="154"/>
      <c r="D118" s="154"/>
      <c r="E118" s="154"/>
      <c r="F118" s="171"/>
      <c r="G118" s="156"/>
      <c r="H118" s="2" t="s">
        <v>35</v>
      </c>
      <c r="I118" s="11">
        <f t="shared" si="57"/>
        <v>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71"/>
      <c r="AV118" s="171"/>
      <c r="AW118" s="171"/>
      <c r="AX118" s="171"/>
    </row>
    <row r="119" spans="1:50" ht="15">
      <c r="A119" s="9">
        <v>43243</v>
      </c>
      <c r="B119" s="153" t="s">
        <v>146</v>
      </c>
      <c r="C119" s="153" t="s">
        <v>420</v>
      </c>
      <c r="D119" s="153" t="s">
        <v>422</v>
      </c>
      <c r="E119" s="153" t="s">
        <v>376</v>
      </c>
      <c r="F119" s="170"/>
      <c r="G119" s="155">
        <f>+F119-I119-I120</f>
        <v>0</v>
      </c>
      <c r="H119" s="2" t="s">
        <v>34</v>
      </c>
      <c r="I119" s="10">
        <f t="shared" ref="I119:I120" si="58">SUM(J119:AT119)</f>
        <v>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70"/>
      <c r="AV119" s="170"/>
      <c r="AW119" s="170"/>
      <c r="AX119" s="170"/>
    </row>
    <row r="120" spans="1:50" ht="15">
      <c r="A120" s="9">
        <v>43243</v>
      </c>
      <c r="B120" s="154"/>
      <c r="C120" s="154"/>
      <c r="D120" s="154"/>
      <c r="E120" s="154"/>
      <c r="F120" s="171"/>
      <c r="G120" s="156"/>
      <c r="H120" s="2" t="s">
        <v>35</v>
      </c>
      <c r="I120" s="11">
        <f t="shared" si="58"/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71"/>
      <c r="AV120" s="171"/>
      <c r="AW120" s="171"/>
      <c r="AX120" s="171"/>
    </row>
    <row r="121" spans="1:50" ht="15">
      <c r="A121" s="9">
        <v>43243</v>
      </c>
      <c r="B121" s="153" t="s">
        <v>146</v>
      </c>
      <c r="C121" s="153" t="s">
        <v>420</v>
      </c>
      <c r="D121" s="153" t="s">
        <v>422</v>
      </c>
      <c r="E121" s="153" t="s">
        <v>442</v>
      </c>
      <c r="F121" s="170"/>
      <c r="G121" s="155">
        <f>+F121-I121-I122</f>
        <v>0</v>
      </c>
      <c r="H121" s="2" t="s">
        <v>34</v>
      </c>
      <c r="I121" s="10">
        <f t="shared" ref="I121:I122" si="59">SUM(J121:AT121)</f>
        <v>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70"/>
      <c r="AV121" s="170"/>
      <c r="AW121" s="170"/>
      <c r="AX121" s="170"/>
    </row>
    <row r="122" spans="1:50" ht="15">
      <c r="A122" s="9">
        <v>43243</v>
      </c>
      <c r="B122" s="154"/>
      <c r="C122" s="154"/>
      <c r="D122" s="154"/>
      <c r="E122" s="154"/>
      <c r="F122" s="171"/>
      <c r="G122" s="156"/>
      <c r="H122" s="2" t="s">
        <v>35</v>
      </c>
      <c r="I122" s="11">
        <f t="shared" si="59"/>
        <v>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71"/>
      <c r="AV122" s="171"/>
      <c r="AW122" s="171"/>
      <c r="AX122" s="171"/>
    </row>
  </sheetData>
  <autoFilter ref="A2:AX122">
    <filterColumn colId="0">
      <filters>
        <dateGroupItem year="2018" month="5" day="23" dateTimeGrouping="day"/>
      </filters>
    </filterColumn>
  </autoFilter>
  <mergeCells count="614">
    <mergeCell ref="AX119:AX120"/>
    <mergeCell ref="B121:B122"/>
    <mergeCell ref="C121:C122"/>
    <mergeCell ref="D121:D122"/>
    <mergeCell ref="E121:E122"/>
    <mergeCell ref="F121:F122"/>
    <mergeCell ref="G121:G122"/>
    <mergeCell ref="AU121:AU122"/>
    <mergeCell ref="AV121:AV122"/>
    <mergeCell ref="AW121:AW122"/>
    <mergeCell ref="AX121:AX122"/>
    <mergeCell ref="B119:B120"/>
    <mergeCell ref="C119:C120"/>
    <mergeCell ref="D119:D120"/>
    <mergeCell ref="E119:E120"/>
    <mergeCell ref="F119:F120"/>
    <mergeCell ref="G119:G120"/>
    <mergeCell ref="AU119:AU120"/>
    <mergeCell ref="AV119:AV120"/>
    <mergeCell ref="AW119:AW120"/>
    <mergeCell ref="AX115:AX116"/>
    <mergeCell ref="B117:B118"/>
    <mergeCell ref="C117:C118"/>
    <mergeCell ref="D117:D118"/>
    <mergeCell ref="E117:E118"/>
    <mergeCell ref="F117:F118"/>
    <mergeCell ref="G117:G118"/>
    <mergeCell ref="AU117:AU118"/>
    <mergeCell ref="AV117:AV118"/>
    <mergeCell ref="AW117:AW118"/>
    <mergeCell ref="AX117:AX118"/>
    <mergeCell ref="B115:B116"/>
    <mergeCell ref="C115:C116"/>
    <mergeCell ref="D115:D116"/>
    <mergeCell ref="E115:E116"/>
    <mergeCell ref="F115:F116"/>
    <mergeCell ref="G115:G116"/>
    <mergeCell ref="AU115:AU116"/>
    <mergeCell ref="AV115:AV116"/>
    <mergeCell ref="AW115:AW116"/>
    <mergeCell ref="AX111:AX112"/>
    <mergeCell ref="B113:B114"/>
    <mergeCell ref="C113:C114"/>
    <mergeCell ref="D113:D114"/>
    <mergeCell ref="E113:E114"/>
    <mergeCell ref="F113:F114"/>
    <mergeCell ref="G113:G114"/>
    <mergeCell ref="AU113:AU114"/>
    <mergeCell ref="AV113:AV114"/>
    <mergeCell ref="AW113:AW114"/>
    <mergeCell ref="AX113:AX114"/>
    <mergeCell ref="B111:B112"/>
    <mergeCell ref="C111:C112"/>
    <mergeCell ref="D111:D112"/>
    <mergeCell ref="E111:E112"/>
    <mergeCell ref="F111:F112"/>
    <mergeCell ref="G111:G112"/>
    <mergeCell ref="AU111:AU112"/>
    <mergeCell ref="AV111:AV112"/>
    <mergeCell ref="AW111:AW112"/>
    <mergeCell ref="AX103:AX104"/>
    <mergeCell ref="B105:B106"/>
    <mergeCell ref="C105:C106"/>
    <mergeCell ref="D105:D106"/>
    <mergeCell ref="E105:E106"/>
    <mergeCell ref="F105:F106"/>
    <mergeCell ref="G105:G106"/>
    <mergeCell ref="AU105:AU106"/>
    <mergeCell ref="AV105:AV106"/>
    <mergeCell ref="AW105:AW106"/>
    <mergeCell ref="AX105:AX106"/>
    <mergeCell ref="B103:B104"/>
    <mergeCell ref="C103:C104"/>
    <mergeCell ref="D103:D104"/>
    <mergeCell ref="E103:E104"/>
    <mergeCell ref="F103:F104"/>
    <mergeCell ref="G103:G104"/>
    <mergeCell ref="AU103:AU104"/>
    <mergeCell ref="AV103:AV104"/>
    <mergeCell ref="AW103:AW104"/>
    <mergeCell ref="AX99:AX100"/>
    <mergeCell ref="B101:B102"/>
    <mergeCell ref="C101:C102"/>
    <mergeCell ref="D101:D102"/>
    <mergeCell ref="E101:E102"/>
    <mergeCell ref="F101:F102"/>
    <mergeCell ref="G101:G102"/>
    <mergeCell ref="AU101:AU102"/>
    <mergeCell ref="AV101:AV102"/>
    <mergeCell ref="AW101:AW102"/>
    <mergeCell ref="AX101:AX102"/>
    <mergeCell ref="B99:B100"/>
    <mergeCell ref="C99:C100"/>
    <mergeCell ref="D99:D100"/>
    <mergeCell ref="E99:E100"/>
    <mergeCell ref="F99:F100"/>
    <mergeCell ref="G99:G100"/>
    <mergeCell ref="AU99:AU100"/>
    <mergeCell ref="AV99:AV100"/>
    <mergeCell ref="AW99:AW100"/>
    <mergeCell ref="AX95:AX96"/>
    <mergeCell ref="B97:B98"/>
    <mergeCell ref="C97:C98"/>
    <mergeCell ref="D97:D98"/>
    <mergeCell ref="E97:E98"/>
    <mergeCell ref="F97:F98"/>
    <mergeCell ref="G97:G98"/>
    <mergeCell ref="AU97:AU98"/>
    <mergeCell ref="AV97:AV98"/>
    <mergeCell ref="AW97:AW98"/>
    <mergeCell ref="AX97:AX98"/>
    <mergeCell ref="B95:B96"/>
    <mergeCell ref="C95:C96"/>
    <mergeCell ref="D95:D96"/>
    <mergeCell ref="E95:E96"/>
    <mergeCell ref="F95:F96"/>
    <mergeCell ref="G95:G96"/>
    <mergeCell ref="AU95:AU96"/>
    <mergeCell ref="AV95:AV96"/>
    <mergeCell ref="AW95:AW96"/>
    <mergeCell ref="AX91:AX92"/>
    <mergeCell ref="B93:B94"/>
    <mergeCell ref="C93:C94"/>
    <mergeCell ref="D93:D94"/>
    <mergeCell ref="E93:E94"/>
    <mergeCell ref="F93:F94"/>
    <mergeCell ref="G93:G94"/>
    <mergeCell ref="AU93:AU94"/>
    <mergeCell ref="AV93:AV94"/>
    <mergeCell ref="AW93:AW94"/>
    <mergeCell ref="AX93:AX94"/>
    <mergeCell ref="B91:B92"/>
    <mergeCell ref="C91:C92"/>
    <mergeCell ref="D91:D92"/>
    <mergeCell ref="E91:E92"/>
    <mergeCell ref="F91:F92"/>
    <mergeCell ref="G91:G92"/>
    <mergeCell ref="AU91:AU92"/>
    <mergeCell ref="AV91:AV92"/>
    <mergeCell ref="AW91:AW92"/>
    <mergeCell ref="AX63:AX64"/>
    <mergeCell ref="B65:B66"/>
    <mergeCell ref="C65:C66"/>
    <mergeCell ref="D65:D66"/>
    <mergeCell ref="E65:E66"/>
    <mergeCell ref="F65:F66"/>
    <mergeCell ref="G65:G66"/>
    <mergeCell ref="AU65:AU66"/>
    <mergeCell ref="AV65:AV66"/>
    <mergeCell ref="AW65:AW66"/>
    <mergeCell ref="AX65:AX66"/>
    <mergeCell ref="B63:B64"/>
    <mergeCell ref="C63:C64"/>
    <mergeCell ref="D63:D64"/>
    <mergeCell ref="E63:E64"/>
    <mergeCell ref="F63:F64"/>
    <mergeCell ref="G63:G64"/>
    <mergeCell ref="AU63:AU64"/>
    <mergeCell ref="AV63:AV64"/>
    <mergeCell ref="AW63:AW64"/>
    <mergeCell ref="AX59:AX60"/>
    <mergeCell ref="B61:B62"/>
    <mergeCell ref="C61:C62"/>
    <mergeCell ref="D61:D62"/>
    <mergeCell ref="E61:E62"/>
    <mergeCell ref="F61:F62"/>
    <mergeCell ref="G61:G62"/>
    <mergeCell ref="AU61:AU62"/>
    <mergeCell ref="AV61:AV62"/>
    <mergeCell ref="AW61:AW62"/>
    <mergeCell ref="AX61:AX62"/>
    <mergeCell ref="B59:B60"/>
    <mergeCell ref="C59:C60"/>
    <mergeCell ref="D59:D60"/>
    <mergeCell ref="E59:E60"/>
    <mergeCell ref="F59:F60"/>
    <mergeCell ref="G59:G60"/>
    <mergeCell ref="AU59:AU60"/>
    <mergeCell ref="AV59:AV60"/>
    <mergeCell ref="AW59:AW60"/>
    <mergeCell ref="AX55:AX56"/>
    <mergeCell ref="B57:B58"/>
    <mergeCell ref="C57:C58"/>
    <mergeCell ref="D57:D58"/>
    <mergeCell ref="E57:E58"/>
    <mergeCell ref="F57:F58"/>
    <mergeCell ref="G57:G58"/>
    <mergeCell ref="AU57:AU58"/>
    <mergeCell ref="AV57:AV58"/>
    <mergeCell ref="AW57:AW58"/>
    <mergeCell ref="AX57:AX58"/>
    <mergeCell ref="B55:B56"/>
    <mergeCell ref="C55:C56"/>
    <mergeCell ref="D55:D56"/>
    <mergeCell ref="E55:E56"/>
    <mergeCell ref="F55:F56"/>
    <mergeCell ref="G55:G56"/>
    <mergeCell ref="AU55:AU56"/>
    <mergeCell ref="AV55:AV56"/>
    <mergeCell ref="AW55:AW56"/>
    <mergeCell ref="AX51:AX52"/>
    <mergeCell ref="B53:B54"/>
    <mergeCell ref="C53:C54"/>
    <mergeCell ref="D53:D54"/>
    <mergeCell ref="E53:E54"/>
    <mergeCell ref="F53:F54"/>
    <mergeCell ref="G53:G54"/>
    <mergeCell ref="AU53:AU54"/>
    <mergeCell ref="AV53:AV54"/>
    <mergeCell ref="AW53:AW54"/>
    <mergeCell ref="AX53:AX54"/>
    <mergeCell ref="B51:B52"/>
    <mergeCell ref="C51:C52"/>
    <mergeCell ref="D51:D52"/>
    <mergeCell ref="E51:E52"/>
    <mergeCell ref="F51:F52"/>
    <mergeCell ref="G51:G52"/>
    <mergeCell ref="AU51:AU52"/>
    <mergeCell ref="AV51:AV52"/>
    <mergeCell ref="AW51:AW52"/>
    <mergeCell ref="AX31:AX32"/>
    <mergeCell ref="B33:B34"/>
    <mergeCell ref="C33:C34"/>
    <mergeCell ref="D33:D34"/>
    <mergeCell ref="E33:E34"/>
    <mergeCell ref="F33:F34"/>
    <mergeCell ref="G33:G34"/>
    <mergeCell ref="AU33:AU34"/>
    <mergeCell ref="AV33:AV34"/>
    <mergeCell ref="AW33:AW34"/>
    <mergeCell ref="AX33:AX34"/>
    <mergeCell ref="B31:B32"/>
    <mergeCell ref="C31:C32"/>
    <mergeCell ref="D31:D32"/>
    <mergeCell ref="E31:E32"/>
    <mergeCell ref="F31:F32"/>
    <mergeCell ref="G31:G32"/>
    <mergeCell ref="AU31:AU32"/>
    <mergeCell ref="AV31:AV32"/>
    <mergeCell ref="AW31:AW32"/>
    <mergeCell ref="AX27:AX28"/>
    <mergeCell ref="B29:B30"/>
    <mergeCell ref="C29:C30"/>
    <mergeCell ref="D29:D30"/>
    <mergeCell ref="E29:E30"/>
    <mergeCell ref="F29:F30"/>
    <mergeCell ref="G29:G30"/>
    <mergeCell ref="AU29:AU30"/>
    <mergeCell ref="AV29:AV30"/>
    <mergeCell ref="AW29:AW30"/>
    <mergeCell ref="AX29:AX30"/>
    <mergeCell ref="B27:B28"/>
    <mergeCell ref="C27:C28"/>
    <mergeCell ref="D27:D28"/>
    <mergeCell ref="E27:E28"/>
    <mergeCell ref="F27:F28"/>
    <mergeCell ref="G27:G28"/>
    <mergeCell ref="AU27:AU28"/>
    <mergeCell ref="AV27:AV28"/>
    <mergeCell ref="AW27:AW28"/>
    <mergeCell ref="G25:G26"/>
    <mergeCell ref="AU25:AU26"/>
    <mergeCell ref="AV25:AV26"/>
    <mergeCell ref="AW25:AW26"/>
    <mergeCell ref="AX25:AX26"/>
    <mergeCell ref="B25:B26"/>
    <mergeCell ref="C25:C26"/>
    <mergeCell ref="D25:D26"/>
    <mergeCell ref="E25:E26"/>
    <mergeCell ref="F25:F26"/>
    <mergeCell ref="G23:G24"/>
    <mergeCell ref="AU23:AU24"/>
    <mergeCell ref="AV23:AV24"/>
    <mergeCell ref="AW23:AW24"/>
    <mergeCell ref="AX23:AX24"/>
    <mergeCell ref="B23:B24"/>
    <mergeCell ref="C23:C24"/>
    <mergeCell ref="D23:D24"/>
    <mergeCell ref="E23:E24"/>
    <mergeCell ref="F23:F24"/>
    <mergeCell ref="G21:G22"/>
    <mergeCell ref="AU21:AU22"/>
    <mergeCell ref="AV21:AV22"/>
    <mergeCell ref="AW21:AW22"/>
    <mergeCell ref="AX21:AX22"/>
    <mergeCell ref="B21:B22"/>
    <mergeCell ref="C21:C22"/>
    <mergeCell ref="D21:D22"/>
    <mergeCell ref="E21:E22"/>
    <mergeCell ref="F21:F22"/>
    <mergeCell ref="G19:G20"/>
    <mergeCell ref="AU19:AU20"/>
    <mergeCell ref="AV19:AV20"/>
    <mergeCell ref="AW19:AW20"/>
    <mergeCell ref="AX19:AX20"/>
    <mergeCell ref="B19:B20"/>
    <mergeCell ref="C19:C20"/>
    <mergeCell ref="D19:D20"/>
    <mergeCell ref="E19:E20"/>
    <mergeCell ref="F19:F20"/>
    <mergeCell ref="A1:A2"/>
    <mergeCell ref="B1:B2"/>
    <mergeCell ref="C1:C2"/>
    <mergeCell ref="D1:D2"/>
    <mergeCell ref="E1:E2"/>
    <mergeCell ref="F1:F2"/>
    <mergeCell ref="AX1:AX2"/>
    <mergeCell ref="G1:G2"/>
    <mergeCell ref="H1:H2"/>
    <mergeCell ref="I1:I2"/>
    <mergeCell ref="J1:AT1"/>
    <mergeCell ref="AU1:AU2"/>
    <mergeCell ref="AV1:AV2"/>
    <mergeCell ref="AW1:AW2"/>
    <mergeCell ref="AX3:AX4"/>
    <mergeCell ref="B5:B6"/>
    <mergeCell ref="C5:C6"/>
    <mergeCell ref="D5:D6"/>
    <mergeCell ref="E5:E6"/>
    <mergeCell ref="F5:F6"/>
    <mergeCell ref="G5:G6"/>
    <mergeCell ref="AU5:AU6"/>
    <mergeCell ref="AV5:AV6"/>
    <mergeCell ref="AW5:AW6"/>
    <mergeCell ref="AX5:AX6"/>
    <mergeCell ref="B3:B4"/>
    <mergeCell ref="C3:C4"/>
    <mergeCell ref="D3:D4"/>
    <mergeCell ref="E3:E4"/>
    <mergeCell ref="F3:F4"/>
    <mergeCell ref="G3:G4"/>
    <mergeCell ref="AU3:AU4"/>
    <mergeCell ref="AV3:AV4"/>
    <mergeCell ref="AW3:AW4"/>
    <mergeCell ref="AX7:AX8"/>
    <mergeCell ref="B9:B10"/>
    <mergeCell ref="C9:C10"/>
    <mergeCell ref="D9:D10"/>
    <mergeCell ref="E9:E10"/>
    <mergeCell ref="F9:F10"/>
    <mergeCell ref="G9:G10"/>
    <mergeCell ref="AU9:AU10"/>
    <mergeCell ref="AV9:AV10"/>
    <mergeCell ref="AW9:AW10"/>
    <mergeCell ref="AX9:AX10"/>
    <mergeCell ref="B7:B8"/>
    <mergeCell ref="C7:C8"/>
    <mergeCell ref="D7:D8"/>
    <mergeCell ref="E7:E8"/>
    <mergeCell ref="F7:F8"/>
    <mergeCell ref="G7:G8"/>
    <mergeCell ref="AU7:AU8"/>
    <mergeCell ref="AV7:AV8"/>
    <mergeCell ref="AW7:AW8"/>
    <mergeCell ref="AX11:AX12"/>
    <mergeCell ref="B13:B14"/>
    <mergeCell ref="C13:C14"/>
    <mergeCell ref="D13:D14"/>
    <mergeCell ref="E13:E14"/>
    <mergeCell ref="F13:F14"/>
    <mergeCell ref="G13:G14"/>
    <mergeCell ref="AU13:AU14"/>
    <mergeCell ref="AV13:AV14"/>
    <mergeCell ref="AW13:AW14"/>
    <mergeCell ref="AX13:AX14"/>
    <mergeCell ref="B11:B12"/>
    <mergeCell ref="C11:C12"/>
    <mergeCell ref="D11:D12"/>
    <mergeCell ref="E11:E12"/>
    <mergeCell ref="F11:F12"/>
    <mergeCell ref="G11:G12"/>
    <mergeCell ref="AU11:AU12"/>
    <mergeCell ref="AV11:AV12"/>
    <mergeCell ref="AW11:AW12"/>
    <mergeCell ref="AX15:AX16"/>
    <mergeCell ref="B17:B18"/>
    <mergeCell ref="C17:C18"/>
    <mergeCell ref="D17:D18"/>
    <mergeCell ref="E17:E18"/>
    <mergeCell ref="F17:F18"/>
    <mergeCell ref="G17:G18"/>
    <mergeCell ref="AU17:AU18"/>
    <mergeCell ref="AV17:AV18"/>
    <mergeCell ref="AW17:AW18"/>
    <mergeCell ref="AX17:AX18"/>
    <mergeCell ref="B15:B16"/>
    <mergeCell ref="C15:C16"/>
    <mergeCell ref="D15:D16"/>
    <mergeCell ref="E15:E16"/>
    <mergeCell ref="F15:F16"/>
    <mergeCell ref="G15:G16"/>
    <mergeCell ref="AU15:AU16"/>
    <mergeCell ref="AV15:AV16"/>
    <mergeCell ref="AW15:AW16"/>
    <mergeCell ref="AX35:AX36"/>
    <mergeCell ref="B37:B38"/>
    <mergeCell ref="C37:C38"/>
    <mergeCell ref="D37:D38"/>
    <mergeCell ref="E37:E38"/>
    <mergeCell ref="F37:F38"/>
    <mergeCell ref="G37:G38"/>
    <mergeCell ref="AU37:AU38"/>
    <mergeCell ref="AV37:AV38"/>
    <mergeCell ref="AW37:AW38"/>
    <mergeCell ref="AX37:AX38"/>
    <mergeCell ref="B35:B36"/>
    <mergeCell ref="C35:C36"/>
    <mergeCell ref="D35:D36"/>
    <mergeCell ref="E35:E36"/>
    <mergeCell ref="F35:F36"/>
    <mergeCell ref="G35:G36"/>
    <mergeCell ref="AU35:AU36"/>
    <mergeCell ref="AV35:AV36"/>
    <mergeCell ref="AW35:AW36"/>
    <mergeCell ref="AX39:AX40"/>
    <mergeCell ref="B41:B42"/>
    <mergeCell ref="C41:C42"/>
    <mergeCell ref="D41:D42"/>
    <mergeCell ref="E41:E42"/>
    <mergeCell ref="F41:F42"/>
    <mergeCell ref="G41:G42"/>
    <mergeCell ref="AU41:AU42"/>
    <mergeCell ref="AV41:AV42"/>
    <mergeCell ref="AW41:AW42"/>
    <mergeCell ref="AX41:AX42"/>
    <mergeCell ref="B39:B40"/>
    <mergeCell ref="C39:C40"/>
    <mergeCell ref="D39:D40"/>
    <mergeCell ref="E39:E40"/>
    <mergeCell ref="F39:F40"/>
    <mergeCell ref="G39:G40"/>
    <mergeCell ref="AU39:AU40"/>
    <mergeCell ref="AV39:AV40"/>
    <mergeCell ref="AW39:AW40"/>
    <mergeCell ref="AX43:AX44"/>
    <mergeCell ref="B45:B46"/>
    <mergeCell ref="C45:C46"/>
    <mergeCell ref="D45:D46"/>
    <mergeCell ref="E45:E46"/>
    <mergeCell ref="F45:F46"/>
    <mergeCell ref="G45:G46"/>
    <mergeCell ref="AU45:AU46"/>
    <mergeCell ref="AV45:AV46"/>
    <mergeCell ref="AW45:AW46"/>
    <mergeCell ref="AX45:AX46"/>
    <mergeCell ref="B43:B44"/>
    <mergeCell ref="C43:C44"/>
    <mergeCell ref="D43:D44"/>
    <mergeCell ref="E43:E44"/>
    <mergeCell ref="F43:F44"/>
    <mergeCell ref="G43:G44"/>
    <mergeCell ref="AU43:AU44"/>
    <mergeCell ref="AV43:AV44"/>
    <mergeCell ref="AW43:AW44"/>
    <mergeCell ref="AX47:AX48"/>
    <mergeCell ref="B49:B50"/>
    <mergeCell ref="C49:C50"/>
    <mergeCell ref="D49:D50"/>
    <mergeCell ref="E49:E50"/>
    <mergeCell ref="F49:F50"/>
    <mergeCell ref="G49:G50"/>
    <mergeCell ref="AU49:AU50"/>
    <mergeCell ref="AV49:AV50"/>
    <mergeCell ref="AW49:AW50"/>
    <mergeCell ref="AX49:AX50"/>
    <mergeCell ref="B47:B48"/>
    <mergeCell ref="C47:C48"/>
    <mergeCell ref="D47:D48"/>
    <mergeCell ref="E47:E48"/>
    <mergeCell ref="F47:F48"/>
    <mergeCell ref="G47:G48"/>
    <mergeCell ref="AU47:AU48"/>
    <mergeCell ref="AV47:AV48"/>
    <mergeCell ref="AW47:AW48"/>
    <mergeCell ref="AX67:AX68"/>
    <mergeCell ref="B69:B70"/>
    <mergeCell ref="C69:C70"/>
    <mergeCell ref="D69:D70"/>
    <mergeCell ref="E69:E70"/>
    <mergeCell ref="F69:F70"/>
    <mergeCell ref="G69:G70"/>
    <mergeCell ref="AU69:AU70"/>
    <mergeCell ref="AV69:AV70"/>
    <mergeCell ref="AW69:AW70"/>
    <mergeCell ref="AX69:AX70"/>
    <mergeCell ref="B67:B68"/>
    <mergeCell ref="C67:C68"/>
    <mergeCell ref="D67:D68"/>
    <mergeCell ref="E67:E68"/>
    <mergeCell ref="F67:F68"/>
    <mergeCell ref="G67:G68"/>
    <mergeCell ref="AU67:AU68"/>
    <mergeCell ref="AV67:AV68"/>
    <mergeCell ref="AW67:AW68"/>
    <mergeCell ref="AX71:AX72"/>
    <mergeCell ref="B73:B74"/>
    <mergeCell ref="C73:C74"/>
    <mergeCell ref="D73:D74"/>
    <mergeCell ref="E73:E74"/>
    <mergeCell ref="F73:F74"/>
    <mergeCell ref="G73:G74"/>
    <mergeCell ref="AU73:AU74"/>
    <mergeCell ref="AV73:AV74"/>
    <mergeCell ref="AW73:AW74"/>
    <mergeCell ref="AX73:AX74"/>
    <mergeCell ref="B71:B72"/>
    <mergeCell ref="C71:C72"/>
    <mergeCell ref="D71:D72"/>
    <mergeCell ref="E71:E72"/>
    <mergeCell ref="F71:F72"/>
    <mergeCell ref="G71:G72"/>
    <mergeCell ref="AU71:AU72"/>
    <mergeCell ref="AV71:AV72"/>
    <mergeCell ref="AW71:AW72"/>
    <mergeCell ref="AX75:AX76"/>
    <mergeCell ref="B77:B78"/>
    <mergeCell ref="C77:C78"/>
    <mergeCell ref="D77:D78"/>
    <mergeCell ref="E77:E78"/>
    <mergeCell ref="F77:F78"/>
    <mergeCell ref="G77:G78"/>
    <mergeCell ref="AU77:AU78"/>
    <mergeCell ref="AV77:AV78"/>
    <mergeCell ref="AW77:AW78"/>
    <mergeCell ref="AX77:AX78"/>
    <mergeCell ref="B75:B76"/>
    <mergeCell ref="C75:C76"/>
    <mergeCell ref="D75:D76"/>
    <mergeCell ref="E75:E76"/>
    <mergeCell ref="F75:F76"/>
    <mergeCell ref="G75:G76"/>
    <mergeCell ref="AU75:AU76"/>
    <mergeCell ref="AV75:AV76"/>
    <mergeCell ref="AW75:AW76"/>
    <mergeCell ref="AX79:AX80"/>
    <mergeCell ref="B81:B82"/>
    <mergeCell ref="C81:C82"/>
    <mergeCell ref="D81:D82"/>
    <mergeCell ref="E81:E82"/>
    <mergeCell ref="F81:F82"/>
    <mergeCell ref="G81:G82"/>
    <mergeCell ref="AU81:AU82"/>
    <mergeCell ref="AV81:AV82"/>
    <mergeCell ref="AW81:AW82"/>
    <mergeCell ref="AX81:AX82"/>
    <mergeCell ref="B79:B80"/>
    <mergeCell ref="C79:C80"/>
    <mergeCell ref="D79:D80"/>
    <mergeCell ref="E79:E80"/>
    <mergeCell ref="F79:F80"/>
    <mergeCell ref="G79:G80"/>
    <mergeCell ref="AU79:AU80"/>
    <mergeCell ref="AV79:AV80"/>
    <mergeCell ref="AW79:AW80"/>
    <mergeCell ref="AX83:AX84"/>
    <mergeCell ref="B85:B86"/>
    <mergeCell ref="C85:C86"/>
    <mergeCell ref="D85:D86"/>
    <mergeCell ref="E85:E86"/>
    <mergeCell ref="F85:F86"/>
    <mergeCell ref="G85:G86"/>
    <mergeCell ref="AU85:AU86"/>
    <mergeCell ref="AV85:AV86"/>
    <mergeCell ref="AW85:AW86"/>
    <mergeCell ref="AX85:AX86"/>
    <mergeCell ref="B83:B84"/>
    <mergeCell ref="C83:C84"/>
    <mergeCell ref="D83:D84"/>
    <mergeCell ref="E83:E84"/>
    <mergeCell ref="F83:F84"/>
    <mergeCell ref="G83:G84"/>
    <mergeCell ref="AU83:AU84"/>
    <mergeCell ref="AV83:AV84"/>
    <mergeCell ref="AW83:AW84"/>
    <mergeCell ref="AX87:AX88"/>
    <mergeCell ref="B89:B90"/>
    <mergeCell ref="C89:C90"/>
    <mergeCell ref="D89:D90"/>
    <mergeCell ref="E89:E90"/>
    <mergeCell ref="F89:F90"/>
    <mergeCell ref="G89:G90"/>
    <mergeCell ref="AU89:AU90"/>
    <mergeCell ref="AV89:AV90"/>
    <mergeCell ref="AW89:AW90"/>
    <mergeCell ref="AX89:AX90"/>
    <mergeCell ref="B87:B88"/>
    <mergeCell ref="C87:C88"/>
    <mergeCell ref="D87:D88"/>
    <mergeCell ref="E87:E88"/>
    <mergeCell ref="F87:F88"/>
    <mergeCell ref="G87:G88"/>
    <mergeCell ref="AU87:AU88"/>
    <mergeCell ref="AV87:AV88"/>
    <mergeCell ref="AW87:AW88"/>
    <mergeCell ref="AX107:AX108"/>
    <mergeCell ref="B109:B110"/>
    <mergeCell ref="C109:C110"/>
    <mergeCell ref="D109:D110"/>
    <mergeCell ref="E109:E110"/>
    <mergeCell ref="F109:F110"/>
    <mergeCell ref="G109:G110"/>
    <mergeCell ref="AU109:AU110"/>
    <mergeCell ref="AV109:AV110"/>
    <mergeCell ref="AW109:AW110"/>
    <mergeCell ref="AX109:AX110"/>
    <mergeCell ref="B107:B108"/>
    <mergeCell ref="C107:C108"/>
    <mergeCell ref="D107:D108"/>
    <mergeCell ref="E107:E108"/>
    <mergeCell ref="F107:F108"/>
    <mergeCell ref="G107:G108"/>
    <mergeCell ref="AU107:AU108"/>
    <mergeCell ref="AV107:AV108"/>
    <mergeCell ref="AW107:AW108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39997558519241921"/>
  </sheetPr>
  <dimension ref="A1:AY116"/>
  <sheetViews>
    <sheetView workbookViewId="0">
      <selection sqref="A1:A2"/>
    </sheetView>
  </sheetViews>
  <sheetFormatPr defaultRowHeight="14.5"/>
  <cols>
    <col min="1" max="1" width="9.5" bestFit="1" customWidth="1"/>
    <col min="4" max="4" width="11.59765625" bestFit="1" customWidth="1"/>
    <col min="10" max="47" width="6" customWidth="1"/>
  </cols>
  <sheetData>
    <row r="1" spans="1:51" s="18" customFormat="1" ht="33" customHeight="1">
      <c r="A1" s="203" t="s">
        <v>375</v>
      </c>
      <c r="B1" s="201" t="s">
        <v>88</v>
      </c>
      <c r="C1" s="201" t="s">
        <v>89</v>
      </c>
      <c r="D1" s="201" t="s">
        <v>90</v>
      </c>
      <c r="E1" s="201" t="s">
        <v>91</v>
      </c>
      <c r="F1" s="201" t="s">
        <v>92</v>
      </c>
      <c r="G1" s="201" t="s">
        <v>386</v>
      </c>
      <c r="H1" s="201" t="s">
        <v>387</v>
      </c>
      <c r="I1" s="207" t="s">
        <v>388</v>
      </c>
      <c r="J1" s="194" t="s">
        <v>389</v>
      </c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6"/>
      <c r="AV1" s="197" t="s">
        <v>93</v>
      </c>
      <c r="AW1" s="197" t="s">
        <v>391</v>
      </c>
      <c r="AX1" s="197" t="s">
        <v>94</v>
      </c>
      <c r="AY1" s="197" t="s">
        <v>95</v>
      </c>
    </row>
    <row r="2" spans="1:51" s="18" customFormat="1" ht="73.5" customHeight="1">
      <c r="A2" s="204"/>
      <c r="B2" s="205"/>
      <c r="C2" s="205"/>
      <c r="D2" s="205"/>
      <c r="E2" s="205"/>
      <c r="F2" s="205"/>
      <c r="G2" s="205"/>
      <c r="H2" s="205"/>
      <c r="I2" s="208"/>
      <c r="J2" s="19" t="s">
        <v>169</v>
      </c>
      <c r="K2" s="19" t="s">
        <v>187</v>
      </c>
      <c r="L2" s="19" t="s">
        <v>96</v>
      </c>
      <c r="M2" s="19" t="s">
        <v>447</v>
      </c>
      <c r="N2" s="19" t="s">
        <v>110</v>
      </c>
      <c r="O2" s="19" t="s">
        <v>453</v>
      </c>
      <c r="P2" s="19" t="s">
        <v>166</v>
      </c>
      <c r="Q2" s="19" t="s">
        <v>213</v>
      </c>
      <c r="R2" s="19" t="s">
        <v>101</v>
      </c>
      <c r="S2" s="19" t="s">
        <v>97</v>
      </c>
      <c r="T2" s="19" t="s">
        <v>192</v>
      </c>
      <c r="U2" s="19" t="s">
        <v>105</v>
      </c>
      <c r="V2" s="19" t="s">
        <v>106</v>
      </c>
      <c r="W2" s="19" t="s">
        <v>107</v>
      </c>
      <c r="X2" s="19" t="s">
        <v>98</v>
      </c>
      <c r="Y2" s="19" t="s">
        <v>99</v>
      </c>
      <c r="Z2" s="19" t="s">
        <v>439</v>
      </c>
      <c r="AA2" s="19" t="s">
        <v>99</v>
      </c>
      <c r="AB2" s="19" t="s">
        <v>409</v>
      </c>
      <c r="AC2" s="19" t="s">
        <v>176</v>
      </c>
      <c r="AD2" s="19" t="s">
        <v>411</v>
      </c>
      <c r="AE2" s="19" t="s">
        <v>412</v>
      </c>
      <c r="AF2" s="19" t="s">
        <v>413</v>
      </c>
      <c r="AG2" s="19" t="s">
        <v>102</v>
      </c>
      <c r="AH2" s="19" t="s">
        <v>225</v>
      </c>
      <c r="AI2" s="19" t="s">
        <v>416</v>
      </c>
      <c r="AJ2" s="19" t="s">
        <v>573</v>
      </c>
      <c r="AK2" s="19" t="s">
        <v>116</v>
      </c>
      <c r="AL2" s="19" t="s">
        <v>108</v>
      </c>
      <c r="AM2" s="19" t="s">
        <v>419</v>
      </c>
      <c r="AN2" s="19" t="s">
        <v>430</v>
      </c>
      <c r="AO2" s="19" t="s">
        <v>433</v>
      </c>
      <c r="AP2" s="19" t="s">
        <v>440</v>
      </c>
      <c r="AQ2" s="19" t="s">
        <v>443</v>
      </c>
      <c r="AR2" s="19" t="s">
        <v>553</v>
      </c>
      <c r="AS2" s="19" t="s">
        <v>556</v>
      </c>
      <c r="AT2" s="19" t="s">
        <v>570</v>
      </c>
      <c r="AU2" s="19" t="s">
        <v>452</v>
      </c>
      <c r="AV2" s="206"/>
      <c r="AW2" s="206"/>
      <c r="AX2" s="206"/>
      <c r="AY2" s="206"/>
    </row>
    <row r="3" spans="1:51" ht="15" hidden="1">
      <c r="A3" s="9">
        <v>43222</v>
      </c>
      <c r="B3" s="153" t="s">
        <v>143</v>
      </c>
      <c r="C3" s="153" t="s">
        <v>420</v>
      </c>
      <c r="D3" s="153" t="s">
        <v>424</v>
      </c>
      <c r="E3" s="153" t="s">
        <v>376</v>
      </c>
      <c r="F3" s="170">
        <v>557</v>
      </c>
      <c r="G3" s="155">
        <f>+F3-I3-I4</f>
        <v>557</v>
      </c>
      <c r="H3" s="2" t="s">
        <v>34</v>
      </c>
      <c r="I3" s="10">
        <f t="shared" ref="I3:I4" si="0">SUM(J3:AU3)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70"/>
      <c r="AW3" s="170"/>
      <c r="AX3" s="170"/>
      <c r="AY3" s="170"/>
    </row>
    <row r="4" spans="1:51" ht="15" hidden="1">
      <c r="A4" s="9">
        <v>43222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71"/>
      <c r="AW4" s="171"/>
      <c r="AX4" s="171"/>
      <c r="AY4" s="171"/>
    </row>
    <row r="5" spans="1:51" ht="15" hidden="1">
      <c r="A5" s="9">
        <v>43222</v>
      </c>
      <c r="B5" s="153" t="s">
        <v>143</v>
      </c>
      <c r="C5" s="153" t="s">
        <v>420</v>
      </c>
      <c r="D5" s="153" t="s">
        <v>424</v>
      </c>
      <c r="E5" s="153" t="s">
        <v>442</v>
      </c>
      <c r="F5" s="170">
        <v>833</v>
      </c>
      <c r="G5" s="155">
        <f>+F5-I5-I6</f>
        <v>825</v>
      </c>
      <c r="H5" s="2" t="s">
        <v>34</v>
      </c>
      <c r="I5" s="10">
        <f t="shared" ref="I5:I10" si="1">SUM(J5:AU5)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70"/>
      <c r="AW5" s="170"/>
      <c r="AX5" s="170"/>
      <c r="AY5" s="170"/>
    </row>
    <row r="6" spans="1:51" ht="15" hidden="1">
      <c r="A6" s="9">
        <v>43222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1"/>
        <v>8</v>
      </c>
      <c r="J6" s="11"/>
      <c r="K6" s="11">
        <v>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71"/>
      <c r="AW6" s="171"/>
      <c r="AX6" s="171"/>
      <c r="AY6" s="171"/>
    </row>
    <row r="7" spans="1:51" ht="15" hidden="1">
      <c r="A7" s="9">
        <v>43222</v>
      </c>
      <c r="B7" s="153" t="s">
        <v>146</v>
      </c>
      <c r="C7" s="153" t="s">
        <v>420</v>
      </c>
      <c r="D7" s="153" t="s">
        <v>424</v>
      </c>
      <c r="E7" s="153" t="s">
        <v>376</v>
      </c>
      <c r="F7" s="170">
        <v>592</v>
      </c>
      <c r="G7" s="155">
        <f>+F7-I7-I8</f>
        <v>592</v>
      </c>
      <c r="H7" s="2" t="s">
        <v>34</v>
      </c>
      <c r="I7" s="10">
        <f t="shared" si="1"/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70"/>
      <c r="AW7" s="170"/>
      <c r="AX7" s="170"/>
      <c r="AY7" s="170"/>
    </row>
    <row r="8" spans="1:51" ht="15" hidden="1">
      <c r="A8" s="9">
        <v>43222</v>
      </c>
      <c r="B8" s="154"/>
      <c r="C8" s="154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71"/>
      <c r="AW8" s="171"/>
      <c r="AX8" s="171"/>
      <c r="AY8" s="171"/>
    </row>
    <row r="9" spans="1:51" ht="15" hidden="1">
      <c r="A9" s="9">
        <v>43222</v>
      </c>
      <c r="B9" s="153" t="s">
        <v>146</v>
      </c>
      <c r="C9" s="153" t="s">
        <v>420</v>
      </c>
      <c r="D9" s="153" t="s">
        <v>424</v>
      </c>
      <c r="E9" s="153" t="s">
        <v>442</v>
      </c>
      <c r="F9" s="170">
        <v>345</v>
      </c>
      <c r="G9" s="155">
        <f>+F9-I9-I10</f>
        <v>343</v>
      </c>
      <c r="H9" s="2" t="s">
        <v>34</v>
      </c>
      <c r="I9" s="10">
        <f t="shared" si="1"/>
        <v>2</v>
      </c>
      <c r="J9" s="10"/>
      <c r="K9" s="10">
        <v>2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70"/>
      <c r="AW9" s="170"/>
      <c r="AX9" s="170"/>
      <c r="AY9" s="170"/>
    </row>
    <row r="10" spans="1:51" ht="15" hidden="1">
      <c r="A10" s="9">
        <v>43222</v>
      </c>
      <c r="B10" s="154"/>
      <c r="C10" s="154"/>
      <c r="D10" s="154"/>
      <c r="E10" s="154"/>
      <c r="F10" s="171"/>
      <c r="G10" s="156"/>
      <c r="H10" s="2" t="s">
        <v>35</v>
      </c>
      <c r="I10" s="11">
        <f t="shared" si="1"/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71"/>
      <c r="AW10" s="171"/>
      <c r="AX10" s="171"/>
      <c r="AY10" s="171"/>
    </row>
    <row r="11" spans="1:51" ht="15" hidden="1">
      <c r="A11" s="9">
        <v>43223</v>
      </c>
      <c r="B11" s="153" t="s">
        <v>143</v>
      </c>
      <c r="C11" s="153" t="s">
        <v>420</v>
      </c>
      <c r="D11" s="153" t="s">
        <v>424</v>
      </c>
      <c r="E11" s="153" t="s">
        <v>376</v>
      </c>
      <c r="F11" s="170">
        <v>591</v>
      </c>
      <c r="G11" s="155">
        <f>+F11-I11-I12</f>
        <v>591</v>
      </c>
      <c r="H11" s="2" t="s">
        <v>34</v>
      </c>
      <c r="I11" s="10">
        <f t="shared" ref="I11:I12" si="2">SUM(J11:AU11)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70"/>
      <c r="AW11" s="170"/>
      <c r="AX11" s="170"/>
      <c r="AY11" s="170"/>
    </row>
    <row r="12" spans="1:51" ht="15" hidden="1">
      <c r="A12" s="9">
        <v>43223</v>
      </c>
      <c r="B12" s="154"/>
      <c r="C12" s="154"/>
      <c r="D12" s="154"/>
      <c r="E12" s="154"/>
      <c r="F12" s="171"/>
      <c r="G12" s="156"/>
      <c r="H12" s="2" t="s">
        <v>35</v>
      </c>
      <c r="I12" s="11">
        <f t="shared" si="2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71"/>
      <c r="AW12" s="171"/>
      <c r="AX12" s="171"/>
      <c r="AY12" s="171"/>
    </row>
    <row r="13" spans="1:51" ht="15" hidden="1">
      <c r="A13" s="9">
        <v>43223</v>
      </c>
      <c r="B13" s="153" t="s">
        <v>143</v>
      </c>
      <c r="C13" s="153" t="s">
        <v>420</v>
      </c>
      <c r="D13" s="153" t="s">
        <v>424</v>
      </c>
      <c r="E13" s="153" t="s">
        <v>442</v>
      </c>
      <c r="F13" s="170">
        <v>670</v>
      </c>
      <c r="G13" s="155">
        <f>+F13-I13-I14</f>
        <v>660</v>
      </c>
      <c r="H13" s="2" t="s">
        <v>34</v>
      </c>
      <c r="I13" s="10">
        <f t="shared" ref="I13:I18" si="3">SUM(J13:AU13)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70"/>
      <c r="AW13" s="170"/>
      <c r="AX13" s="170"/>
      <c r="AY13" s="170"/>
    </row>
    <row r="14" spans="1:51" ht="15" hidden="1">
      <c r="A14" s="9">
        <v>43223</v>
      </c>
      <c r="B14" s="154"/>
      <c r="C14" s="154"/>
      <c r="D14" s="154"/>
      <c r="E14" s="154"/>
      <c r="F14" s="171"/>
      <c r="G14" s="156"/>
      <c r="H14" s="2" t="s">
        <v>35</v>
      </c>
      <c r="I14" s="11">
        <f t="shared" si="3"/>
        <v>10</v>
      </c>
      <c r="J14" s="11"/>
      <c r="K14" s="11">
        <v>10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71"/>
      <c r="AW14" s="171"/>
      <c r="AX14" s="171"/>
      <c r="AY14" s="171"/>
    </row>
    <row r="15" spans="1:51" ht="15" hidden="1">
      <c r="A15" s="9">
        <v>43223</v>
      </c>
      <c r="B15" s="153" t="s">
        <v>146</v>
      </c>
      <c r="C15" s="153" t="s">
        <v>420</v>
      </c>
      <c r="D15" s="153" t="s">
        <v>424</v>
      </c>
      <c r="E15" s="153" t="s">
        <v>376</v>
      </c>
      <c r="F15" s="170">
        <v>594</v>
      </c>
      <c r="G15" s="155">
        <f>+F15-I15-I16</f>
        <v>592</v>
      </c>
      <c r="H15" s="2" t="s">
        <v>34</v>
      </c>
      <c r="I15" s="10">
        <f t="shared" si="3"/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70"/>
      <c r="AW15" s="170"/>
      <c r="AX15" s="170"/>
      <c r="AY15" s="170"/>
    </row>
    <row r="16" spans="1:51" ht="15" hidden="1">
      <c r="A16" s="9">
        <v>43223</v>
      </c>
      <c r="B16" s="154"/>
      <c r="C16" s="154"/>
      <c r="D16" s="154"/>
      <c r="E16" s="154"/>
      <c r="F16" s="171"/>
      <c r="G16" s="156"/>
      <c r="H16" s="2" t="s">
        <v>35</v>
      </c>
      <c r="I16" s="11">
        <f t="shared" si="3"/>
        <v>2</v>
      </c>
      <c r="J16" s="11"/>
      <c r="K16" s="11"/>
      <c r="L16" s="11"/>
      <c r="M16" s="11"/>
      <c r="N16" s="11"/>
      <c r="O16" s="11"/>
      <c r="P16" s="11"/>
      <c r="Q16" s="11"/>
      <c r="R16" s="11">
        <v>1</v>
      </c>
      <c r="S16" s="11"/>
      <c r="T16" s="11"/>
      <c r="U16" s="11"/>
      <c r="V16" s="11"/>
      <c r="W16" s="11"/>
      <c r="X16" s="11"/>
      <c r="Y16" s="11">
        <v>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71"/>
      <c r="AW16" s="171"/>
      <c r="AX16" s="171"/>
      <c r="AY16" s="171"/>
    </row>
    <row r="17" spans="1:51" ht="15" hidden="1">
      <c r="A17" s="9">
        <v>43223</v>
      </c>
      <c r="B17" s="153" t="s">
        <v>146</v>
      </c>
      <c r="C17" s="153" t="s">
        <v>420</v>
      </c>
      <c r="D17" s="153" t="s">
        <v>424</v>
      </c>
      <c r="E17" s="153" t="s">
        <v>442</v>
      </c>
      <c r="F17" s="170">
        <v>600</v>
      </c>
      <c r="G17" s="155">
        <f>+F17-I17-I18</f>
        <v>598</v>
      </c>
      <c r="H17" s="2" t="s">
        <v>34</v>
      </c>
      <c r="I17" s="10">
        <f t="shared" si="3"/>
        <v>2</v>
      </c>
      <c r="J17" s="10"/>
      <c r="K17" s="10">
        <v>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70"/>
      <c r="AW17" s="170"/>
      <c r="AX17" s="170"/>
      <c r="AY17" s="170"/>
    </row>
    <row r="18" spans="1:51" ht="15" hidden="1">
      <c r="A18" s="9">
        <v>43223</v>
      </c>
      <c r="B18" s="154"/>
      <c r="C18" s="154"/>
      <c r="D18" s="154"/>
      <c r="E18" s="154"/>
      <c r="F18" s="171"/>
      <c r="G18" s="156"/>
      <c r="H18" s="2" t="s">
        <v>35</v>
      </c>
      <c r="I18" s="11">
        <f t="shared" si="3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71"/>
      <c r="AW18" s="171"/>
      <c r="AX18" s="171"/>
      <c r="AY18" s="171"/>
    </row>
    <row r="19" spans="1:51" ht="15" hidden="1">
      <c r="A19" s="9">
        <v>43224</v>
      </c>
      <c r="B19" s="153" t="s">
        <v>143</v>
      </c>
      <c r="C19" s="153" t="s">
        <v>420</v>
      </c>
      <c r="D19" s="153" t="s">
        <v>424</v>
      </c>
      <c r="E19" s="153" t="s">
        <v>376</v>
      </c>
      <c r="F19" s="170">
        <v>593</v>
      </c>
      <c r="G19" s="155">
        <f>+F19-I19-I20</f>
        <v>593</v>
      </c>
      <c r="H19" s="2" t="s">
        <v>34</v>
      </c>
      <c r="I19" s="10">
        <f t="shared" ref="I19:I20" si="4">SUM(J19:AU19)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70"/>
      <c r="AW19" s="170"/>
      <c r="AX19" s="170"/>
      <c r="AY19" s="170"/>
    </row>
    <row r="20" spans="1:51" ht="15" hidden="1">
      <c r="A20" s="9">
        <v>43224</v>
      </c>
      <c r="B20" s="154"/>
      <c r="C20" s="154"/>
      <c r="D20" s="154"/>
      <c r="E20" s="154"/>
      <c r="F20" s="171"/>
      <c r="G20" s="156"/>
      <c r="H20" s="2" t="s">
        <v>35</v>
      </c>
      <c r="I20" s="11">
        <f t="shared" si="4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71"/>
      <c r="AW20" s="171"/>
      <c r="AX20" s="171"/>
      <c r="AY20" s="171"/>
    </row>
    <row r="21" spans="1:51" ht="15" hidden="1">
      <c r="A21" s="9">
        <v>43224</v>
      </c>
      <c r="B21" s="153" t="s">
        <v>143</v>
      </c>
      <c r="C21" s="153" t="s">
        <v>420</v>
      </c>
      <c r="D21" s="153" t="s">
        <v>424</v>
      </c>
      <c r="E21" s="153" t="s">
        <v>442</v>
      </c>
      <c r="F21" s="170">
        <v>545</v>
      </c>
      <c r="G21" s="155">
        <f>+F21-I21-I22</f>
        <v>540</v>
      </c>
      <c r="H21" s="2" t="s">
        <v>34</v>
      </c>
      <c r="I21" s="10">
        <f t="shared" ref="I21:I26" si="5">SUM(J21:AU21)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70"/>
      <c r="AW21" s="170"/>
      <c r="AX21" s="170"/>
      <c r="AY21" s="170"/>
    </row>
    <row r="22" spans="1:51" ht="15" hidden="1">
      <c r="A22" s="9">
        <v>43224</v>
      </c>
      <c r="B22" s="154"/>
      <c r="C22" s="154"/>
      <c r="D22" s="154"/>
      <c r="E22" s="154"/>
      <c r="F22" s="171"/>
      <c r="G22" s="156"/>
      <c r="H22" s="2" t="s">
        <v>35</v>
      </c>
      <c r="I22" s="11">
        <f t="shared" si="5"/>
        <v>5</v>
      </c>
      <c r="J22" s="11"/>
      <c r="K22" s="11">
        <v>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71"/>
      <c r="AW22" s="171"/>
      <c r="AX22" s="171"/>
      <c r="AY22" s="171"/>
    </row>
    <row r="23" spans="1:51" ht="15" hidden="1">
      <c r="A23" s="9">
        <v>43224</v>
      </c>
      <c r="B23" s="153" t="s">
        <v>146</v>
      </c>
      <c r="C23" s="153" t="s">
        <v>420</v>
      </c>
      <c r="D23" s="153" t="s">
        <v>424</v>
      </c>
      <c r="E23" s="153" t="s">
        <v>376</v>
      </c>
      <c r="F23" s="170">
        <v>595</v>
      </c>
      <c r="G23" s="155">
        <f>+F23-I23-I24</f>
        <v>594</v>
      </c>
      <c r="H23" s="2" t="s">
        <v>34</v>
      </c>
      <c r="I23" s="10">
        <f t="shared" si="5"/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70"/>
      <c r="AW23" s="170"/>
      <c r="AX23" s="170"/>
      <c r="AY23" s="170"/>
    </row>
    <row r="24" spans="1:51" ht="15" hidden="1">
      <c r="A24" s="9">
        <v>43224</v>
      </c>
      <c r="B24" s="154"/>
      <c r="C24" s="154"/>
      <c r="D24" s="154"/>
      <c r="E24" s="154"/>
      <c r="F24" s="171"/>
      <c r="G24" s="156"/>
      <c r="H24" s="2" t="s">
        <v>35</v>
      </c>
      <c r="I24" s="11">
        <f t="shared" si="5"/>
        <v>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>
        <v>1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71"/>
      <c r="AW24" s="171"/>
      <c r="AX24" s="171"/>
      <c r="AY24" s="171"/>
    </row>
    <row r="25" spans="1:51" ht="15" hidden="1">
      <c r="A25" s="9">
        <v>43224</v>
      </c>
      <c r="B25" s="153" t="s">
        <v>146</v>
      </c>
      <c r="C25" s="153" t="s">
        <v>420</v>
      </c>
      <c r="D25" s="153" t="s">
        <v>424</v>
      </c>
      <c r="E25" s="153" t="s">
        <v>442</v>
      </c>
      <c r="F25" s="170">
        <v>795</v>
      </c>
      <c r="G25" s="155">
        <f>+F25-I25-I26</f>
        <v>792</v>
      </c>
      <c r="H25" s="2" t="s">
        <v>34</v>
      </c>
      <c r="I25" s="10">
        <f t="shared" si="5"/>
        <v>3</v>
      </c>
      <c r="J25" s="10"/>
      <c r="K25" s="10">
        <v>3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70"/>
      <c r="AW25" s="170"/>
      <c r="AX25" s="170"/>
      <c r="AY25" s="170"/>
    </row>
    <row r="26" spans="1:51" ht="15" hidden="1">
      <c r="A26" s="9">
        <v>43224</v>
      </c>
      <c r="B26" s="154"/>
      <c r="C26" s="154"/>
      <c r="D26" s="154"/>
      <c r="E26" s="154"/>
      <c r="F26" s="171"/>
      <c r="G26" s="156"/>
      <c r="H26" s="2" t="s">
        <v>35</v>
      </c>
      <c r="I26" s="11">
        <f t="shared" si="5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71"/>
      <c r="AW26" s="171"/>
      <c r="AX26" s="171"/>
      <c r="AY26" s="171"/>
    </row>
    <row r="27" spans="1:51" ht="15" hidden="1">
      <c r="A27" s="9">
        <v>43225</v>
      </c>
      <c r="B27" s="153" t="s">
        <v>143</v>
      </c>
      <c r="C27" s="153" t="s">
        <v>420</v>
      </c>
      <c r="D27" s="153" t="s">
        <v>424</v>
      </c>
      <c r="E27" s="153" t="s">
        <v>376</v>
      </c>
      <c r="F27" s="170">
        <v>594</v>
      </c>
      <c r="G27" s="155">
        <f>+F27-I27-I28</f>
        <v>594</v>
      </c>
      <c r="H27" s="2" t="s">
        <v>34</v>
      </c>
      <c r="I27" s="10">
        <f t="shared" ref="I27:I28" si="6">SUM(J27:AU27)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70"/>
      <c r="AW27" s="170"/>
      <c r="AX27" s="170"/>
      <c r="AY27" s="170"/>
    </row>
    <row r="28" spans="1:51" ht="15" hidden="1">
      <c r="A28" s="9">
        <v>43225</v>
      </c>
      <c r="B28" s="154"/>
      <c r="C28" s="154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71"/>
      <c r="AW28" s="171"/>
      <c r="AX28" s="171"/>
      <c r="AY28" s="171"/>
    </row>
    <row r="29" spans="1:51" ht="15" hidden="1">
      <c r="A29" s="9">
        <v>43225</v>
      </c>
      <c r="B29" s="153" t="s">
        <v>143</v>
      </c>
      <c r="C29" s="153" t="s">
        <v>420</v>
      </c>
      <c r="D29" s="153" t="s">
        <v>424</v>
      </c>
      <c r="E29" s="153" t="s">
        <v>442</v>
      </c>
      <c r="F29" s="170">
        <v>394</v>
      </c>
      <c r="G29" s="155">
        <f>+F29-I29-I30</f>
        <v>390</v>
      </c>
      <c r="H29" s="2" t="s">
        <v>34</v>
      </c>
      <c r="I29" s="10">
        <f t="shared" ref="I29:I34" si="7">SUM(J29:AU29)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70"/>
      <c r="AW29" s="170"/>
      <c r="AX29" s="170"/>
      <c r="AY29" s="170"/>
    </row>
    <row r="30" spans="1:51" ht="15" hidden="1">
      <c r="A30" s="9">
        <v>43225</v>
      </c>
      <c r="B30" s="154"/>
      <c r="C30" s="154"/>
      <c r="D30" s="154"/>
      <c r="E30" s="154"/>
      <c r="F30" s="171"/>
      <c r="G30" s="156"/>
      <c r="H30" s="2" t="s">
        <v>35</v>
      </c>
      <c r="I30" s="11">
        <f t="shared" si="7"/>
        <v>4</v>
      </c>
      <c r="J30" s="11"/>
      <c r="K30" s="11">
        <v>4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71"/>
      <c r="AW30" s="171"/>
      <c r="AX30" s="171"/>
      <c r="AY30" s="171"/>
    </row>
    <row r="31" spans="1:51" ht="15" hidden="1">
      <c r="A31" s="9">
        <v>43225</v>
      </c>
      <c r="B31" s="153" t="s">
        <v>146</v>
      </c>
      <c r="C31" s="153" t="s">
        <v>420</v>
      </c>
      <c r="D31" s="153" t="s">
        <v>424</v>
      </c>
      <c r="E31" s="153" t="s">
        <v>376</v>
      </c>
      <c r="F31" s="170">
        <v>508</v>
      </c>
      <c r="G31" s="155">
        <f>+F31-I31-I32</f>
        <v>508</v>
      </c>
      <c r="H31" s="2" t="s">
        <v>34</v>
      </c>
      <c r="I31" s="10">
        <f t="shared" si="7"/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70"/>
      <c r="AW31" s="170"/>
      <c r="AX31" s="170"/>
      <c r="AY31" s="170"/>
    </row>
    <row r="32" spans="1:51" ht="15" hidden="1">
      <c r="A32" s="9">
        <v>43225</v>
      </c>
      <c r="B32" s="154"/>
      <c r="C32" s="154"/>
      <c r="D32" s="154"/>
      <c r="E32" s="154"/>
      <c r="F32" s="171"/>
      <c r="G32" s="156"/>
      <c r="H32" s="2" t="s">
        <v>35</v>
      </c>
      <c r="I32" s="11">
        <f t="shared" si="7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71"/>
      <c r="AW32" s="171"/>
      <c r="AX32" s="171"/>
      <c r="AY32" s="171"/>
    </row>
    <row r="33" spans="1:51" ht="15" hidden="1">
      <c r="A33" s="9">
        <v>43225</v>
      </c>
      <c r="B33" s="153" t="s">
        <v>146</v>
      </c>
      <c r="C33" s="153" t="s">
        <v>420</v>
      </c>
      <c r="D33" s="153" t="s">
        <v>424</v>
      </c>
      <c r="E33" s="153" t="s">
        <v>442</v>
      </c>
      <c r="F33" s="170">
        <v>465</v>
      </c>
      <c r="G33" s="155">
        <f>+F33-I33-I34</f>
        <v>462</v>
      </c>
      <c r="H33" s="2" t="s">
        <v>34</v>
      </c>
      <c r="I33" s="10">
        <f t="shared" si="7"/>
        <v>3</v>
      </c>
      <c r="J33" s="10"/>
      <c r="K33" s="10">
        <v>3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70"/>
      <c r="AW33" s="170"/>
      <c r="AX33" s="170"/>
      <c r="AY33" s="170"/>
    </row>
    <row r="34" spans="1:51" ht="15" hidden="1">
      <c r="A34" s="9">
        <v>43225</v>
      </c>
      <c r="B34" s="154"/>
      <c r="C34" s="154"/>
      <c r="D34" s="154"/>
      <c r="E34" s="154"/>
      <c r="F34" s="171"/>
      <c r="G34" s="156"/>
      <c r="H34" s="2" t="s">
        <v>35</v>
      </c>
      <c r="I34" s="11">
        <f t="shared" si="7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71"/>
      <c r="AW34" s="171"/>
      <c r="AX34" s="171"/>
      <c r="AY34" s="171"/>
    </row>
    <row r="35" spans="1:51" ht="15" hidden="1">
      <c r="A35" s="9">
        <v>43226</v>
      </c>
      <c r="B35" s="153" t="s">
        <v>143</v>
      </c>
      <c r="C35" s="153" t="s">
        <v>420</v>
      </c>
      <c r="D35" s="153" t="s">
        <v>424</v>
      </c>
      <c r="E35" s="153" t="s">
        <v>376</v>
      </c>
      <c r="F35" s="170">
        <v>592</v>
      </c>
      <c r="G35" s="155">
        <f>+F35-I35-I36</f>
        <v>592</v>
      </c>
      <c r="H35" s="2" t="s">
        <v>34</v>
      </c>
      <c r="I35" s="10">
        <f t="shared" ref="I35:I36" si="8">SUM(J35:AU35)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70"/>
      <c r="AW35" s="170"/>
      <c r="AX35" s="170"/>
      <c r="AY35" s="170"/>
    </row>
    <row r="36" spans="1:51" ht="15" hidden="1">
      <c r="A36" s="9">
        <v>43226</v>
      </c>
      <c r="B36" s="154"/>
      <c r="C36" s="154"/>
      <c r="D36" s="154"/>
      <c r="E36" s="154"/>
      <c r="F36" s="171"/>
      <c r="G36" s="156"/>
      <c r="H36" s="2" t="s">
        <v>35</v>
      </c>
      <c r="I36" s="11">
        <f t="shared" si="8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71"/>
      <c r="AW36" s="171"/>
      <c r="AX36" s="171"/>
      <c r="AY36" s="171"/>
    </row>
    <row r="37" spans="1:51" ht="15" hidden="1">
      <c r="A37" s="9">
        <v>43226</v>
      </c>
      <c r="B37" s="153" t="s">
        <v>143</v>
      </c>
      <c r="C37" s="153" t="s">
        <v>420</v>
      </c>
      <c r="D37" s="153" t="s">
        <v>424</v>
      </c>
      <c r="E37" s="153" t="s">
        <v>442</v>
      </c>
      <c r="F37" s="170">
        <v>569</v>
      </c>
      <c r="G37" s="155">
        <f>+F37-I37-I38</f>
        <v>555</v>
      </c>
      <c r="H37" s="2" t="s">
        <v>34</v>
      </c>
      <c r="I37" s="10">
        <f t="shared" ref="I37:I42" si="9">SUM(J37:AU37)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70"/>
      <c r="AW37" s="170"/>
      <c r="AX37" s="170"/>
      <c r="AY37" s="170"/>
    </row>
    <row r="38" spans="1:51" ht="15" hidden="1">
      <c r="A38" s="9">
        <v>43226</v>
      </c>
      <c r="B38" s="154"/>
      <c r="C38" s="154"/>
      <c r="D38" s="154"/>
      <c r="E38" s="154"/>
      <c r="F38" s="171"/>
      <c r="G38" s="156"/>
      <c r="H38" s="2" t="s">
        <v>35</v>
      </c>
      <c r="I38" s="11">
        <f t="shared" si="9"/>
        <v>14</v>
      </c>
      <c r="J38" s="11"/>
      <c r="K38" s="11">
        <v>13</v>
      </c>
      <c r="L38" s="11"/>
      <c r="M38" s="11"/>
      <c r="N38" s="11"/>
      <c r="O38" s="11">
        <v>1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71"/>
      <c r="AW38" s="171"/>
      <c r="AX38" s="171"/>
      <c r="AY38" s="171"/>
    </row>
    <row r="39" spans="1:51" ht="15" hidden="1">
      <c r="A39" s="9">
        <v>43226</v>
      </c>
      <c r="B39" s="153" t="s">
        <v>146</v>
      </c>
      <c r="C39" s="153" t="s">
        <v>420</v>
      </c>
      <c r="D39" s="153" t="s">
        <v>424</v>
      </c>
      <c r="E39" s="153" t="s">
        <v>376</v>
      </c>
      <c r="F39" s="170">
        <v>591</v>
      </c>
      <c r="G39" s="155">
        <f>+F39-I39-I40</f>
        <v>590</v>
      </c>
      <c r="H39" s="2" t="s">
        <v>34</v>
      </c>
      <c r="I39" s="10">
        <f t="shared" si="9"/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70"/>
      <c r="AW39" s="170"/>
      <c r="AX39" s="170"/>
      <c r="AY39" s="170"/>
    </row>
    <row r="40" spans="1:51" ht="15" hidden="1">
      <c r="A40" s="9">
        <v>43226</v>
      </c>
      <c r="B40" s="154"/>
      <c r="C40" s="154"/>
      <c r="D40" s="154"/>
      <c r="E40" s="154"/>
      <c r="F40" s="171"/>
      <c r="G40" s="156"/>
      <c r="H40" s="2" t="s">
        <v>35</v>
      </c>
      <c r="I40" s="11">
        <f t="shared" si="9"/>
        <v>1</v>
      </c>
      <c r="J40" s="11"/>
      <c r="K40" s="11"/>
      <c r="L40" s="11"/>
      <c r="M40" s="11"/>
      <c r="N40" s="11"/>
      <c r="O40" s="11"/>
      <c r="P40" s="11"/>
      <c r="Q40" s="11"/>
      <c r="R40" s="11">
        <v>1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71"/>
      <c r="AW40" s="171"/>
      <c r="AX40" s="171"/>
      <c r="AY40" s="171"/>
    </row>
    <row r="41" spans="1:51" ht="15" hidden="1">
      <c r="A41" s="9">
        <v>43226</v>
      </c>
      <c r="B41" s="153" t="s">
        <v>146</v>
      </c>
      <c r="C41" s="153" t="s">
        <v>420</v>
      </c>
      <c r="D41" s="153" t="s">
        <v>424</v>
      </c>
      <c r="E41" s="153" t="s">
        <v>442</v>
      </c>
      <c r="F41" s="170">
        <v>720</v>
      </c>
      <c r="G41" s="155">
        <f>+F41-I41-I42</f>
        <v>682</v>
      </c>
      <c r="H41" s="2" t="s">
        <v>34</v>
      </c>
      <c r="I41" s="10">
        <f t="shared" si="9"/>
        <v>38</v>
      </c>
      <c r="J41" s="10"/>
      <c r="K41" s="10">
        <v>28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>
        <v>10</v>
      </c>
      <c r="AP41" s="10"/>
      <c r="AQ41" s="10"/>
      <c r="AR41" s="10"/>
      <c r="AS41" s="10"/>
      <c r="AT41" s="10"/>
      <c r="AU41" s="10"/>
      <c r="AV41" s="170"/>
      <c r="AW41" s="170"/>
      <c r="AX41" s="170"/>
      <c r="AY41" s="170"/>
    </row>
    <row r="42" spans="1:51" ht="15" hidden="1">
      <c r="A42" s="9">
        <v>43226</v>
      </c>
      <c r="B42" s="154"/>
      <c r="C42" s="154"/>
      <c r="D42" s="154"/>
      <c r="E42" s="154"/>
      <c r="F42" s="171"/>
      <c r="G42" s="156"/>
      <c r="H42" s="2" t="s">
        <v>35</v>
      </c>
      <c r="I42" s="11">
        <f t="shared" si="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71"/>
      <c r="AW42" s="171"/>
      <c r="AX42" s="171"/>
      <c r="AY42" s="171"/>
    </row>
    <row r="43" spans="1:51" ht="15" hidden="1">
      <c r="A43" s="9">
        <v>43227</v>
      </c>
      <c r="B43" s="153" t="s">
        <v>143</v>
      </c>
      <c r="C43" s="153" t="s">
        <v>420</v>
      </c>
      <c r="D43" s="153" t="s">
        <v>424</v>
      </c>
      <c r="E43" s="153" t="s">
        <v>376</v>
      </c>
      <c r="F43" s="170">
        <v>592</v>
      </c>
      <c r="G43" s="155">
        <f>+F43-I43-I44</f>
        <v>592</v>
      </c>
      <c r="H43" s="2" t="s">
        <v>34</v>
      </c>
      <c r="I43" s="10">
        <f t="shared" ref="I43:I44" si="10">SUM(J43:AU43)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70"/>
      <c r="AW43" s="170"/>
      <c r="AX43" s="170"/>
      <c r="AY43" s="170"/>
    </row>
    <row r="44" spans="1:51" ht="15" hidden="1">
      <c r="A44" s="9">
        <v>43227</v>
      </c>
      <c r="B44" s="154"/>
      <c r="C44" s="154"/>
      <c r="D44" s="154"/>
      <c r="E44" s="154"/>
      <c r="F44" s="171"/>
      <c r="G44" s="156"/>
      <c r="H44" s="2" t="s">
        <v>35</v>
      </c>
      <c r="I44" s="11">
        <f t="shared" si="10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71"/>
      <c r="AW44" s="171"/>
      <c r="AX44" s="171"/>
      <c r="AY44" s="171"/>
    </row>
    <row r="45" spans="1:51" ht="15" hidden="1">
      <c r="A45" s="9">
        <v>43227</v>
      </c>
      <c r="B45" s="153" t="s">
        <v>143</v>
      </c>
      <c r="C45" s="153" t="s">
        <v>420</v>
      </c>
      <c r="D45" s="153" t="s">
        <v>424</v>
      </c>
      <c r="E45" s="153" t="s">
        <v>442</v>
      </c>
      <c r="F45" s="170">
        <v>487</v>
      </c>
      <c r="G45" s="155">
        <f>+F45-I45-I46</f>
        <v>465</v>
      </c>
      <c r="H45" s="2" t="s">
        <v>34</v>
      </c>
      <c r="I45" s="10">
        <f t="shared" ref="I45:I50" si="11">SUM(J45:AU45)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70"/>
      <c r="AW45" s="170"/>
      <c r="AX45" s="170"/>
      <c r="AY45" s="170"/>
    </row>
    <row r="46" spans="1:51" ht="15" hidden="1">
      <c r="A46" s="9">
        <v>43227</v>
      </c>
      <c r="B46" s="154"/>
      <c r="C46" s="154"/>
      <c r="D46" s="154"/>
      <c r="E46" s="154"/>
      <c r="F46" s="171"/>
      <c r="G46" s="156"/>
      <c r="H46" s="2" t="s">
        <v>35</v>
      </c>
      <c r="I46" s="11">
        <f t="shared" si="11"/>
        <v>22</v>
      </c>
      <c r="J46" s="11"/>
      <c r="K46" s="11">
        <v>22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71"/>
      <c r="AW46" s="171"/>
      <c r="AX46" s="171"/>
      <c r="AY46" s="171"/>
    </row>
    <row r="47" spans="1:51" ht="15" hidden="1">
      <c r="A47" s="9">
        <v>43227</v>
      </c>
      <c r="B47" s="153" t="s">
        <v>146</v>
      </c>
      <c r="C47" s="153" t="s">
        <v>420</v>
      </c>
      <c r="D47" s="153" t="s">
        <v>424</v>
      </c>
      <c r="E47" s="153" t="s">
        <v>376</v>
      </c>
      <c r="F47" s="170">
        <v>597</v>
      </c>
      <c r="G47" s="155">
        <f>+F47-I47-I48</f>
        <v>596</v>
      </c>
      <c r="H47" s="2" t="s">
        <v>34</v>
      </c>
      <c r="I47" s="10">
        <f t="shared" si="11"/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70"/>
      <c r="AW47" s="170"/>
      <c r="AX47" s="170"/>
      <c r="AY47" s="170"/>
    </row>
    <row r="48" spans="1:51" ht="15" hidden="1">
      <c r="A48" s="9">
        <v>43227</v>
      </c>
      <c r="B48" s="154"/>
      <c r="C48" s="154"/>
      <c r="D48" s="154"/>
      <c r="E48" s="154"/>
      <c r="F48" s="171"/>
      <c r="G48" s="156"/>
      <c r="H48" s="2" t="s">
        <v>35</v>
      </c>
      <c r="I48" s="11">
        <f t="shared" si="11"/>
        <v>1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71"/>
      <c r="AW48" s="171"/>
      <c r="AX48" s="171"/>
      <c r="AY48" s="171"/>
    </row>
    <row r="49" spans="1:51" ht="15" hidden="1">
      <c r="A49" s="9">
        <v>43227</v>
      </c>
      <c r="B49" s="153" t="s">
        <v>146</v>
      </c>
      <c r="C49" s="153" t="s">
        <v>420</v>
      </c>
      <c r="D49" s="153" t="s">
        <v>424</v>
      </c>
      <c r="E49" s="153" t="s">
        <v>442</v>
      </c>
      <c r="F49" s="170">
        <v>540</v>
      </c>
      <c r="G49" s="155">
        <f>+F49-I49-I50</f>
        <v>531</v>
      </c>
      <c r="H49" s="2" t="s">
        <v>34</v>
      </c>
      <c r="I49" s="10">
        <f t="shared" si="11"/>
        <v>9</v>
      </c>
      <c r="J49" s="10"/>
      <c r="K49" s="10">
        <v>4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>
        <v>5</v>
      </c>
      <c r="AP49" s="10"/>
      <c r="AQ49" s="10"/>
      <c r="AR49" s="10"/>
      <c r="AS49" s="10"/>
      <c r="AT49" s="10"/>
      <c r="AU49" s="10"/>
      <c r="AV49" s="170"/>
      <c r="AW49" s="170"/>
      <c r="AX49" s="170"/>
      <c r="AY49" s="170"/>
    </row>
    <row r="50" spans="1:51" ht="15" hidden="1">
      <c r="A50" s="9">
        <v>43227</v>
      </c>
      <c r="B50" s="154"/>
      <c r="C50" s="154"/>
      <c r="D50" s="154"/>
      <c r="E50" s="154"/>
      <c r="F50" s="171"/>
      <c r="G50" s="156"/>
      <c r="H50" s="2" t="s">
        <v>35</v>
      </c>
      <c r="I50" s="11">
        <f t="shared" si="11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71"/>
      <c r="AW50" s="171"/>
      <c r="AX50" s="171"/>
      <c r="AY50" s="171"/>
    </row>
    <row r="51" spans="1:51" ht="15" hidden="1">
      <c r="A51" s="9">
        <v>43228</v>
      </c>
      <c r="B51" s="153" t="s">
        <v>143</v>
      </c>
      <c r="C51" s="153" t="s">
        <v>420</v>
      </c>
      <c r="D51" s="153" t="s">
        <v>424</v>
      </c>
      <c r="E51" s="153" t="s">
        <v>376</v>
      </c>
      <c r="F51" s="170">
        <v>595</v>
      </c>
      <c r="G51" s="155">
        <f>+F51-I51-I52</f>
        <v>595</v>
      </c>
      <c r="H51" s="2" t="s">
        <v>34</v>
      </c>
      <c r="I51" s="10">
        <f t="shared" ref="I51:I52" si="12">SUM(J51:AU51)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70"/>
      <c r="AW51" s="170"/>
      <c r="AX51" s="170"/>
      <c r="AY51" s="170"/>
    </row>
    <row r="52" spans="1:51" ht="15" hidden="1">
      <c r="A52" s="9">
        <v>43228</v>
      </c>
      <c r="B52" s="154"/>
      <c r="C52" s="154"/>
      <c r="D52" s="154"/>
      <c r="E52" s="154"/>
      <c r="F52" s="171"/>
      <c r="G52" s="156"/>
      <c r="H52" s="2" t="s">
        <v>35</v>
      </c>
      <c r="I52" s="11">
        <f t="shared" si="12"/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71"/>
      <c r="AW52" s="171"/>
      <c r="AX52" s="171"/>
      <c r="AY52" s="171"/>
    </row>
    <row r="53" spans="1:51" ht="15" hidden="1">
      <c r="A53" s="9">
        <v>43228</v>
      </c>
      <c r="B53" s="153" t="s">
        <v>143</v>
      </c>
      <c r="C53" s="153" t="s">
        <v>420</v>
      </c>
      <c r="D53" s="153" t="s">
        <v>424</v>
      </c>
      <c r="E53" s="153" t="s">
        <v>442</v>
      </c>
      <c r="F53" s="170">
        <v>593</v>
      </c>
      <c r="G53" s="155">
        <f>+F53-I53-I54</f>
        <v>585</v>
      </c>
      <c r="H53" s="2" t="s">
        <v>34</v>
      </c>
      <c r="I53" s="10">
        <f t="shared" ref="I53:I58" si="13">SUM(J53:AU53)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70"/>
      <c r="AW53" s="170"/>
      <c r="AX53" s="170"/>
      <c r="AY53" s="170"/>
    </row>
    <row r="54" spans="1:51" ht="15" hidden="1">
      <c r="A54" s="9">
        <v>43228</v>
      </c>
      <c r="B54" s="154"/>
      <c r="C54" s="154"/>
      <c r="D54" s="154"/>
      <c r="E54" s="154"/>
      <c r="F54" s="171"/>
      <c r="G54" s="156"/>
      <c r="H54" s="2" t="s">
        <v>35</v>
      </c>
      <c r="I54" s="11">
        <f t="shared" si="13"/>
        <v>8</v>
      </c>
      <c r="J54" s="11"/>
      <c r="K54" s="11">
        <v>8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71"/>
      <c r="AW54" s="171"/>
      <c r="AX54" s="171"/>
      <c r="AY54" s="171"/>
    </row>
    <row r="55" spans="1:51" ht="15" hidden="1">
      <c r="A55" s="9">
        <v>43228</v>
      </c>
      <c r="B55" s="153" t="s">
        <v>146</v>
      </c>
      <c r="C55" s="153" t="s">
        <v>420</v>
      </c>
      <c r="D55" s="153" t="s">
        <v>424</v>
      </c>
      <c r="E55" s="153" t="s">
        <v>376</v>
      </c>
      <c r="F55" s="170">
        <v>592</v>
      </c>
      <c r="G55" s="155">
        <f>+F55-I55-I56</f>
        <v>592</v>
      </c>
      <c r="H55" s="2" t="s">
        <v>34</v>
      </c>
      <c r="I55" s="10">
        <f t="shared" si="13"/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70"/>
      <c r="AW55" s="170"/>
      <c r="AX55" s="170"/>
      <c r="AY55" s="170"/>
    </row>
    <row r="56" spans="1:51" ht="15" hidden="1">
      <c r="A56" s="9">
        <v>43228</v>
      </c>
      <c r="B56" s="154"/>
      <c r="C56" s="154"/>
      <c r="D56" s="154"/>
      <c r="E56" s="154"/>
      <c r="F56" s="171"/>
      <c r="G56" s="156"/>
      <c r="H56" s="2" t="s">
        <v>35</v>
      </c>
      <c r="I56" s="11">
        <f t="shared" si="13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71"/>
      <c r="AW56" s="171"/>
      <c r="AX56" s="171"/>
      <c r="AY56" s="171"/>
    </row>
    <row r="57" spans="1:51" ht="15" hidden="1">
      <c r="A57" s="9">
        <v>43228</v>
      </c>
      <c r="B57" s="153" t="s">
        <v>146</v>
      </c>
      <c r="C57" s="153" t="s">
        <v>420</v>
      </c>
      <c r="D57" s="153" t="s">
        <v>424</v>
      </c>
      <c r="E57" s="153" t="s">
        <v>442</v>
      </c>
      <c r="F57" s="170">
        <v>585</v>
      </c>
      <c r="G57" s="155">
        <f>+F57-I57-I58</f>
        <v>581</v>
      </c>
      <c r="H57" s="2" t="s">
        <v>34</v>
      </c>
      <c r="I57" s="10">
        <f t="shared" si="13"/>
        <v>4</v>
      </c>
      <c r="J57" s="10"/>
      <c r="K57" s="10">
        <v>4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70"/>
      <c r="AW57" s="170"/>
      <c r="AX57" s="170"/>
      <c r="AY57" s="170"/>
    </row>
    <row r="58" spans="1:51" ht="15" hidden="1">
      <c r="A58" s="9">
        <v>43228</v>
      </c>
      <c r="B58" s="154"/>
      <c r="C58" s="154"/>
      <c r="D58" s="154"/>
      <c r="E58" s="154"/>
      <c r="F58" s="171"/>
      <c r="G58" s="156"/>
      <c r="H58" s="2" t="s">
        <v>35</v>
      </c>
      <c r="I58" s="11">
        <f t="shared" si="13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71"/>
      <c r="AW58" s="171"/>
      <c r="AX58" s="171"/>
      <c r="AY58" s="171"/>
    </row>
    <row r="59" spans="1:51" ht="15" hidden="1">
      <c r="A59" s="9">
        <v>43229</v>
      </c>
      <c r="B59" s="153" t="s">
        <v>143</v>
      </c>
      <c r="C59" s="153" t="s">
        <v>420</v>
      </c>
      <c r="D59" s="153" t="s">
        <v>424</v>
      </c>
      <c r="E59" s="153" t="s">
        <v>376</v>
      </c>
      <c r="F59" s="170">
        <v>593</v>
      </c>
      <c r="G59" s="155">
        <f>+F59-I59-I60</f>
        <v>593</v>
      </c>
      <c r="H59" s="2" t="s">
        <v>34</v>
      </c>
      <c r="I59" s="10">
        <f t="shared" ref="I59:I60" si="14">SUM(J59:AU59)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70"/>
      <c r="AW59" s="170"/>
      <c r="AX59" s="170"/>
      <c r="AY59" s="170"/>
    </row>
    <row r="60" spans="1:51" ht="15" hidden="1">
      <c r="A60" s="9">
        <v>43229</v>
      </c>
      <c r="B60" s="154"/>
      <c r="C60" s="154"/>
      <c r="D60" s="154"/>
      <c r="E60" s="154"/>
      <c r="F60" s="171"/>
      <c r="G60" s="156"/>
      <c r="H60" s="2" t="s">
        <v>35</v>
      </c>
      <c r="I60" s="11">
        <f t="shared" si="14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71"/>
      <c r="AW60" s="171"/>
      <c r="AX60" s="171"/>
      <c r="AY60" s="171"/>
    </row>
    <row r="61" spans="1:51" ht="15" hidden="1">
      <c r="A61" s="9">
        <v>43229</v>
      </c>
      <c r="B61" s="153" t="s">
        <v>143</v>
      </c>
      <c r="C61" s="153" t="s">
        <v>420</v>
      </c>
      <c r="D61" s="153" t="s">
        <v>424</v>
      </c>
      <c r="E61" s="153" t="s">
        <v>442</v>
      </c>
      <c r="F61" s="170">
        <v>562</v>
      </c>
      <c r="G61" s="155">
        <f>+F61-I61-I62</f>
        <v>555</v>
      </c>
      <c r="H61" s="2" t="s">
        <v>34</v>
      </c>
      <c r="I61" s="10">
        <f t="shared" ref="I61:I66" si="15">SUM(J61:AU61)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70"/>
      <c r="AW61" s="170"/>
      <c r="AX61" s="170"/>
      <c r="AY61" s="170"/>
    </row>
    <row r="62" spans="1:51" ht="15" hidden="1">
      <c r="A62" s="9">
        <v>43229</v>
      </c>
      <c r="B62" s="154"/>
      <c r="C62" s="154"/>
      <c r="D62" s="154"/>
      <c r="E62" s="154"/>
      <c r="F62" s="171"/>
      <c r="G62" s="156"/>
      <c r="H62" s="2" t="s">
        <v>35</v>
      </c>
      <c r="I62" s="11">
        <f t="shared" si="15"/>
        <v>7</v>
      </c>
      <c r="J62" s="11"/>
      <c r="K62" s="11">
        <v>6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/>
      <c r="AQ62" s="11"/>
      <c r="AR62" s="11"/>
      <c r="AS62" s="11"/>
      <c r="AT62" s="11"/>
      <c r="AU62" s="11"/>
      <c r="AV62" s="171"/>
      <c r="AW62" s="171"/>
      <c r="AX62" s="171"/>
      <c r="AY62" s="171"/>
    </row>
    <row r="63" spans="1:51" ht="15" hidden="1">
      <c r="A63" s="9">
        <v>43229</v>
      </c>
      <c r="B63" s="153" t="s">
        <v>146</v>
      </c>
      <c r="C63" s="153" t="s">
        <v>420</v>
      </c>
      <c r="D63" s="153" t="s">
        <v>424</v>
      </c>
      <c r="E63" s="153" t="s">
        <v>376</v>
      </c>
      <c r="F63" s="170">
        <v>592</v>
      </c>
      <c r="G63" s="155">
        <f>+F63-I63-I64</f>
        <v>592</v>
      </c>
      <c r="H63" s="2" t="s">
        <v>34</v>
      </c>
      <c r="I63" s="10">
        <f t="shared" si="15"/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70"/>
      <c r="AW63" s="170"/>
      <c r="AX63" s="170"/>
      <c r="AY63" s="170"/>
    </row>
    <row r="64" spans="1:51" ht="15" hidden="1">
      <c r="A64" s="9">
        <v>43229</v>
      </c>
      <c r="B64" s="154"/>
      <c r="C64" s="154"/>
      <c r="D64" s="154"/>
      <c r="E64" s="154"/>
      <c r="F64" s="171"/>
      <c r="G64" s="156"/>
      <c r="H64" s="2" t="s">
        <v>35</v>
      </c>
      <c r="I64" s="11">
        <f t="shared" si="15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71"/>
      <c r="AW64" s="171"/>
      <c r="AX64" s="171"/>
      <c r="AY64" s="171"/>
    </row>
    <row r="65" spans="1:51" ht="15" hidden="1">
      <c r="A65" s="9">
        <v>43229</v>
      </c>
      <c r="B65" s="153" t="s">
        <v>146</v>
      </c>
      <c r="C65" s="153" t="s">
        <v>420</v>
      </c>
      <c r="D65" s="153" t="s">
        <v>424</v>
      </c>
      <c r="E65" s="153" t="s">
        <v>442</v>
      </c>
      <c r="F65" s="170">
        <v>600</v>
      </c>
      <c r="G65" s="155">
        <f>+F65-I65-I66</f>
        <v>594</v>
      </c>
      <c r="H65" s="2" t="s">
        <v>34</v>
      </c>
      <c r="I65" s="10">
        <f t="shared" si="15"/>
        <v>6</v>
      </c>
      <c r="J65" s="10"/>
      <c r="K65" s="10">
        <v>2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>
        <v>4</v>
      </c>
      <c r="AP65" s="10"/>
      <c r="AQ65" s="10"/>
      <c r="AR65" s="10"/>
      <c r="AS65" s="10"/>
      <c r="AT65" s="10"/>
      <c r="AU65" s="10"/>
      <c r="AV65" s="170"/>
      <c r="AW65" s="170"/>
      <c r="AX65" s="170"/>
      <c r="AY65" s="170"/>
    </row>
    <row r="66" spans="1:51" ht="15" hidden="1">
      <c r="A66" s="9">
        <v>43229</v>
      </c>
      <c r="B66" s="154"/>
      <c r="C66" s="154"/>
      <c r="D66" s="154"/>
      <c r="E66" s="154"/>
      <c r="F66" s="171"/>
      <c r="G66" s="156"/>
      <c r="H66" s="2" t="s">
        <v>35</v>
      </c>
      <c r="I66" s="11">
        <f t="shared" si="15"/>
        <v>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71"/>
      <c r="AW66" s="171"/>
      <c r="AX66" s="171"/>
      <c r="AY66" s="171"/>
    </row>
    <row r="67" spans="1:51" ht="15" hidden="1">
      <c r="A67" s="9">
        <v>43230</v>
      </c>
      <c r="B67" s="153" t="s">
        <v>143</v>
      </c>
      <c r="C67" s="153" t="s">
        <v>420</v>
      </c>
      <c r="D67" s="153" t="s">
        <v>424</v>
      </c>
      <c r="E67" s="153" t="s">
        <v>376</v>
      </c>
      <c r="F67" s="170">
        <v>593</v>
      </c>
      <c r="G67" s="155">
        <f>+F67-I67-I68</f>
        <v>593</v>
      </c>
      <c r="H67" s="2" t="s">
        <v>34</v>
      </c>
      <c r="I67" s="10">
        <f t="shared" ref="I67:I68" si="16">SUM(J67:AU67)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70"/>
      <c r="AW67" s="170"/>
      <c r="AX67" s="170"/>
      <c r="AY67" s="170"/>
    </row>
    <row r="68" spans="1:51" ht="15" hidden="1">
      <c r="A68" s="9">
        <v>43230</v>
      </c>
      <c r="B68" s="154"/>
      <c r="C68" s="154"/>
      <c r="D68" s="154"/>
      <c r="E68" s="154"/>
      <c r="F68" s="171"/>
      <c r="G68" s="156"/>
      <c r="H68" s="2" t="s">
        <v>35</v>
      </c>
      <c r="I68" s="11">
        <f t="shared" si="16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71"/>
      <c r="AW68" s="171"/>
      <c r="AX68" s="171"/>
      <c r="AY68" s="171"/>
    </row>
    <row r="69" spans="1:51" ht="15" hidden="1">
      <c r="A69" s="9">
        <v>43230</v>
      </c>
      <c r="B69" s="153" t="s">
        <v>143</v>
      </c>
      <c r="C69" s="153" t="s">
        <v>420</v>
      </c>
      <c r="D69" s="153" t="s">
        <v>424</v>
      </c>
      <c r="E69" s="153" t="s">
        <v>442</v>
      </c>
      <c r="F69" s="170">
        <v>635</v>
      </c>
      <c r="G69" s="155">
        <f>+F69-I69-I70</f>
        <v>630</v>
      </c>
      <c r="H69" s="2" t="s">
        <v>34</v>
      </c>
      <c r="I69" s="10">
        <f t="shared" ref="I69:I74" si="17">SUM(J69:AU69)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70"/>
      <c r="AW69" s="170"/>
      <c r="AX69" s="170"/>
      <c r="AY69" s="170"/>
    </row>
    <row r="70" spans="1:51" ht="15" hidden="1">
      <c r="A70" s="9">
        <v>43230</v>
      </c>
      <c r="B70" s="154"/>
      <c r="C70" s="154"/>
      <c r="D70" s="154"/>
      <c r="E70" s="154"/>
      <c r="F70" s="171"/>
      <c r="G70" s="156"/>
      <c r="H70" s="2" t="s">
        <v>35</v>
      </c>
      <c r="I70" s="11">
        <f t="shared" si="17"/>
        <v>5</v>
      </c>
      <c r="J70" s="11"/>
      <c r="K70" s="11">
        <v>5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71"/>
      <c r="AW70" s="171"/>
      <c r="AX70" s="171"/>
      <c r="AY70" s="171"/>
    </row>
    <row r="71" spans="1:51" ht="15" hidden="1">
      <c r="A71" s="9">
        <v>43230</v>
      </c>
      <c r="B71" s="153" t="s">
        <v>146</v>
      </c>
      <c r="C71" s="153" t="s">
        <v>420</v>
      </c>
      <c r="D71" s="153" t="s">
        <v>424</v>
      </c>
      <c r="E71" s="153" t="s">
        <v>376</v>
      </c>
      <c r="F71" s="170">
        <v>593</v>
      </c>
      <c r="G71" s="155">
        <f>+F71-I71-I72</f>
        <v>592</v>
      </c>
      <c r="H71" s="2" t="s">
        <v>34</v>
      </c>
      <c r="I71" s="10">
        <f t="shared" si="17"/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70"/>
      <c r="AW71" s="170"/>
      <c r="AX71" s="170"/>
      <c r="AY71" s="170"/>
    </row>
    <row r="72" spans="1:51" ht="15" hidden="1">
      <c r="A72" s="9">
        <v>43230</v>
      </c>
      <c r="B72" s="154"/>
      <c r="C72" s="154"/>
      <c r="D72" s="154"/>
      <c r="E72" s="154"/>
      <c r="F72" s="171"/>
      <c r="G72" s="156"/>
      <c r="H72" s="2" t="s">
        <v>35</v>
      </c>
      <c r="I72" s="11">
        <f t="shared" si="17"/>
        <v>1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>
        <v>1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71"/>
      <c r="AW72" s="171"/>
      <c r="AX72" s="171"/>
      <c r="AY72" s="171"/>
    </row>
    <row r="73" spans="1:51" ht="15" hidden="1">
      <c r="A73" s="9">
        <v>43230</v>
      </c>
      <c r="B73" s="153" t="s">
        <v>146</v>
      </c>
      <c r="C73" s="153" t="s">
        <v>420</v>
      </c>
      <c r="D73" s="153" t="s">
        <v>424</v>
      </c>
      <c r="E73" s="153" t="s">
        <v>442</v>
      </c>
      <c r="F73" s="170">
        <v>600</v>
      </c>
      <c r="G73" s="155">
        <f>+F73-I73-I74</f>
        <v>594</v>
      </c>
      <c r="H73" s="2" t="s">
        <v>34</v>
      </c>
      <c r="I73" s="10">
        <f t="shared" si="17"/>
        <v>6</v>
      </c>
      <c r="J73" s="10"/>
      <c r="K73" s="10">
        <v>4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>
        <v>1</v>
      </c>
      <c r="AL73" s="10"/>
      <c r="AM73" s="10"/>
      <c r="AN73" s="10"/>
      <c r="AO73" s="10">
        <v>1</v>
      </c>
      <c r="AP73" s="10"/>
      <c r="AQ73" s="10"/>
      <c r="AR73" s="10"/>
      <c r="AS73" s="10"/>
      <c r="AT73" s="10"/>
      <c r="AU73" s="10"/>
      <c r="AV73" s="170"/>
      <c r="AW73" s="170"/>
      <c r="AX73" s="170"/>
      <c r="AY73" s="170"/>
    </row>
    <row r="74" spans="1:51" ht="15" hidden="1">
      <c r="A74" s="9">
        <v>43230</v>
      </c>
      <c r="B74" s="154"/>
      <c r="C74" s="154"/>
      <c r="D74" s="154"/>
      <c r="E74" s="154"/>
      <c r="F74" s="171"/>
      <c r="G74" s="156"/>
      <c r="H74" s="2" t="s">
        <v>35</v>
      </c>
      <c r="I74" s="11">
        <f t="shared" si="17"/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71"/>
      <c r="AW74" s="171"/>
      <c r="AX74" s="171"/>
      <c r="AY74" s="171"/>
    </row>
    <row r="75" spans="1:51" ht="15" hidden="1">
      <c r="A75" s="9">
        <v>43231</v>
      </c>
      <c r="B75" s="153" t="s">
        <v>143</v>
      </c>
      <c r="C75" s="153" t="s">
        <v>420</v>
      </c>
      <c r="D75" s="153" t="s">
        <v>424</v>
      </c>
      <c r="E75" s="153" t="s">
        <v>690</v>
      </c>
      <c r="F75" s="170">
        <v>812</v>
      </c>
      <c r="G75" s="155">
        <f>+F75-I75-I76</f>
        <v>805</v>
      </c>
      <c r="H75" s="2" t="s">
        <v>34</v>
      </c>
      <c r="I75" s="10">
        <f t="shared" ref="I75:I76" si="18">SUM(J75:AU75)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70"/>
      <c r="AW75" s="170"/>
      <c r="AX75" s="170"/>
      <c r="AY75" s="170"/>
    </row>
    <row r="76" spans="1:51" ht="15" hidden="1">
      <c r="A76" s="9">
        <v>43231</v>
      </c>
      <c r="B76" s="154"/>
      <c r="C76" s="154"/>
      <c r="D76" s="154"/>
      <c r="E76" s="154"/>
      <c r="F76" s="171"/>
      <c r="G76" s="156"/>
      <c r="H76" s="2" t="s">
        <v>35</v>
      </c>
      <c r="I76" s="11">
        <f t="shared" si="18"/>
        <v>7</v>
      </c>
      <c r="J76" s="11"/>
      <c r="K76" s="11">
        <v>3</v>
      </c>
      <c r="L76" s="11"/>
      <c r="M76" s="11"/>
      <c r="N76" s="11"/>
      <c r="O76" s="11"/>
      <c r="P76" s="11"/>
      <c r="Q76" s="11"/>
      <c r="R76" s="11">
        <v>3</v>
      </c>
      <c r="S76" s="11"/>
      <c r="T76" s="11"/>
      <c r="U76" s="11"/>
      <c r="V76" s="11"/>
      <c r="W76" s="11"/>
      <c r="X76" s="11"/>
      <c r="Y76" s="11">
        <v>1</v>
      </c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71"/>
      <c r="AW76" s="171"/>
      <c r="AX76" s="171"/>
      <c r="AY76" s="171"/>
    </row>
    <row r="77" spans="1:51" ht="15" hidden="1">
      <c r="A77" s="9">
        <v>43231</v>
      </c>
      <c r="B77" s="153" t="s">
        <v>143</v>
      </c>
      <c r="C77" s="153" t="s">
        <v>420</v>
      </c>
      <c r="D77" s="153" t="s">
        <v>424</v>
      </c>
      <c r="E77" s="153" t="s">
        <v>442</v>
      </c>
      <c r="F77" s="170">
        <v>454</v>
      </c>
      <c r="G77" s="155">
        <f>+F77-I77-I78</f>
        <v>450</v>
      </c>
      <c r="H77" s="2" t="s">
        <v>34</v>
      </c>
      <c r="I77" s="10">
        <f t="shared" ref="I77:I80" si="19">SUM(J77:AU77)</f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70"/>
      <c r="AW77" s="170"/>
      <c r="AX77" s="170"/>
      <c r="AY77" s="170"/>
    </row>
    <row r="78" spans="1:51" ht="15" hidden="1">
      <c r="A78" s="9">
        <v>43231</v>
      </c>
      <c r="B78" s="154"/>
      <c r="C78" s="154"/>
      <c r="D78" s="154"/>
      <c r="E78" s="154"/>
      <c r="F78" s="171"/>
      <c r="G78" s="156"/>
      <c r="H78" s="2" t="s">
        <v>35</v>
      </c>
      <c r="I78" s="11">
        <f t="shared" si="19"/>
        <v>4</v>
      </c>
      <c r="J78" s="11"/>
      <c r="K78" s="11">
        <v>4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71"/>
      <c r="AW78" s="171"/>
      <c r="AX78" s="171"/>
      <c r="AY78" s="171"/>
    </row>
    <row r="79" spans="1:51" ht="15" hidden="1">
      <c r="A79" s="9">
        <v>43231</v>
      </c>
      <c r="B79" s="153" t="s">
        <v>146</v>
      </c>
      <c r="C79" s="153" t="s">
        <v>420</v>
      </c>
      <c r="D79" s="153" t="s">
        <v>424</v>
      </c>
      <c r="E79" s="153" t="s">
        <v>442</v>
      </c>
      <c r="F79" s="170">
        <v>690</v>
      </c>
      <c r="G79" s="155">
        <f>+F79-I79-I80</f>
        <v>687</v>
      </c>
      <c r="H79" s="2" t="s">
        <v>34</v>
      </c>
      <c r="I79" s="10">
        <f t="shared" si="19"/>
        <v>3</v>
      </c>
      <c r="J79" s="10"/>
      <c r="K79" s="10">
        <v>3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70"/>
      <c r="AW79" s="170"/>
      <c r="AX79" s="170"/>
      <c r="AY79" s="170"/>
    </row>
    <row r="80" spans="1:51" ht="15" hidden="1">
      <c r="A80" s="9">
        <v>43231</v>
      </c>
      <c r="B80" s="154"/>
      <c r="C80" s="154"/>
      <c r="D80" s="154"/>
      <c r="E80" s="154"/>
      <c r="F80" s="171"/>
      <c r="G80" s="156"/>
      <c r="H80" s="2" t="s">
        <v>35</v>
      </c>
      <c r="I80" s="11">
        <f t="shared" si="19"/>
        <v>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71"/>
      <c r="AW80" s="171"/>
      <c r="AX80" s="171"/>
      <c r="AY80" s="171"/>
    </row>
    <row r="81" spans="1:51" ht="15" hidden="1">
      <c r="A81" s="9">
        <v>43232</v>
      </c>
      <c r="B81" s="153" t="s">
        <v>143</v>
      </c>
      <c r="C81" s="153" t="s">
        <v>420</v>
      </c>
      <c r="D81" s="153" t="s">
        <v>424</v>
      </c>
      <c r="E81" s="153" t="s">
        <v>376</v>
      </c>
      <c r="F81" s="170">
        <v>592</v>
      </c>
      <c r="G81" s="155">
        <f>+F81-I81-I82</f>
        <v>592</v>
      </c>
      <c r="H81" s="2" t="s">
        <v>34</v>
      </c>
      <c r="I81" s="10">
        <f t="shared" ref="I81:I82" si="20">SUM(J81:AU81)</f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70"/>
      <c r="AW81" s="170"/>
      <c r="AX81" s="170"/>
      <c r="AY81" s="170"/>
    </row>
    <row r="82" spans="1:51" ht="15" hidden="1">
      <c r="A82" s="9">
        <v>43232</v>
      </c>
      <c r="B82" s="154"/>
      <c r="C82" s="154"/>
      <c r="D82" s="154"/>
      <c r="E82" s="154"/>
      <c r="F82" s="171"/>
      <c r="G82" s="156"/>
      <c r="H82" s="2" t="s">
        <v>35</v>
      </c>
      <c r="I82" s="11">
        <f t="shared" si="20"/>
        <v>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71"/>
      <c r="AW82" s="171"/>
      <c r="AX82" s="171"/>
      <c r="AY82" s="171"/>
    </row>
    <row r="83" spans="1:51" ht="15" hidden="1">
      <c r="A83" s="9">
        <v>43232</v>
      </c>
      <c r="B83" s="153" t="s">
        <v>143</v>
      </c>
      <c r="C83" s="153" t="s">
        <v>420</v>
      </c>
      <c r="D83" s="153" t="s">
        <v>424</v>
      </c>
      <c r="E83" s="153" t="s">
        <v>442</v>
      </c>
      <c r="F83" s="170">
        <v>483</v>
      </c>
      <c r="G83" s="155">
        <f>+F83-I83-I84</f>
        <v>480</v>
      </c>
      <c r="H83" s="2" t="s">
        <v>34</v>
      </c>
      <c r="I83" s="10">
        <f t="shared" ref="I83:I86" si="21">SUM(J83:AU83)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70"/>
      <c r="AW83" s="170"/>
      <c r="AX83" s="170"/>
      <c r="AY83" s="170"/>
    </row>
    <row r="84" spans="1:51" ht="15" hidden="1">
      <c r="A84" s="9">
        <v>43232</v>
      </c>
      <c r="B84" s="154"/>
      <c r="C84" s="154"/>
      <c r="D84" s="154"/>
      <c r="E84" s="154"/>
      <c r="F84" s="171"/>
      <c r="G84" s="156"/>
      <c r="H84" s="2" t="s">
        <v>35</v>
      </c>
      <c r="I84" s="11">
        <f t="shared" si="21"/>
        <v>3</v>
      </c>
      <c r="J84" s="11"/>
      <c r="K84" s="11">
        <v>3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71"/>
      <c r="AW84" s="171"/>
      <c r="AX84" s="171"/>
      <c r="AY84" s="171"/>
    </row>
    <row r="85" spans="1:51" ht="15" hidden="1">
      <c r="A85" s="9">
        <v>43232</v>
      </c>
      <c r="B85" s="153" t="s">
        <v>146</v>
      </c>
      <c r="C85" s="153" t="s">
        <v>420</v>
      </c>
      <c r="D85" s="153" t="s">
        <v>424</v>
      </c>
      <c r="E85" s="153" t="s">
        <v>376</v>
      </c>
      <c r="F85" s="170">
        <v>592</v>
      </c>
      <c r="G85" s="155">
        <f>+F85-I85-I86</f>
        <v>592</v>
      </c>
      <c r="H85" s="2" t="s">
        <v>34</v>
      </c>
      <c r="I85" s="10">
        <f t="shared" si="21"/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70"/>
      <c r="AW85" s="170"/>
      <c r="AX85" s="170"/>
      <c r="AY85" s="170"/>
    </row>
    <row r="86" spans="1:51" ht="15" hidden="1">
      <c r="A86" s="9">
        <v>43232</v>
      </c>
      <c r="B86" s="154"/>
      <c r="C86" s="154"/>
      <c r="D86" s="154"/>
      <c r="E86" s="154"/>
      <c r="F86" s="171"/>
      <c r="G86" s="156"/>
      <c r="H86" s="2" t="s">
        <v>35</v>
      </c>
      <c r="I86" s="11">
        <f t="shared" si="21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71"/>
      <c r="AW86" s="171"/>
      <c r="AX86" s="171"/>
      <c r="AY86" s="171"/>
    </row>
    <row r="87" spans="1:51" ht="15" hidden="1">
      <c r="A87" s="9">
        <v>43232</v>
      </c>
      <c r="B87" s="153" t="s">
        <v>146</v>
      </c>
      <c r="C87" s="153" t="s">
        <v>420</v>
      </c>
      <c r="D87" s="153" t="s">
        <v>424</v>
      </c>
      <c r="E87" s="153" t="s">
        <v>442</v>
      </c>
      <c r="F87" s="170">
        <v>600</v>
      </c>
      <c r="G87" s="155">
        <f>+F87-I87-I88</f>
        <v>598</v>
      </c>
      <c r="H87" s="2" t="s">
        <v>34</v>
      </c>
      <c r="I87" s="10">
        <f t="shared" ref="I87:I88" si="22">SUM(J87:AU87)</f>
        <v>2</v>
      </c>
      <c r="J87" s="10"/>
      <c r="K87" s="10">
        <v>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>
        <v>1</v>
      </c>
      <c r="AP87" s="10"/>
      <c r="AQ87" s="10"/>
      <c r="AR87" s="10"/>
      <c r="AS87" s="10"/>
      <c r="AT87" s="10"/>
      <c r="AU87" s="10"/>
      <c r="AV87" s="170"/>
      <c r="AW87" s="170"/>
      <c r="AX87" s="170"/>
      <c r="AY87" s="170"/>
    </row>
    <row r="88" spans="1:51" ht="15" hidden="1">
      <c r="A88" s="9">
        <v>43232</v>
      </c>
      <c r="B88" s="154"/>
      <c r="C88" s="154"/>
      <c r="D88" s="154"/>
      <c r="E88" s="154"/>
      <c r="F88" s="171"/>
      <c r="G88" s="156"/>
      <c r="H88" s="2" t="s">
        <v>35</v>
      </c>
      <c r="I88" s="11">
        <f t="shared" si="22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71"/>
      <c r="AW88" s="171"/>
      <c r="AX88" s="171"/>
      <c r="AY88" s="171"/>
    </row>
    <row r="89" spans="1:51" ht="15" hidden="1">
      <c r="A89" s="9">
        <v>43233</v>
      </c>
      <c r="B89" s="153" t="s">
        <v>143</v>
      </c>
      <c r="C89" s="153" t="s">
        <v>420</v>
      </c>
      <c r="D89" s="153" t="s">
        <v>424</v>
      </c>
      <c r="E89" s="153" t="s">
        <v>376</v>
      </c>
      <c r="F89" s="170">
        <v>591</v>
      </c>
      <c r="G89" s="155">
        <f>+F89-I89-I90</f>
        <v>591</v>
      </c>
      <c r="H89" s="2" t="s">
        <v>34</v>
      </c>
      <c r="I89" s="10">
        <f t="shared" ref="I89:I90" si="23">SUM(J89:AU89)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70"/>
      <c r="AW89" s="170"/>
      <c r="AX89" s="170"/>
      <c r="AY89" s="170"/>
    </row>
    <row r="90" spans="1:51" ht="15" hidden="1">
      <c r="A90" s="9">
        <v>43233</v>
      </c>
      <c r="B90" s="154"/>
      <c r="C90" s="154"/>
      <c r="D90" s="154"/>
      <c r="E90" s="154"/>
      <c r="F90" s="171"/>
      <c r="G90" s="156"/>
      <c r="H90" s="2" t="s">
        <v>35</v>
      </c>
      <c r="I90" s="11">
        <f t="shared" si="23"/>
        <v>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71"/>
      <c r="AW90" s="171"/>
      <c r="AX90" s="171"/>
      <c r="AY90" s="171"/>
    </row>
    <row r="91" spans="1:51" ht="15" hidden="1">
      <c r="A91" s="9">
        <v>43233</v>
      </c>
      <c r="B91" s="153" t="s">
        <v>143</v>
      </c>
      <c r="C91" s="153" t="s">
        <v>420</v>
      </c>
      <c r="D91" s="153" t="s">
        <v>424</v>
      </c>
      <c r="E91" s="153" t="s">
        <v>442</v>
      </c>
      <c r="F91" s="170">
        <v>605</v>
      </c>
      <c r="G91" s="155">
        <f>+F91-I91-I92</f>
        <v>600</v>
      </c>
      <c r="H91" s="2" t="s">
        <v>34</v>
      </c>
      <c r="I91" s="10">
        <f t="shared" ref="I91:I94" si="24">SUM(J91:AU91)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70"/>
      <c r="AW91" s="170"/>
      <c r="AX91" s="170"/>
      <c r="AY91" s="170"/>
    </row>
    <row r="92" spans="1:51" ht="15" hidden="1">
      <c r="A92" s="9">
        <v>43233</v>
      </c>
      <c r="B92" s="154"/>
      <c r="C92" s="154"/>
      <c r="D92" s="154"/>
      <c r="E92" s="154"/>
      <c r="F92" s="171"/>
      <c r="G92" s="156"/>
      <c r="H92" s="2" t="s">
        <v>35</v>
      </c>
      <c r="I92" s="11">
        <f t="shared" si="24"/>
        <v>5</v>
      </c>
      <c r="J92" s="11"/>
      <c r="K92" s="11">
        <v>5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71"/>
      <c r="AW92" s="171"/>
      <c r="AX92" s="171"/>
      <c r="AY92" s="171"/>
    </row>
    <row r="93" spans="1:51" ht="15" hidden="1">
      <c r="A93" s="9">
        <v>43233</v>
      </c>
      <c r="B93" s="153" t="s">
        <v>146</v>
      </c>
      <c r="C93" s="153" t="s">
        <v>420</v>
      </c>
      <c r="D93" s="153" t="s">
        <v>424</v>
      </c>
      <c r="E93" s="153" t="s">
        <v>376</v>
      </c>
      <c r="F93" s="170">
        <v>592</v>
      </c>
      <c r="G93" s="155">
        <f>+F93-I93-I94</f>
        <v>592</v>
      </c>
      <c r="H93" s="2" t="s">
        <v>34</v>
      </c>
      <c r="I93" s="10">
        <f t="shared" si="24"/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70"/>
      <c r="AW93" s="170"/>
      <c r="AX93" s="170"/>
      <c r="AY93" s="170"/>
    </row>
    <row r="94" spans="1:51" ht="15" hidden="1">
      <c r="A94" s="9">
        <v>43233</v>
      </c>
      <c r="B94" s="154"/>
      <c r="C94" s="154"/>
      <c r="D94" s="154"/>
      <c r="E94" s="154"/>
      <c r="F94" s="171"/>
      <c r="G94" s="156"/>
      <c r="H94" s="2" t="s">
        <v>35</v>
      </c>
      <c r="I94" s="11">
        <f t="shared" si="24"/>
        <v>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71"/>
      <c r="AW94" s="171"/>
      <c r="AX94" s="171"/>
      <c r="AY94" s="171"/>
    </row>
    <row r="95" spans="1:51" ht="15" hidden="1">
      <c r="A95" s="9">
        <v>43233</v>
      </c>
      <c r="B95" s="153" t="s">
        <v>146</v>
      </c>
      <c r="C95" s="153" t="s">
        <v>420</v>
      </c>
      <c r="D95" s="153" t="s">
        <v>424</v>
      </c>
      <c r="E95" s="153" t="s">
        <v>442</v>
      </c>
      <c r="F95" s="170">
        <v>645</v>
      </c>
      <c r="G95" s="155">
        <f>+F95-I95-I96</f>
        <v>640</v>
      </c>
      <c r="H95" s="2" t="s">
        <v>34</v>
      </c>
      <c r="I95" s="10">
        <f t="shared" ref="I95:I96" si="25">SUM(J95:AU95)</f>
        <v>5</v>
      </c>
      <c r="J95" s="10"/>
      <c r="K95" s="10">
        <v>2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>
        <v>3</v>
      </c>
      <c r="AP95" s="10"/>
      <c r="AQ95" s="10"/>
      <c r="AR95" s="10"/>
      <c r="AS95" s="10"/>
      <c r="AT95" s="10"/>
      <c r="AU95" s="10"/>
      <c r="AV95" s="170"/>
      <c r="AW95" s="170"/>
      <c r="AX95" s="170"/>
      <c r="AY95" s="170"/>
    </row>
    <row r="96" spans="1:51" ht="15" hidden="1">
      <c r="A96" s="9">
        <v>43233</v>
      </c>
      <c r="B96" s="154"/>
      <c r="C96" s="154"/>
      <c r="D96" s="154"/>
      <c r="E96" s="154"/>
      <c r="F96" s="171"/>
      <c r="G96" s="156"/>
      <c r="H96" s="2" t="s">
        <v>35</v>
      </c>
      <c r="I96" s="11">
        <f t="shared" si="25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71"/>
      <c r="AW96" s="171"/>
      <c r="AX96" s="171"/>
      <c r="AY96" s="171"/>
    </row>
    <row r="97" spans="1:51" ht="15" hidden="1">
      <c r="A97" s="9">
        <v>43234</v>
      </c>
      <c r="B97" s="153" t="s">
        <v>143</v>
      </c>
      <c r="C97" s="153" t="s">
        <v>420</v>
      </c>
      <c r="D97" s="153" t="s">
        <v>424</v>
      </c>
      <c r="E97" s="153" t="s">
        <v>376</v>
      </c>
      <c r="F97" s="170">
        <v>591</v>
      </c>
      <c r="G97" s="155">
        <f>+F97-I97-I98</f>
        <v>591</v>
      </c>
      <c r="H97" s="2" t="s">
        <v>34</v>
      </c>
      <c r="I97" s="10">
        <f t="shared" ref="I97:I98" si="26">SUM(J97:AU97)</f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70"/>
      <c r="AW97" s="170"/>
      <c r="AX97" s="170"/>
      <c r="AY97" s="170"/>
    </row>
    <row r="98" spans="1:51" ht="15" hidden="1">
      <c r="A98" s="9">
        <v>43234</v>
      </c>
      <c r="B98" s="154"/>
      <c r="C98" s="154"/>
      <c r="D98" s="154"/>
      <c r="E98" s="154"/>
      <c r="F98" s="171"/>
      <c r="G98" s="156"/>
      <c r="H98" s="2" t="s">
        <v>35</v>
      </c>
      <c r="I98" s="11">
        <f t="shared" si="26"/>
        <v>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71"/>
      <c r="AW98" s="171"/>
      <c r="AX98" s="171"/>
      <c r="AY98" s="171"/>
    </row>
    <row r="99" spans="1:51" ht="15" hidden="1">
      <c r="A99" s="9">
        <v>43234</v>
      </c>
      <c r="B99" s="153" t="s">
        <v>143</v>
      </c>
      <c r="C99" s="153" t="s">
        <v>420</v>
      </c>
      <c r="D99" s="153" t="s">
        <v>424</v>
      </c>
      <c r="E99" s="153" t="s">
        <v>442</v>
      </c>
      <c r="F99" s="170">
        <v>675</v>
      </c>
      <c r="G99" s="155">
        <f>+F99-I99-I100</f>
        <v>672</v>
      </c>
      <c r="H99" s="2" t="s">
        <v>34</v>
      </c>
      <c r="I99" s="10">
        <f t="shared" ref="I99:I102" si="27">SUM(J99:AU99)</f>
        <v>3</v>
      </c>
      <c r="J99" s="10"/>
      <c r="K99" s="10">
        <v>3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70"/>
      <c r="AW99" s="170"/>
      <c r="AX99" s="170"/>
      <c r="AY99" s="170"/>
    </row>
    <row r="100" spans="1:51" ht="15" hidden="1">
      <c r="A100" s="9">
        <v>43234</v>
      </c>
      <c r="B100" s="154"/>
      <c r="C100" s="154"/>
      <c r="D100" s="154"/>
      <c r="E100" s="154"/>
      <c r="F100" s="171"/>
      <c r="G100" s="156"/>
      <c r="H100" s="2" t="s">
        <v>35</v>
      </c>
      <c r="I100" s="11">
        <f t="shared" si="27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71"/>
      <c r="AW100" s="171"/>
      <c r="AX100" s="171"/>
      <c r="AY100" s="171"/>
    </row>
    <row r="101" spans="1:51" ht="15" hidden="1">
      <c r="A101" s="9">
        <v>43235</v>
      </c>
      <c r="B101" s="153" t="s">
        <v>143</v>
      </c>
      <c r="C101" s="153" t="s">
        <v>420</v>
      </c>
      <c r="D101" s="153" t="s">
        <v>424</v>
      </c>
      <c r="E101" s="153" t="s">
        <v>376</v>
      </c>
      <c r="F101" s="170">
        <v>592</v>
      </c>
      <c r="G101" s="155">
        <f>+F101-I101-I102</f>
        <v>592</v>
      </c>
      <c r="H101" s="2" t="s">
        <v>34</v>
      </c>
      <c r="I101" s="10">
        <f t="shared" si="27"/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70"/>
      <c r="AW101" s="170"/>
      <c r="AX101" s="170"/>
      <c r="AY101" s="170"/>
    </row>
    <row r="102" spans="1:51" ht="15" hidden="1">
      <c r="A102" s="9">
        <v>43235</v>
      </c>
      <c r="B102" s="154"/>
      <c r="C102" s="154"/>
      <c r="D102" s="154"/>
      <c r="E102" s="154"/>
      <c r="F102" s="171"/>
      <c r="G102" s="156"/>
      <c r="H102" s="2" t="s">
        <v>35</v>
      </c>
      <c r="I102" s="11">
        <f t="shared" si="27"/>
        <v>0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71"/>
      <c r="AW102" s="171"/>
      <c r="AX102" s="171"/>
      <c r="AY102" s="171"/>
    </row>
    <row r="103" spans="1:51" ht="15" hidden="1">
      <c r="A103" s="9">
        <v>43235</v>
      </c>
      <c r="B103" s="153" t="s">
        <v>143</v>
      </c>
      <c r="C103" s="153" t="s">
        <v>420</v>
      </c>
      <c r="D103" s="153" t="s">
        <v>424</v>
      </c>
      <c r="E103" s="153" t="s">
        <v>442</v>
      </c>
      <c r="F103" s="170">
        <v>532</v>
      </c>
      <c r="G103" s="155">
        <f>+F103-I103-I104</f>
        <v>525</v>
      </c>
      <c r="H103" s="2" t="s">
        <v>34</v>
      </c>
      <c r="I103" s="10">
        <f t="shared" ref="I103:I104" si="28">SUM(J103:AU103)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70"/>
      <c r="AW103" s="170"/>
      <c r="AX103" s="170"/>
      <c r="AY103" s="170"/>
    </row>
    <row r="104" spans="1:51" ht="15" hidden="1">
      <c r="A104" s="9">
        <v>43235</v>
      </c>
      <c r="B104" s="154"/>
      <c r="C104" s="154"/>
      <c r="D104" s="154"/>
      <c r="E104" s="154"/>
      <c r="F104" s="171"/>
      <c r="G104" s="156"/>
      <c r="H104" s="2" t="s">
        <v>35</v>
      </c>
      <c r="I104" s="11">
        <f t="shared" si="28"/>
        <v>7</v>
      </c>
      <c r="J104" s="11"/>
      <c r="K104" s="11">
        <v>7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71"/>
      <c r="AW104" s="171"/>
      <c r="AX104" s="171"/>
      <c r="AY104" s="171"/>
    </row>
    <row r="105" spans="1:51" ht="15" hidden="1">
      <c r="A105" s="9">
        <v>43235</v>
      </c>
      <c r="B105" s="153" t="s">
        <v>146</v>
      </c>
      <c r="C105" s="153" t="s">
        <v>420</v>
      </c>
      <c r="D105" s="153" t="s">
        <v>424</v>
      </c>
      <c r="E105" s="153" t="s">
        <v>376</v>
      </c>
      <c r="F105" s="170">
        <v>593</v>
      </c>
      <c r="G105" s="155">
        <f>+F105-I105-I106</f>
        <v>593</v>
      </c>
      <c r="H105" s="2" t="s">
        <v>34</v>
      </c>
      <c r="I105" s="10">
        <f t="shared" ref="I105:I106" si="29">SUM(J105:AU105)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70"/>
      <c r="AW105" s="170"/>
      <c r="AX105" s="170"/>
      <c r="AY105" s="170"/>
    </row>
    <row r="106" spans="1:51" ht="15" hidden="1">
      <c r="A106" s="9">
        <v>43235</v>
      </c>
      <c r="B106" s="154"/>
      <c r="C106" s="154"/>
      <c r="D106" s="154"/>
      <c r="E106" s="154"/>
      <c r="F106" s="171"/>
      <c r="G106" s="156"/>
      <c r="H106" s="2" t="s">
        <v>35</v>
      </c>
      <c r="I106" s="11">
        <f t="shared" si="29"/>
        <v>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71"/>
      <c r="AW106" s="171"/>
      <c r="AX106" s="171"/>
      <c r="AY106" s="171"/>
    </row>
    <row r="107" spans="1:51" ht="15" hidden="1">
      <c r="A107" s="9">
        <v>43235</v>
      </c>
      <c r="B107" s="153" t="s">
        <v>146</v>
      </c>
      <c r="C107" s="153" t="s">
        <v>420</v>
      </c>
      <c r="D107" s="153" t="s">
        <v>424</v>
      </c>
      <c r="E107" s="153" t="s">
        <v>442</v>
      </c>
      <c r="F107" s="170">
        <v>420</v>
      </c>
      <c r="G107" s="155">
        <f>+F107-I107-I108</f>
        <v>415</v>
      </c>
      <c r="H107" s="2" t="s">
        <v>34</v>
      </c>
      <c r="I107" s="10">
        <f t="shared" ref="I107:I108" si="30">SUM(J107:AU107)</f>
        <v>5</v>
      </c>
      <c r="J107" s="10"/>
      <c r="K107" s="10">
        <v>5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70"/>
      <c r="AW107" s="170"/>
      <c r="AX107" s="170"/>
      <c r="AY107" s="170"/>
    </row>
    <row r="108" spans="1:51" ht="15" hidden="1">
      <c r="A108" s="9">
        <v>43235</v>
      </c>
      <c r="B108" s="154"/>
      <c r="C108" s="154"/>
      <c r="D108" s="154"/>
      <c r="E108" s="154"/>
      <c r="F108" s="171"/>
      <c r="G108" s="156"/>
      <c r="H108" s="2" t="s">
        <v>35</v>
      </c>
      <c r="I108" s="11">
        <f t="shared" si="30"/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71"/>
      <c r="AW108" s="171"/>
      <c r="AX108" s="171"/>
      <c r="AY108" s="171"/>
    </row>
    <row r="109" spans="1:51" ht="15">
      <c r="A109" s="9">
        <v>43243</v>
      </c>
      <c r="B109" s="153" t="s">
        <v>143</v>
      </c>
      <c r="C109" s="153" t="s">
        <v>420</v>
      </c>
      <c r="D109" s="153" t="s">
        <v>424</v>
      </c>
      <c r="E109" s="153" t="s">
        <v>376</v>
      </c>
      <c r="F109" s="170">
        <v>593</v>
      </c>
      <c r="G109" s="155">
        <f>+F109-I109-I110</f>
        <v>593</v>
      </c>
      <c r="H109" s="2" t="s">
        <v>34</v>
      </c>
      <c r="I109" s="10">
        <f t="shared" ref="I109:I110" si="31">SUM(J109:AU109)</f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70"/>
      <c r="AW109" s="170"/>
      <c r="AX109" s="170"/>
      <c r="AY109" s="170"/>
    </row>
    <row r="110" spans="1:51" ht="15">
      <c r="A110" s="9">
        <v>43243</v>
      </c>
      <c r="B110" s="154"/>
      <c r="C110" s="154"/>
      <c r="D110" s="154"/>
      <c r="E110" s="154"/>
      <c r="F110" s="171"/>
      <c r="G110" s="156"/>
      <c r="H110" s="2" t="s">
        <v>35</v>
      </c>
      <c r="I110" s="11">
        <f t="shared" si="31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71"/>
      <c r="AW110" s="171"/>
      <c r="AX110" s="171"/>
      <c r="AY110" s="171"/>
    </row>
    <row r="111" spans="1:51" ht="15">
      <c r="A111" s="9">
        <v>43243</v>
      </c>
      <c r="B111" s="153" t="s">
        <v>143</v>
      </c>
      <c r="C111" s="153" t="s">
        <v>420</v>
      </c>
      <c r="D111" s="153" t="s">
        <v>424</v>
      </c>
      <c r="E111" s="153" t="s">
        <v>442</v>
      </c>
      <c r="F111" s="170">
        <v>559</v>
      </c>
      <c r="G111" s="155">
        <f>+F111-I111-I112</f>
        <v>555</v>
      </c>
      <c r="H111" s="2" t="s">
        <v>34</v>
      </c>
      <c r="I111" s="10">
        <f t="shared" ref="I111:I112" si="32">SUM(J111:AU111)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70"/>
      <c r="AW111" s="170"/>
      <c r="AX111" s="170"/>
      <c r="AY111" s="170"/>
    </row>
    <row r="112" spans="1:51" ht="15">
      <c r="A112" s="9">
        <v>43243</v>
      </c>
      <c r="B112" s="154"/>
      <c r="C112" s="154"/>
      <c r="D112" s="154"/>
      <c r="E112" s="154"/>
      <c r="F112" s="171"/>
      <c r="G112" s="156"/>
      <c r="H112" s="2" t="s">
        <v>35</v>
      </c>
      <c r="I112" s="11">
        <f t="shared" si="32"/>
        <v>4</v>
      </c>
      <c r="J112" s="11"/>
      <c r="K112" s="11">
        <v>3</v>
      </c>
      <c r="L112" s="11"/>
      <c r="M112" s="11"/>
      <c r="N112" s="11"/>
      <c r="O112" s="11">
        <v>1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71"/>
      <c r="AW112" s="171"/>
      <c r="AX112" s="171"/>
      <c r="AY112" s="171"/>
    </row>
    <row r="113" spans="1:51" ht="15">
      <c r="A113" s="9">
        <v>43243</v>
      </c>
      <c r="B113" s="153" t="s">
        <v>146</v>
      </c>
      <c r="C113" s="153" t="s">
        <v>420</v>
      </c>
      <c r="D113" s="153" t="s">
        <v>424</v>
      </c>
      <c r="E113" s="153" t="s">
        <v>376</v>
      </c>
      <c r="F113" s="170">
        <v>592</v>
      </c>
      <c r="G113" s="155">
        <f>+F113-I113-I114</f>
        <v>592</v>
      </c>
      <c r="H113" s="2" t="s">
        <v>34</v>
      </c>
      <c r="I113" s="10">
        <f t="shared" ref="I113:I114" si="33">SUM(J113:AU113)</f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70"/>
      <c r="AW113" s="170"/>
      <c r="AX113" s="170"/>
      <c r="AY113" s="170"/>
    </row>
    <row r="114" spans="1:51" ht="15">
      <c r="A114" s="9">
        <v>43243</v>
      </c>
      <c r="B114" s="154"/>
      <c r="C114" s="154"/>
      <c r="D114" s="154"/>
      <c r="E114" s="154"/>
      <c r="F114" s="171"/>
      <c r="G114" s="156"/>
      <c r="H114" s="2" t="s">
        <v>35</v>
      </c>
      <c r="I114" s="11">
        <f t="shared" si="33"/>
        <v>0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71"/>
      <c r="AW114" s="171"/>
      <c r="AX114" s="171"/>
      <c r="AY114" s="171"/>
    </row>
    <row r="115" spans="1:51" ht="15">
      <c r="A115" s="9">
        <v>43243</v>
      </c>
      <c r="B115" s="153" t="s">
        <v>146</v>
      </c>
      <c r="C115" s="153" t="s">
        <v>420</v>
      </c>
      <c r="D115" s="153" t="s">
        <v>424</v>
      </c>
      <c r="E115" s="153" t="s">
        <v>442</v>
      </c>
      <c r="F115" s="170">
        <v>645</v>
      </c>
      <c r="G115" s="155">
        <f>+F115-I115-I116</f>
        <v>639</v>
      </c>
      <c r="H115" s="2" t="s">
        <v>34</v>
      </c>
      <c r="I115" s="10">
        <f t="shared" ref="I115:I116" si="34">SUM(J115:AU115)</f>
        <v>6</v>
      </c>
      <c r="J115" s="10"/>
      <c r="K115" s="10">
        <v>6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70"/>
      <c r="AW115" s="170"/>
      <c r="AX115" s="170"/>
      <c r="AY115" s="170"/>
    </row>
    <row r="116" spans="1:51" ht="15">
      <c r="A116" s="9">
        <v>43243</v>
      </c>
      <c r="B116" s="154"/>
      <c r="C116" s="154"/>
      <c r="D116" s="154"/>
      <c r="E116" s="154"/>
      <c r="F116" s="171"/>
      <c r="G116" s="156"/>
      <c r="H116" s="2" t="s">
        <v>35</v>
      </c>
      <c r="I116" s="11">
        <f t="shared" si="34"/>
        <v>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71"/>
      <c r="AW116" s="171"/>
      <c r="AX116" s="171"/>
      <c r="AY116" s="171"/>
    </row>
  </sheetData>
  <autoFilter ref="A2:AY116">
    <filterColumn colId="0">
      <filters>
        <dateGroupItem year="2018" month="5" day="23" dateTimeGrouping="day"/>
      </filters>
    </filterColumn>
  </autoFilter>
  <mergeCells count="584">
    <mergeCell ref="AY113:AY114"/>
    <mergeCell ref="B115:B116"/>
    <mergeCell ref="C115:C116"/>
    <mergeCell ref="D115:D116"/>
    <mergeCell ref="E115:E116"/>
    <mergeCell ref="F115:F116"/>
    <mergeCell ref="G115:G116"/>
    <mergeCell ref="AV115:AV116"/>
    <mergeCell ref="AW115:AW116"/>
    <mergeCell ref="AX115:AX116"/>
    <mergeCell ref="AY115:AY116"/>
    <mergeCell ref="B113:B114"/>
    <mergeCell ref="C113:C114"/>
    <mergeCell ref="D113:D114"/>
    <mergeCell ref="E113:E114"/>
    <mergeCell ref="F113:F114"/>
    <mergeCell ref="G113:G114"/>
    <mergeCell ref="AV113:AV114"/>
    <mergeCell ref="AW113:AW114"/>
    <mergeCell ref="AX113:AX114"/>
    <mergeCell ref="AY109:AY110"/>
    <mergeCell ref="B111:B112"/>
    <mergeCell ref="C111:C112"/>
    <mergeCell ref="D111:D112"/>
    <mergeCell ref="E111:E112"/>
    <mergeCell ref="F111:F112"/>
    <mergeCell ref="G111:G112"/>
    <mergeCell ref="AV111:AV112"/>
    <mergeCell ref="AW111:AW112"/>
    <mergeCell ref="AX111:AX112"/>
    <mergeCell ref="AY111:AY112"/>
    <mergeCell ref="B109:B110"/>
    <mergeCell ref="C109:C110"/>
    <mergeCell ref="D109:D110"/>
    <mergeCell ref="E109:E110"/>
    <mergeCell ref="F109:F110"/>
    <mergeCell ref="G109:G110"/>
    <mergeCell ref="AV109:AV110"/>
    <mergeCell ref="AW109:AW110"/>
    <mergeCell ref="AX109:AX110"/>
    <mergeCell ref="B91:B92"/>
    <mergeCell ref="AY89:AY90"/>
    <mergeCell ref="AX89:AX90"/>
    <mergeCell ref="AW89:AW90"/>
    <mergeCell ref="AV89:AV90"/>
    <mergeCell ref="G89:G90"/>
    <mergeCell ref="F89:F90"/>
    <mergeCell ref="E89:E90"/>
    <mergeCell ref="D89:D90"/>
    <mergeCell ref="C89:C90"/>
    <mergeCell ref="B89:B90"/>
    <mergeCell ref="AY91:AY92"/>
    <mergeCell ref="AX91:AX92"/>
    <mergeCell ref="AW91:AW92"/>
    <mergeCell ref="AV91:AV92"/>
    <mergeCell ref="G91:G92"/>
    <mergeCell ref="F91:F92"/>
    <mergeCell ref="E91:E92"/>
    <mergeCell ref="D91:D92"/>
    <mergeCell ref="C91:C92"/>
    <mergeCell ref="B95:B96"/>
    <mergeCell ref="AY93:AY94"/>
    <mergeCell ref="AX93:AX94"/>
    <mergeCell ref="AW93:AW94"/>
    <mergeCell ref="AV93:AV94"/>
    <mergeCell ref="G93:G94"/>
    <mergeCell ref="F93:F94"/>
    <mergeCell ref="E93:E94"/>
    <mergeCell ref="D93:D94"/>
    <mergeCell ref="C93:C94"/>
    <mergeCell ref="B93:B94"/>
    <mergeCell ref="AY95:AY96"/>
    <mergeCell ref="AX95:AX96"/>
    <mergeCell ref="AW95:AW96"/>
    <mergeCell ref="AV95:AV96"/>
    <mergeCell ref="G95:G96"/>
    <mergeCell ref="F95:F96"/>
    <mergeCell ref="E95:E96"/>
    <mergeCell ref="D95:D96"/>
    <mergeCell ref="C95:C96"/>
    <mergeCell ref="AY63:AY64"/>
    <mergeCell ref="B65:B66"/>
    <mergeCell ref="C65:C66"/>
    <mergeCell ref="D65:D66"/>
    <mergeCell ref="E65:E66"/>
    <mergeCell ref="F65:F66"/>
    <mergeCell ref="G65:G66"/>
    <mergeCell ref="AV65:AV66"/>
    <mergeCell ref="AW65:AW66"/>
    <mergeCell ref="AX65:AX66"/>
    <mergeCell ref="AY65:AY66"/>
    <mergeCell ref="B63:B64"/>
    <mergeCell ref="C63:C64"/>
    <mergeCell ref="D63:D64"/>
    <mergeCell ref="E63:E64"/>
    <mergeCell ref="F63:F64"/>
    <mergeCell ref="G63:G64"/>
    <mergeCell ref="AV63:AV64"/>
    <mergeCell ref="AW63:AW64"/>
    <mergeCell ref="AX63:AX64"/>
    <mergeCell ref="AY59:AY60"/>
    <mergeCell ref="B61:B62"/>
    <mergeCell ref="C61:C62"/>
    <mergeCell ref="D61:D62"/>
    <mergeCell ref="E61:E62"/>
    <mergeCell ref="F61:F62"/>
    <mergeCell ref="G61:G62"/>
    <mergeCell ref="AV61:AV62"/>
    <mergeCell ref="AW61:AW62"/>
    <mergeCell ref="AX61:AX62"/>
    <mergeCell ref="AY61:AY62"/>
    <mergeCell ref="B59:B60"/>
    <mergeCell ref="C59:C60"/>
    <mergeCell ref="D59:D60"/>
    <mergeCell ref="E59:E60"/>
    <mergeCell ref="F59:F60"/>
    <mergeCell ref="G59:G60"/>
    <mergeCell ref="AV59:AV60"/>
    <mergeCell ref="AW59:AW60"/>
    <mergeCell ref="AX59:AX60"/>
    <mergeCell ref="AY55:AY56"/>
    <mergeCell ref="B57:B58"/>
    <mergeCell ref="C57:C58"/>
    <mergeCell ref="D57:D58"/>
    <mergeCell ref="E57:E58"/>
    <mergeCell ref="F57:F58"/>
    <mergeCell ref="G57:G58"/>
    <mergeCell ref="AV57:AV58"/>
    <mergeCell ref="AW57:AW58"/>
    <mergeCell ref="AX57:AX58"/>
    <mergeCell ref="AY57:AY58"/>
    <mergeCell ref="B55:B56"/>
    <mergeCell ref="C55:C56"/>
    <mergeCell ref="D55:D56"/>
    <mergeCell ref="E55:E56"/>
    <mergeCell ref="F55:F56"/>
    <mergeCell ref="G55:G56"/>
    <mergeCell ref="AV55:AV56"/>
    <mergeCell ref="AW55:AW56"/>
    <mergeCell ref="AX55:AX56"/>
    <mergeCell ref="AY51:AY52"/>
    <mergeCell ref="B53:B54"/>
    <mergeCell ref="C53:C54"/>
    <mergeCell ref="D53:D54"/>
    <mergeCell ref="E53:E54"/>
    <mergeCell ref="F53:F54"/>
    <mergeCell ref="G53:G54"/>
    <mergeCell ref="AV53:AV54"/>
    <mergeCell ref="AW53:AW54"/>
    <mergeCell ref="AX53:AX54"/>
    <mergeCell ref="AY53:AY54"/>
    <mergeCell ref="B51:B52"/>
    <mergeCell ref="C51:C52"/>
    <mergeCell ref="D51:D52"/>
    <mergeCell ref="E51:E52"/>
    <mergeCell ref="F51:F52"/>
    <mergeCell ref="G51:G52"/>
    <mergeCell ref="AV51:AV52"/>
    <mergeCell ref="AW51:AW52"/>
    <mergeCell ref="AX51:AX52"/>
    <mergeCell ref="AY31:AY32"/>
    <mergeCell ref="B33:B34"/>
    <mergeCell ref="C33:C34"/>
    <mergeCell ref="D33:D34"/>
    <mergeCell ref="E33:E34"/>
    <mergeCell ref="F33:F34"/>
    <mergeCell ref="G33:G34"/>
    <mergeCell ref="AV33:AV34"/>
    <mergeCell ref="AW33:AW34"/>
    <mergeCell ref="AX33:AX34"/>
    <mergeCell ref="AY33:AY34"/>
    <mergeCell ref="B31:B32"/>
    <mergeCell ref="C31:C32"/>
    <mergeCell ref="D31:D32"/>
    <mergeCell ref="E31:E32"/>
    <mergeCell ref="F31:F32"/>
    <mergeCell ref="G31:G32"/>
    <mergeCell ref="AV31:AV32"/>
    <mergeCell ref="AW31:AW32"/>
    <mergeCell ref="AX31:AX32"/>
    <mergeCell ref="AY27:AY28"/>
    <mergeCell ref="B29:B30"/>
    <mergeCell ref="C29:C30"/>
    <mergeCell ref="D29:D30"/>
    <mergeCell ref="E29:E30"/>
    <mergeCell ref="F29:F30"/>
    <mergeCell ref="G29:G30"/>
    <mergeCell ref="AV29:AV30"/>
    <mergeCell ref="AW29:AW30"/>
    <mergeCell ref="AX29:AX30"/>
    <mergeCell ref="AY29:AY30"/>
    <mergeCell ref="B27:B28"/>
    <mergeCell ref="C27:C28"/>
    <mergeCell ref="D27:D28"/>
    <mergeCell ref="E27:E28"/>
    <mergeCell ref="F27:F28"/>
    <mergeCell ref="G27:G28"/>
    <mergeCell ref="AV27:AV28"/>
    <mergeCell ref="AW27:AW28"/>
    <mergeCell ref="AX27:AX28"/>
    <mergeCell ref="G25:G26"/>
    <mergeCell ref="AV25:AV26"/>
    <mergeCell ref="AW25:AW26"/>
    <mergeCell ref="AX25:AX26"/>
    <mergeCell ref="AY25:AY26"/>
    <mergeCell ref="B25:B26"/>
    <mergeCell ref="C25:C26"/>
    <mergeCell ref="D25:D26"/>
    <mergeCell ref="E25:E26"/>
    <mergeCell ref="F25:F26"/>
    <mergeCell ref="G23:G24"/>
    <mergeCell ref="AV23:AV24"/>
    <mergeCell ref="AW23:AW24"/>
    <mergeCell ref="AX23:AX24"/>
    <mergeCell ref="AY23:AY24"/>
    <mergeCell ref="B23:B24"/>
    <mergeCell ref="C23:C24"/>
    <mergeCell ref="D23:D24"/>
    <mergeCell ref="E23:E24"/>
    <mergeCell ref="F23:F24"/>
    <mergeCell ref="G21:G22"/>
    <mergeCell ref="AV21:AV22"/>
    <mergeCell ref="AW21:AW22"/>
    <mergeCell ref="AX21:AX22"/>
    <mergeCell ref="AY21:AY22"/>
    <mergeCell ref="B21:B22"/>
    <mergeCell ref="C21:C22"/>
    <mergeCell ref="D21:D22"/>
    <mergeCell ref="E21:E22"/>
    <mergeCell ref="F21:F22"/>
    <mergeCell ref="G19:G20"/>
    <mergeCell ref="AV19:AV20"/>
    <mergeCell ref="AW19:AW20"/>
    <mergeCell ref="AX19:AX20"/>
    <mergeCell ref="AY19:AY20"/>
    <mergeCell ref="B19:B20"/>
    <mergeCell ref="C19:C20"/>
    <mergeCell ref="D19:D20"/>
    <mergeCell ref="E19:E20"/>
    <mergeCell ref="F19:F20"/>
    <mergeCell ref="AY7:AY8"/>
    <mergeCell ref="B9:B10"/>
    <mergeCell ref="C9:C10"/>
    <mergeCell ref="D9:D10"/>
    <mergeCell ref="E9:E10"/>
    <mergeCell ref="F9:F10"/>
    <mergeCell ref="G9:G10"/>
    <mergeCell ref="AV9:AV10"/>
    <mergeCell ref="AW9:AW10"/>
    <mergeCell ref="AX9:AX10"/>
    <mergeCell ref="AY9:AY10"/>
    <mergeCell ref="B7:B8"/>
    <mergeCell ref="C7:C8"/>
    <mergeCell ref="D7:D8"/>
    <mergeCell ref="E7:E8"/>
    <mergeCell ref="F7:F8"/>
    <mergeCell ref="G7:G8"/>
    <mergeCell ref="AV7:AV8"/>
    <mergeCell ref="AW7:AW8"/>
    <mergeCell ref="AX7:AX8"/>
    <mergeCell ref="AY3:AY4"/>
    <mergeCell ref="B5:B6"/>
    <mergeCell ref="C5:C6"/>
    <mergeCell ref="D5:D6"/>
    <mergeCell ref="E5:E6"/>
    <mergeCell ref="F5:F6"/>
    <mergeCell ref="G5:G6"/>
    <mergeCell ref="AV5:AV6"/>
    <mergeCell ref="AW5:AW6"/>
    <mergeCell ref="AX5:AX6"/>
    <mergeCell ref="AY5:AY6"/>
    <mergeCell ref="B3:B4"/>
    <mergeCell ref="C3:C4"/>
    <mergeCell ref="D3:D4"/>
    <mergeCell ref="E3:E4"/>
    <mergeCell ref="F3:F4"/>
    <mergeCell ref="G3:G4"/>
    <mergeCell ref="AV3:AV4"/>
    <mergeCell ref="AW3:AW4"/>
    <mergeCell ref="AX3:AX4"/>
    <mergeCell ref="A1:A2"/>
    <mergeCell ref="B1:B2"/>
    <mergeCell ref="C1:C2"/>
    <mergeCell ref="D1:D2"/>
    <mergeCell ref="E1:E2"/>
    <mergeCell ref="F1:F2"/>
    <mergeCell ref="AY1:AY2"/>
    <mergeCell ref="G1:G2"/>
    <mergeCell ref="H1:H2"/>
    <mergeCell ref="I1:I2"/>
    <mergeCell ref="J1:AU1"/>
    <mergeCell ref="AV1:AV2"/>
    <mergeCell ref="AW1:AW2"/>
    <mergeCell ref="AX1:AX2"/>
    <mergeCell ref="AY11:AY12"/>
    <mergeCell ref="B13:B14"/>
    <mergeCell ref="C13:C14"/>
    <mergeCell ref="D13:D14"/>
    <mergeCell ref="E13:E14"/>
    <mergeCell ref="F13:F14"/>
    <mergeCell ref="G13:G14"/>
    <mergeCell ref="AV13:AV14"/>
    <mergeCell ref="AW13:AW14"/>
    <mergeCell ref="AX13:AX14"/>
    <mergeCell ref="AY13:AY14"/>
    <mergeCell ref="B11:B12"/>
    <mergeCell ref="C11:C12"/>
    <mergeCell ref="D11:D12"/>
    <mergeCell ref="E11:E12"/>
    <mergeCell ref="F11:F12"/>
    <mergeCell ref="G11:G12"/>
    <mergeCell ref="AV11:AV12"/>
    <mergeCell ref="AW11:AW12"/>
    <mergeCell ref="AX11:AX12"/>
    <mergeCell ref="AY15:AY16"/>
    <mergeCell ref="B17:B18"/>
    <mergeCell ref="C17:C18"/>
    <mergeCell ref="D17:D18"/>
    <mergeCell ref="E17:E18"/>
    <mergeCell ref="F17:F18"/>
    <mergeCell ref="G17:G18"/>
    <mergeCell ref="AV17:AV18"/>
    <mergeCell ref="AW17:AW18"/>
    <mergeCell ref="AX17:AX18"/>
    <mergeCell ref="AY17:AY18"/>
    <mergeCell ref="B15:B16"/>
    <mergeCell ref="C15:C16"/>
    <mergeCell ref="D15:D16"/>
    <mergeCell ref="E15:E16"/>
    <mergeCell ref="F15:F16"/>
    <mergeCell ref="G15:G16"/>
    <mergeCell ref="AV15:AV16"/>
    <mergeCell ref="AW15:AW16"/>
    <mergeCell ref="AX15:AX16"/>
    <mergeCell ref="AY35:AY36"/>
    <mergeCell ref="B37:B38"/>
    <mergeCell ref="C37:C38"/>
    <mergeCell ref="D37:D38"/>
    <mergeCell ref="E37:E38"/>
    <mergeCell ref="F37:F38"/>
    <mergeCell ref="G37:G38"/>
    <mergeCell ref="AV37:AV38"/>
    <mergeCell ref="AW37:AW38"/>
    <mergeCell ref="AX37:AX38"/>
    <mergeCell ref="AY37:AY38"/>
    <mergeCell ref="B35:B36"/>
    <mergeCell ref="C35:C36"/>
    <mergeCell ref="D35:D36"/>
    <mergeCell ref="E35:E36"/>
    <mergeCell ref="F35:F36"/>
    <mergeCell ref="G35:G36"/>
    <mergeCell ref="AV35:AV36"/>
    <mergeCell ref="AW35:AW36"/>
    <mergeCell ref="AX35:AX36"/>
    <mergeCell ref="AY39:AY40"/>
    <mergeCell ref="B41:B42"/>
    <mergeCell ref="C41:C42"/>
    <mergeCell ref="D41:D42"/>
    <mergeCell ref="E41:E42"/>
    <mergeCell ref="F41:F42"/>
    <mergeCell ref="G41:G42"/>
    <mergeCell ref="AV41:AV42"/>
    <mergeCell ref="AW41:AW42"/>
    <mergeCell ref="AX41:AX42"/>
    <mergeCell ref="AY41:AY42"/>
    <mergeCell ref="B39:B40"/>
    <mergeCell ref="C39:C40"/>
    <mergeCell ref="D39:D40"/>
    <mergeCell ref="E39:E40"/>
    <mergeCell ref="F39:F40"/>
    <mergeCell ref="G39:G40"/>
    <mergeCell ref="AV39:AV40"/>
    <mergeCell ref="AW39:AW40"/>
    <mergeCell ref="AX39:AX40"/>
    <mergeCell ref="AY43:AY44"/>
    <mergeCell ref="B45:B46"/>
    <mergeCell ref="C45:C46"/>
    <mergeCell ref="D45:D46"/>
    <mergeCell ref="E45:E46"/>
    <mergeCell ref="F45:F46"/>
    <mergeCell ref="G45:G46"/>
    <mergeCell ref="AV45:AV46"/>
    <mergeCell ref="AW45:AW46"/>
    <mergeCell ref="AX45:AX46"/>
    <mergeCell ref="AY45:AY46"/>
    <mergeCell ref="B43:B44"/>
    <mergeCell ref="C43:C44"/>
    <mergeCell ref="D43:D44"/>
    <mergeCell ref="E43:E44"/>
    <mergeCell ref="F43:F44"/>
    <mergeCell ref="G43:G44"/>
    <mergeCell ref="AV43:AV44"/>
    <mergeCell ref="AW43:AW44"/>
    <mergeCell ref="AX43:AX44"/>
    <mergeCell ref="AY47:AY48"/>
    <mergeCell ref="B49:B50"/>
    <mergeCell ref="C49:C50"/>
    <mergeCell ref="D49:D50"/>
    <mergeCell ref="E49:E50"/>
    <mergeCell ref="F49:F50"/>
    <mergeCell ref="G49:G50"/>
    <mergeCell ref="AV49:AV50"/>
    <mergeCell ref="AW49:AW50"/>
    <mergeCell ref="AX49:AX50"/>
    <mergeCell ref="AY49:AY50"/>
    <mergeCell ref="B47:B48"/>
    <mergeCell ref="C47:C48"/>
    <mergeCell ref="D47:D48"/>
    <mergeCell ref="E47:E48"/>
    <mergeCell ref="F47:F48"/>
    <mergeCell ref="G47:G48"/>
    <mergeCell ref="AV47:AV48"/>
    <mergeCell ref="AW47:AW48"/>
    <mergeCell ref="AX47:AX48"/>
    <mergeCell ref="AY67:AY68"/>
    <mergeCell ref="B69:B70"/>
    <mergeCell ref="C69:C70"/>
    <mergeCell ref="D69:D70"/>
    <mergeCell ref="E69:E70"/>
    <mergeCell ref="F69:F70"/>
    <mergeCell ref="G69:G70"/>
    <mergeCell ref="AV69:AV70"/>
    <mergeCell ref="AW69:AW70"/>
    <mergeCell ref="AX69:AX70"/>
    <mergeCell ref="AY69:AY70"/>
    <mergeCell ref="B67:B68"/>
    <mergeCell ref="C67:C68"/>
    <mergeCell ref="D67:D68"/>
    <mergeCell ref="E67:E68"/>
    <mergeCell ref="F67:F68"/>
    <mergeCell ref="G67:G68"/>
    <mergeCell ref="AV67:AV68"/>
    <mergeCell ref="AW67:AW68"/>
    <mergeCell ref="AX67:AX68"/>
    <mergeCell ref="AX77:AX78"/>
    <mergeCell ref="AY71:AY72"/>
    <mergeCell ref="B73:B74"/>
    <mergeCell ref="C73:C74"/>
    <mergeCell ref="D73:D74"/>
    <mergeCell ref="E73:E74"/>
    <mergeCell ref="F73:F74"/>
    <mergeCell ref="G73:G74"/>
    <mergeCell ref="AV73:AV74"/>
    <mergeCell ref="AW73:AW74"/>
    <mergeCell ref="AX73:AX74"/>
    <mergeCell ref="AY73:AY74"/>
    <mergeCell ref="B71:B72"/>
    <mergeCell ref="C71:C72"/>
    <mergeCell ref="D71:D72"/>
    <mergeCell ref="E71:E72"/>
    <mergeCell ref="F71:F72"/>
    <mergeCell ref="G71:G72"/>
    <mergeCell ref="AV71:AV72"/>
    <mergeCell ref="AW71:AW72"/>
    <mergeCell ref="AX71:AX72"/>
    <mergeCell ref="AY79:AY80"/>
    <mergeCell ref="B81:B82"/>
    <mergeCell ref="C81:C82"/>
    <mergeCell ref="D81:D82"/>
    <mergeCell ref="E81:E82"/>
    <mergeCell ref="AY77:AY78"/>
    <mergeCell ref="B75:B76"/>
    <mergeCell ref="C75:C76"/>
    <mergeCell ref="D75:D76"/>
    <mergeCell ref="E75:E76"/>
    <mergeCell ref="F75:F76"/>
    <mergeCell ref="G75:G76"/>
    <mergeCell ref="AV75:AV76"/>
    <mergeCell ref="AW75:AW76"/>
    <mergeCell ref="AX75:AX76"/>
    <mergeCell ref="AY75:AY76"/>
    <mergeCell ref="B77:B78"/>
    <mergeCell ref="C77:C78"/>
    <mergeCell ref="D77:D78"/>
    <mergeCell ref="E77:E78"/>
    <mergeCell ref="F77:F78"/>
    <mergeCell ref="G77:G78"/>
    <mergeCell ref="AV77:AV78"/>
    <mergeCell ref="AW77:AW78"/>
    <mergeCell ref="B79:B80"/>
    <mergeCell ref="C79:C80"/>
    <mergeCell ref="D79:D80"/>
    <mergeCell ref="E79:E80"/>
    <mergeCell ref="F79:F80"/>
    <mergeCell ref="G79:G80"/>
    <mergeCell ref="AV79:AV80"/>
    <mergeCell ref="AW79:AW80"/>
    <mergeCell ref="AX79:AX80"/>
    <mergeCell ref="F81:F82"/>
    <mergeCell ref="G81:G82"/>
    <mergeCell ref="AV81:AV82"/>
    <mergeCell ref="AW81:AW82"/>
    <mergeCell ref="AX81:AX82"/>
    <mergeCell ref="AY81:AY82"/>
    <mergeCell ref="B83:B84"/>
    <mergeCell ref="C83:C84"/>
    <mergeCell ref="D83:D84"/>
    <mergeCell ref="E83:E84"/>
    <mergeCell ref="F83:F84"/>
    <mergeCell ref="G83:G84"/>
    <mergeCell ref="AV83:AV84"/>
    <mergeCell ref="AW83:AW84"/>
    <mergeCell ref="AX83:AX84"/>
    <mergeCell ref="AY83:AY84"/>
    <mergeCell ref="C87:C88"/>
    <mergeCell ref="B87:B88"/>
    <mergeCell ref="AY85:AY86"/>
    <mergeCell ref="AY87:AY88"/>
    <mergeCell ref="AX87:AX88"/>
    <mergeCell ref="AW87:AW88"/>
    <mergeCell ref="AV87:AV88"/>
    <mergeCell ref="G87:G88"/>
    <mergeCell ref="F87:F88"/>
    <mergeCell ref="E87:E88"/>
    <mergeCell ref="D87:D88"/>
    <mergeCell ref="B85:B86"/>
    <mergeCell ref="C85:C86"/>
    <mergeCell ref="D85:D86"/>
    <mergeCell ref="E85:E86"/>
    <mergeCell ref="F85:F86"/>
    <mergeCell ref="G85:G86"/>
    <mergeCell ref="AV85:AV86"/>
    <mergeCell ref="AW85:AW86"/>
    <mergeCell ref="AX85:AX86"/>
    <mergeCell ref="AY97:AY98"/>
    <mergeCell ref="B99:B100"/>
    <mergeCell ref="C99:C100"/>
    <mergeCell ref="D99:D100"/>
    <mergeCell ref="E99:E100"/>
    <mergeCell ref="F99:F100"/>
    <mergeCell ref="G99:G100"/>
    <mergeCell ref="AV99:AV100"/>
    <mergeCell ref="AW99:AW100"/>
    <mergeCell ref="AX99:AX100"/>
    <mergeCell ref="AY99:AY100"/>
    <mergeCell ref="B97:B98"/>
    <mergeCell ref="C97:C98"/>
    <mergeCell ref="D97:D98"/>
    <mergeCell ref="E97:E98"/>
    <mergeCell ref="F97:F98"/>
    <mergeCell ref="G97:G98"/>
    <mergeCell ref="AV97:AV98"/>
    <mergeCell ref="AW97:AW98"/>
    <mergeCell ref="AX97:AX98"/>
    <mergeCell ref="AY101:AY102"/>
    <mergeCell ref="B103:B104"/>
    <mergeCell ref="C103:C104"/>
    <mergeCell ref="D103:D104"/>
    <mergeCell ref="E103:E104"/>
    <mergeCell ref="F103:F104"/>
    <mergeCell ref="G103:G104"/>
    <mergeCell ref="AV103:AV104"/>
    <mergeCell ref="AW103:AW104"/>
    <mergeCell ref="AX103:AX104"/>
    <mergeCell ref="AY103:AY104"/>
    <mergeCell ref="B101:B102"/>
    <mergeCell ref="C101:C102"/>
    <mergeCell ref="D101:D102"/>
    <mergeCell ref="E101:E102"/>
    <mergeCell ref="F101:F102"/>
    <mergeCell ref="G101:G102"/>
    <mergeCell ref="AV101:AV102"/>
    <mergeCell ref="AW101:AW102"/>
    <mergeCell ref="AX101:AX102"/>
    <mergeCell ref="AY105:AY106"/>
    <mergeCell ref="B107:B108"/>
    <mergeCell ref="C107:C108"/>
    <mergeCell ref="D107:D108"/>
    <mergeCell ref="E107:E108"/>
    <mergeCell ref="F107:F108"/>
    <mergeCell ref="G107:G108"/>
    <mergeCell ref="AV107:AV108"/>
    <mergeCell ref="AW107:AW108"/>
    <mergeCell ref="AX107:AX108"/>
    <mergeCell ref="AY107:AY108"/>
    <mergeCell ref="B105:B106"/>
    <mergeCell ref="C105:C106"/>
    <mergeCell ref="D105:D106"/>
    <mergeCell ref="E105:E106"/>
    <mergeCell ref="F105:F106"/>
    <mergeCell ref="G105:G106"/>
    <mergeCell ref="AV105:AV106"/>
    <mergeCell ref="AW105:AW106"/>
    <mergeCell ref="AX105:AX10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X6"/>
  <sheetViews>
    <sheetView workbookViewId="0">
      <selection sqref="A1:A2"/>
    </sheetView>
  </sheetViews>
  <sheetFormatPr defaultRowHeight="14.5"/>
  <cols>
    <col min="1" max="1" width="9.5" bestFit="1" customWidth="1"/>
    <col min="4" max="4" width="11.59765625" bestFit="1" customWidth="1"/>
    <col min="10" max="46" width="6" customWidth="1"/>
  </cols>
  <sheetData>
    <row r="1" spans="1:50" s="18" customFormat="1" ht="33" customHeight="1">
      <c r="A1" s="199" t="s">
        <v>375</v>
      </c>
      <c r="B1" s="190" t="s">
        <v>88</v>
      </c>
      <c r="C1" s="190" t="s">
        <v>89</v>
      </c>
      <c r="D1" s="201" t="s">
        <v>90</v>
      </c>
      <c r="E1" s="190" t="s">
        <v>91</v>
      </c>
      <c r="F1" s="190" t="s">
        <v>92</v>
      </c>
      <c r="G1" s="190" t="s">
        <v>386</v>
      </c>
      <c r="H1" s="190" t="s">
        <v>387</v>
      </c>
      <c r="I1" s="192" t="s">
        <v>388</v>
      </c>
      <c r="J1" s="194" t="s">
        <v>389</v>
      </c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6"/>
      <c r="AU1" s="188" t="s">
        <v>93</v>
      </c>
      <c r="AV1" s="188" t="s">
        <v>391</v>
      </c>
      <c r="AW1" s="197" t="s">
        <v>94</v>
      </c>
      <c r="AX1" s="188" t="s">
        <v>95</v>
      </c>
    </row>
    <row r="2" spans="1:50" s="18" customFormat="1" ht="71.25" customHeight="1">
      <c r="A2" s="200"/>
      <c r="B2" s="191"/>
      <c r="C2" s="191"/>
      <c r="D2" s="202"/>
      <c r="E2" s="191"/>
      <c r="F2" s="191"/>
      <c r="G2" s="191"/>
      <c r="H2" s="191"/>
      <c r="I2" s="193"/>
      <c r="J2" s="19" t="s">
        <v>169</v>
      </c>
      <c r="K2" s="19" t="s">
        <v>562</v>
      </c>
      <c r="L2" s="19" t="s">
        <v>187</v>
      </c>
      <c r="M2" s="19" t="s">
        <v>96</v>
      </c>
      <c r="N2" s="19" t="s">
        <v>351</v>
      </c>
      <c r="O2" s="19" t="s">
        <v>110</v>
      </c>
      <c r="P2" s="19" t="s">
        <v>397</v>
      </c>
      <c r="Q2" s="19" t="s">
        <v>166</v>
      </c>
      <c r="R2" s="19" t="s">
        <v>213</v>
      </c>
      <c r="S2" s="19" t="s">
        <v>101</v>
      </c>
      <c r="T2" s="19" t="s">
        <v>97</v>
      </c>
      <c r="U2" s="19" t="s">
        <v>192</v>
      </c>
      <c r="V2" s="19" t="s">
        <v>105</v>
      </c>
      <c r="W2" s="19" t="s">
        <v>106</v>
      </c>
      <c r="X2" s="19" t="s">
        <v>107</v>
      </c>
      <c r="Y2" s="19" t="s">
        <v>98</v>
      </c>
      <c r="Z2" s="19" t="s">
        <v>99</v>
      </c>
      <c r="AA2" s="19" t="s">
        <v>408</v>
      </c>
      <c r="AB2" s="19" t="s">
        <v>99</v>
      </c>
      <c r="AC2" s="19" t="s">
        <v>409</v>
      </c>
      <c r="AD2" s="19" t="s">
        <v>176</v>
      </c>
      <c r="AE2" s="19" t="s">
        <v>411</v>
      </c>
      <c r="AF2" s="19" t="s">
        <v>412</v>
      </c>
      <c r="AG2" s="19" t="s">
        <v>413</v>
      </c>
      <c r="AH2" s="19" t="s">
        <v>102</v>
      </c>
      <c r="AI2" s="19" t="s">
        <v>225</v>
      </c>
      <c r="AJ2" s="19" t="s">
        <v>416</v>
      </c>
      <c r="AK2" s="19" t="s">
        <v>116</v>
      </c>
      <c r="AL2" s="19" t="s">
        <v>108</v>
      </c>
      <c r="AM2" s="19" t="s">
        <v>419</v>
      </c>
      <c r="AN2" s="19" t="s">
        <v>449</v>
      </c>
      <c r="AO2" s="19" t="s">
        <v>550</v>
      </c>
      <c r="AP2" s="19" t="s">
        <v>459</v>
      </c>
      <c r="AQ2" s="19" t="s">
        <v>567</v>
      </c>
      <c r="AR2" s="19" t="s">
        <v>533</v>
      </c>
      <c r="AS2" s="19" t="s">
        <v>536</v>
      </c>
      <c r="AT2" s="19" t="s">
        <v>548</v>
      </c>
      <c r="AU2" s="189"/>
      <c r="AV2" s="189"/>
      <c r="AW2" s="198"/>
      <c r="AX2" s="189"/>
    </row>
    <row r="3" spans="1:50" ht="15">
      <c r="A3" s="9">
        <v>43221</v>
      </c>
      <c r="B3" s="153" t="s">
        <v>143</v>
      </c>
      <c r="C3" s="153" t="s">
        <v>420</v>
      </c>
      <c r="D3" s="153" t="s">
        <v>333</v>
      </c>
      <c r="E3" s="153" t="s">
        <v>427</v>
      </c>
      <c r="F3" s="170"/>
      <c r="G3" s="155">
        <f>+F3-I3-I4</f>
        <v>0</v>
      </c>
      <c r="H3" s="2" t="s">
        <v>34</v>
      </c>
      <c r="I3" s="10">
        <f t="shared" ref="I3:I6" si="0">SUM(J3:AT3)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70"/>
      <c r="AV3" s="170"/>
      <c r="AW3" s="170"/>
      <c r="AX3" s="170"/>
    </row>
    <row r="4" spans="1:50" ht="15">
      <c r="A4" s="9">
        <v>43221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71"/>
      <c r="AV4" s="171"/>
      <c r="AW4" s="171"/>
      <c r="AX4" s="171"/>
    </row>
    <row r="5" spans="1:50" ht="15">
      <c r="A5" s="9">
        <v>43221</v>
      </c>
      <c r="B5" s="153" t="s">
        <v>146</v>
      </c>
      <c r="C5" s="153" t="s">
        <v>420</v>
      </c>
      <c r="D5" s="153" t="s">
        <v>333</v>
      </c>
      <c r="E5" s="153" t="s">
        <v>427</v>
      </c>
      <c r="F5" s="170"/>
      <c r="G5" s="155">
        <f>+F5-I5-I6</f>
        <v>0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70"/>
      <c r="AV5" s="170"/>
      <c r="AW5" s="170"/>
      <c r="AX5" s="170"/>
    </row>
    <row r="6" spans="1:50" ht="15">
      <c r="A6" s="9">
        <v>43221</v>
      </c>
      <c r="B6" s="154"/>
      <c r="C6" s="154"/>
      <c r="D6" s="154"/>
      <c r="E6" s="154"/>
      <c r="F6" s="171"/>
      <c r="G6" s="156"/>
      <c r="H6" s="2" t="s">
        <v>35</v>
      </c>
      <c r="I6" s="11">
        <f t="shared" si="0"/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71"/>
      <c r="AV6" s="171"/>
      <c r="AW6" s="171"/>
      <c r="AX6" s="171"/>
    </row>
  </sheetData>
  <autoFilter ref="A2:AX6"/>
  <mergeCells count="34">
    <mergeCell ref="AX3:AX4"/>
    <mergeCell ref="B5:B6"/>
    <mergeCell ref="C5:C6"/>
    <mergeCell ref="D5:D6"/>
    <mergeCell ref="E5:E6"/>
    <mergeCell ref="F5:F6"/>
    <mergeCell ref="G5:G6"/>
    <mergeCell ref="AU5:AU6"/>
    <mergeCell ref="AV5:AV6"/>
    <mergeCell ref="AW5:AW6"/>
    <mergeCell ref="AX5:AX6"/>
    <mergeCell ref="B3:B4"/>
    <mergeCell ref="C3:C4"/>
    <mergeCell ref="D3:D4"/>
    <mergeCell ref="E3:E4"/>
    <mergeCell ref="F3:F4"/>
    <mergeCell ref="G3:G4"/>
    <mergeCell ref="AU3:AU4"/>
    <mergeCell ref="AV3:AV4"/>
    <mergeCell ref="AW3:AW4"/>
    <mergeCell ref="F1:F2"/>
    <mergeCell ref="AW1:AW2"/>
    <mergeCell ref="AX1:AX2"/>
    <mergeCell ref="G1:G2"/>
    <mergeCell ref="H1:H2"/>
    <mergeCell ref="I1:I2"/>
    <mergeCell ref="J1:AT1"/>
    <mergeCell ref="AU1:AU2"/>
    <mergeCell ref="AV1:AV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U4"/>
  <sheetViews>
    <sheetView workbookViewId="0">
      <selection sqref="A1:A2"/>
    </sheetView>
  </sheetViews>
  <sheetFormatPr defaultRowHeight="14.5"/>
  <cols>
    <col min="1" max="1" width="9.5" bestFit="1" customWidth="1"/>
    <col min="4" max="4" width="11.59765625" bestFit="1" customWidth="1"/>
    <col min="10" max="43" width="6" customWidth="1"/>
  </cols>
  <sheetData>
    <row r="1" spans="1:47" s="18" customFormat="1" ht="33" customHeight="1">
      <c r="A1" s="199" t="s">
        <v>375</v>
      </c>
      <c r="B1" s="190" t="s">
        <v>88</v>
      </c>
      <c r="C1" s="190" t="s">
        <v>89</v>
      </c>
      <c r="D1" s="201" t="s">
        <v>90</v>
      </c>
      <c r="E1" s="190" t="s">
        <v>91</v>
      </c>
      <c r="F1" s="190" t="s">
        <v>92</v>
      </c>
      <c r="G1" s="190" t="s">
        <v>386</v>
      </c>
      <c r="H1" s="190" t="s">
        <v>387</v>
      </c>
      <c r="I1" s="192" t="s">
        <v>388</v>
      </c>
      <c r="J1" s="194" t="s">
        <v>389</v>
      </c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6"/>
      <c r="AR1" s="188" t="s">
        <v>93</v>
      </c>
      <c r="AS1" s="188" t="s">
        <v>391</v>
      </c>
      <c r="AT1" s="197" t="s">
        <v>94</v>
      </c>
      <c r="AU1" s="188" t="s">
        <v>95</v>
      </c>
    </row>
    <row r="2" spans="1:47" s="18" customFormat="1" ht="71.25" customHeight="1">
      <c r="A2" s="200"/>
      <c r="B2" s="191"/>
      <c r="C2" s="191"/>
      <c r="D2" s="202"/>
      <c r="E2" s="191"/>
      <c r="F2" s="191"/>
      <c r="G2" s="191"/>
      <c r="H2" s="191"/>
      <c r="I2" s="193"/>
      <c r="J2" s="19" t="s">
        <v>169</v>
      </c>
      <c r="K2" s="19" t="s">
        <v>187</v>
      </c>
      <c r="L2" s="19" t="s">
        <v>96</v>
      </c>
      <c r="M2" s="19" t="s">
        <v>351</v>
      </c>
      <c r="N2" s="19" t="s">
        <v>110</v>
      </c>
      <c r="O2" s="19" t="s">
        <v>397</v>
      </c>
      <c r="P2" s="19" t="s">
        <v>166</v>
      </c>
      <c r="Q2" s="19" t="s">
        <v>213</v>
      </c>
      <c r="R2" s="19" t="s">
        <v>101</v>
      </c>
      <c r="S2" s="19" t="s">
        <v>97</v>
      </c>
      <c r="T2" s="19" t="s">
        <v>192</v>
      </c>
      <c r="U2" s="19" t="s">
        <v>105</v>
      </c>
      <c r="V2" s="19" t="s">
        <v>106</v>
      </c>
      <c r="W2" s="19" t="s">
        <v>107</v>
      </c>
      <c r="X2" s="19" t="s">
        <v>98</v>
      </c>
      <c r="Y2" s="19" t="s">
        <v>99</v>
      </c>
      <c r="Z2" s="19" t="s">
        <v>408</v>
      </c>
      <c r="AA2" s="19" t="s">
        <v>99</v>
      </c>
      <c r="AB2" s="19" t="s">
        <v>409</v>
      </c>
      <c r="AC2" s="19" t="s">
        <v>176</v>
      </c>
      <c r="AD2" s="19" t="s">
        <v>411</v>
      </c>
      <c r="AE2" s="19" t="s">
        <v>412</v>
      </c>
      <c r="AF2" s="19" t="s">
        <v>413</v>
      </c>
      <c r="AG2" s="19" t="s">
        <v>102</v>
      </c>
      <c r="AH2" s="19" t="s">
        <v>225</v>
      </c>
      <c r="AI2" s="19" t="s">
        <v>416</v>
      </c>
      <c r="AJ2" s="19" t="s">
        <v>116</v>
      </c>
      <c r="AK2" s="19" t="s">
        <v>108</v>
      </c>
      <c r="AL2" s="19" t="s">
        <v>419</v>
      </c>
      <c r="AM2" s="19" t="s">
        <v>240</v>
      </c>
      <c r="AN2" s="19" t="s">
        <v>459</v>
      </c>
      <c r="AO2" s="19" t="s">
        <v>332</v>
      </c>
      <c r="AP2" s="19" t="s">
        <v>544</v>
      </c>
      <c r="AQ2" s="19" t="s">
        <v>545</v>
      </c>
      <c r="AR2" s="189"/>
      <c r="AS2" s="189"/>
      <c r="AT2" s="198"/>
      <c r="AU2" s="189"/>
    </row>
    <row r="3" spans="1:47" ht="15">
      <c r="A3" s="9">
        <v>43221</v>
      </c>
      <c r="B3" s="153" t="s">
        <v>143</v>
      </c>
      <c r="C3" s="153" t="s">
        <v>420</v>
      </c>
      <c r="D3" s="153" t="s">
        <v>333</v>
      </c>
      <c r="E3" s="153" t="s">
        <v>427</v>
      </c>
      <c r="F3" s="170"/>
      <c r="G3" s="155">
        <f>+F3-I3-I4</f>
        <v>0</v>
      </c>
      <c r="H3" s="2" t="s">
        <v>34</v>
      </c>
      <c r="I3" s="10">
        <f t="shared" ref="I3:I4" si="0">SUM(J3:AQ3)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70"/>
      <c r="AS3" s="170"/>
      <c r="AT3" s="170"/>
      <c r="AU3" s="170"/>
    </row>
    <row r="4" spans="1:47" ht="15">
      <c r="A4" s="9">
        <v>43221</v>
      </c>
      <c r="B4" s="154"/>
      <c r="C4" s="154"/>
      <c r="D4" s="154"/>
      <c r="E4" s="154"/>
      <c r="F4" s="171"/>
      <c r="G4" s="156"/>
      <c r="H4" s="2" t="s">
        <v>35</v>
      </c>
      <c r="I4" s="11">
        <f t="shared" si="0"/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71"/>
      <c r="AS4" s="171"/>
      <c r="AT4" s="171"/>
      <c r="AU4" s="171"/>
    </row>
  </sheetData>
  <autoFilter ref="A2:AU4"/>
  <mergeCells count="24">
    <mergeCell ref="F1:F2"/>
    <mergeCell ref="A1:A2"/>
    <mergeCell ref="B1:B2"/>
    <mergeCell ref="C1:C2"/>
    <mergeCell ref="D1:D2"/>
    <mergeCell ref="E1:E2"/>
    <mergeCell ref="AU3:AU4"/>
    <mergeCell ref="B3:B4"/>
    <mergeCell ref="C3:C4"/>
    <mergeCell ref="D3:D4"/>
    <mergeCell ref="E3:E4"/>
    <mergeCell ref="F3:F4"/>
    <mergeCell ref="G3:G4"/>
    <mergeCell ref="AR3:AR4"/>
    <mergeCell ref="AS3:AS4"/>
    <mergeCell ref="AT3:AT4"/>
    <mergeCell ref="AU1:AU2"/>
    <mergeCell ref="G1:G2"/>
    <mergeCell ref="H1:H2"/>
    <mergeCell ref="I1:I2"/>
    <mergeCell ref="J1:AQ1"/>
    <mergeCell ref="AR1:AR2"/>
    <mergeCell ref="AS1:AS2"/>
    <mergeCell ref="AT1:AT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182"/>
  <sheetViews>
    <sheetView workbookViewId="0">
      <selection sqref="A1:A2"/>
    </sheetView>
  </sheetViews>
  <sheetFormatPr defaultRowHeight="14.5"/>
  <cols>
    <col min="1" max="1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579</v>
      </c>
      <c r="K2" s="1" t="s">
        <v>580</v>
      </c>
      <c r="L2" s="1" t="s">
        <v>28</v>
      </c>
      <c r="M2" s="1" t="s">
        <v>581</v>
      </c>
      <c r="N2" s="1" t="s">
        <v>582</v>
      </c>
      <c r="O2" s="1" t="s">
        <v>583</v>
      </c>
      <c r="P2" s="1" t="s">
        <v>584</v>
      </c>
      <c r="Q2" s="1" t="s">
        <v>585</v>
      </c>
      <c r="R2" s="1" t="s">
        <v>586</v>
      </c>
      <c r="S2" s="1" t="s">
        <v>25</v>
      </c>
      <c r="T2" s="1" t="s">
        <v>587</v>
      </c>
      <c r="U2" s="1" t="s">
        <v>588</v>
      </c>
      <c r="V2" s="1" t="s">
        <v>589</v>
      </c>
      <c r="W2" s="1" t="s">
        <v>590</v>
      </c>
      <c r="X2" s="1" t="s">
        <v>591</v>
      </c>
      <c r="Y2" s="1" t="s">
        <v>592</v>
      </c>
      <c r="Z2" s="1" t="s">
        <v>295</v>
      </c>
      <c r="AA2" s="1" t="s">
        <v>593</v>
      </c>
      <c r="AB2" s="1" t="s">
        <v>594</v>
      </c>
      <c r="AC2" s="1" t="s">
        <v>595</v>
      </c>
      <c r="AD2" s="1" t="s">
        <v>596</v>
      </c>
      <c r="AE2" s="1" t="s">
        <v>597</v>
      </c>
      <c r="AF2" s="1" t="s">
        <v>598</v>
      </c>
      <c r="AG2" s="1" t="s">
        <v>599</v>
      </c>
      <c r="AH2" s="1" t="s">
        <v>600</v>
      </c>
      <c r="AI2" s="1" t="s">
        <v>601</v>
      </c>
      <c r="AJ2" s="1" t="s">
        <v>602</v>
      </c>
      <c r="AK2" s="1" t="s">
        <v>603</v>
      </c>
      <c r="AL2" s="1" t="s">
        <v>653</v>
      </c>
      <c r="AM2" s="1" t="s">
        <v>656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53" t="s">
        <v>578</v>
      </c>
      <c r="D3" s="153" t="s">
        <v>538</v>
      </c>
      <c r="E3" s="153" t="s">
        <v>442</v>
      </c>
      <c r="F3" s="170">
        <v>247</v>
      </c>
      <c r="G3" s="155">
        <f>+F3-I3-I4</f>
        <v>246</v>
      </c>
      <c r="H3" s="2" t="s">
        <v>34</v>
      </c>
      <c r="I3" s="10">
        <f t="shared" ref="I3:I4" si="0">SUM(J3:BM3)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54"/>
      <c r="D4" s="154"/>
      <c r="E4" s="154"/>
      <c r="F4" s="171"/>
      <c r="G4" s="156"/>
      <c r="H4" s="2" t="s">
        <v>35</v>
      </c>
      <c r="I4" s="11">
        <f t="shared" si="0"/>
        <v>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>
        <v>1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143</v>
      </c>
      <c r="C5" s="153" t="s">
        <v>578</v>
      </c>
      <c r="D5" s="153" t="s">
        <v>538</v>
      </c>
      <c r="E5" s="153" t="s">
        <v>8</v>
      </c>
      <c r="F5" s="170">
        <v>331</v>
      </c>
      <c r="G5" s="155">
        <f>+F5-I5-I6</f>
        <v>329</v>
      </c>
      <c r="H5" s="2" t="s">
        <v>34</v>
      </c>
      <c r="I5" s="10">
        <f t="shared" ref="I5:I12" si="1">SUM(J5:BM5)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54"/>
      <c r="D6" s="154"/>
      <c r="E6" s="154"/>
      <c r="F6" s="171"/>
      <c r="G6" s="156"/>
      <c r="H6" s="2" t="s">
        <v>35</v>
      </c>
      <c r="I6" s="11">
        <f t="shared" si="1"/>
        <v>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>
        <v>2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43221</v>
      </c>
      <c r="B7" s="153" t="s">
        <v>143</v>
      </c>
      <c r="C7" s="153" t="s">
        <v>578</v>
      </c>
      <c r="D7" s="153" t="s">
        <v>538</v>
      </c>
      <c r="E7" s="153" t="s">
        <v>159</v>
      </c>
      <c r="F7" s="170">
        <v>206</v>
      </c>
      <c r="G7" s="155">
        <f>+F7-I7-I8</f>
        <v>194</v>
      </c>
      <c r="H7" s="2" t="s">
        <v>34</v>
      </c>
      <c r="I7" s="10">
        <f t="shared" si="1"/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43221</v>
      </c>
      <c r="B8" s="154" t="s">
        <v>7</v>
      </c>
      <c r="C8" s="154"/>
      <c r="D8" s="154"/>
      <c r="E8" s="154"/>
      <c r="F8" s="171"/>
      <c r="G8" s="156"/>
      <c r="H8" s="2" t="s">
        <v>35</v>
      </c>
      <c r="I8" s="11">
        <f t="shared" si="1"/>
        <v>12</v>
      </c>
      <c r="J8" s="11"/>
      <c r="K8" s="11"/>
      <c r="L8" s="11">
        <v>1</v>
      </c>
      <c r="M8" s="11"/>
      <c r="N8" s="11"/>
      <c r="O8" s="11"/>
      <c r="P8" s="11"/>
      <c r="Q8" s="11"/>
      <c r="R8" s="11">
        <v>1</v>
      </c>
      <c r="S8" s="11">
        <v>3</v>
      </c>
      <c r="T8" s="11"/>
      <c r="U8" s="11"/>
      <c r="V8" s="11"/>
      <c r="W8" s="11"/>
      <c r="X8" s="11">
        <v>4</v>
      </c>
      <c r="Y8" s="11"/>
      <c r="Z8" s="11"/>
      <c r="AA8" s="11">
        <v>1</v>
      </c>
      <c r="AB8" s="11"/>
      <c r="AC8" s="11"/>
      <c r="AD8" s="11">
        <v>2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43221</v>
      </c>
      <c r="B9" s="153" t="s">
        <v>146</v>
      </c>
      <c r="C9" s="153" t="s">
        <v>578</v>
      </c>
      <c r="D9" s="153" t="s">
        <v>538</v>
      </c>
      <c r="E9" s="153" t="s">
        <v>8</v>
      </c>
      <c r="F9" s="170">
        <v>359</v>
      </c>
      <c r="G9" s="155">
        <f>+F9-I9-I10</f>
        <v>358</v>
      </c>
      <c r="H9" s="2" t="s">
        <v>34</v>
      </c>
      <c r="I9" s="10">
        <f t="shared" si="1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43221</v>
      </c>
      <c r="B10" s="154" t="s">
        <v>7</v>
      </c>
      <c r="C10" s="154"/>
      <c r="D10" s="154"/>
      <c r="E10" s="154"/>
      <c r="F10" s="171"/>
      <c r="G10" s="156"/>
      <c r="H10" s="2" t="s">
        <v>35</v>
      </c>
      <c r="I10" s="11">
        <f t="shared" si="1"/>
        <v>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>
        <v>1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43221</v>
      </c>
      <c r="B11" s="153" t="s">
        <v>146</v>
      </c>
      <c r="C11" s="153" t="s">
        <v>578</v>
      </c>
      <c r="D11" s="153" t="s">
        <v>538</v>
      </c>
      <c r="E11" s="153" t="s">
        <v>159</v>
      </c>
      <c r="F11" s="170">
        <v>438</v>
      </c>
      <c r="G11" s="155">
        <f>+F11-I11-I12</f>
        <v>428</v>
      </c>
      <c r="H11" s="2" t="s">
        <v>34</v>
      </c>
      <c r="I11" s="10">
        <f t="shared" si="1"/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43221</v>
      </c>
      <c r="B12" s="154" t="s">
        <v>7</v>
      </c>
      <c r="C12" s="154"/>
      <c r="D12" s="154"/>
      <c r="E12" s="154"/>
      <c r="F12" s="171"/>
      <c r="G12" s="156"/>
      <c r="H12" s="2" t="s">
        <v>35</v>
      </c>
      <c r="I12" s="11">
        <f t="shared" si="1"/>
        <v>10</v>
      </c>
      <c r="J12" s="11">
        <v>1</v>
      </c>
      <c r="K12" s="11"/>
      <c r="L12" s="11">
        <v>1</v>
      </c>
      <c r="M12" s="11"/>
      <c r="N12" s="11">
        <v>1</v>
      </c>
      <c r="O12" s="11"/>
      <c r="P12" s="11"/>
      <c r="Q12" s="11"/>
      <c r="R12" s="11"/>
      <c r="S12" s="11">
        <v>4</v>
      </c>
      <c r="T12" s="11"/>
      <c r="U12" s="11"/>
      <c r="V12" s="11"/>
      <c r="W12" s="11"/>
      <c r="X12" s="11">
        <v>1</v>
      </c>
      <c r="Y12" s="11"/>
      <c r="Z12" s="11"/>
      <c r="AA12" s="11"/>
      <c r="AB12" s="11"/>
      <c r="AC12" s="11">
        <v>1</v>
      </c>
      <c r="AD12" s="11">
        <v>1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43221</v>
      </c>
      <c r="B13" s="153" t="s">
        <v>146</v>
      </c>
      <c r="C13" s="153" t="s">
        <v>578</v>
      </c>
      <c r="D13" s="153" t="s">
        <v>538</v>
      </c>
      <c r="E13" s="153" t="s">
        <v>442</v>
      </c>
      <c r="F13" s="170">
        <v>287</v>
      </c>
      <c r="G13" s="155">
        <f>+F13-I13-I14</f>
        <v>287</v>
      </c>
      <c r="H13" s="2" t="s">
        <v>34</v>
      </c>
      <c r="I13" s="10">
        <f t="shared" ref="I13:I14" si="2">SUM(J13:BM13)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43221</v>
      </c>
      <c r="B14" s="154" t="s">
        <v>7</v>
      </c>
      <c r="C14" s="154"/>
      <c r="D14" s="154"/>
      <c r="E14" s="154"/>
      <c r="F14" s="171"/>
      <c r="G14" s="156"/>
      <c r="H14" s="2" t="s">
        <v>35</v>
      </c>
      <c r="I14" s="11">
        <f t="shared" si="2"/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43222</v>
      </c>
      <c r="B15" s="153" t="s">
        <v>143</v>
      </c>
      <c r="C15" s="153" t="s">
        <v>578</v>
      </c>
      <c r="D15" s="153" t="s">
        <v>538</v>
      </c>
      <c r="E15" s="153" t="s">
        <v>442</v>
      </c>
      <c r="F15" s="170">
        <v>236</v>
      </c>
      <c r="G15" s="155">
        <f>+F15-I15-I16</f>
        <v>235</v>
      </c>
      <c r="H15" s="2" t="s">
        <v>34</v>
      </c>
      <c r="I15" s="10">
        <f t="shared" ref="I15:I16" si="3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43222</v>
      </c>
      <c r="B16" s="154" t="s">
        <v>7</v>
      </c>
      <c r="C16" s="154"/>
      <c r="D16" s="154"/>
      <c r="E16" s="154"/>
      <c r="F16" s="171"/>
      <c r="G16" s="156"/>
      <c r="H16" s="2" t="s">
        <v>35</v>
      </c>
      <c r="I16" s="11">
        <f t="shared" si="3"/>
        <v>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>
        <v>1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43222</v>
      </c>
      <c r="B17" s="153" t="s">
        <v>143</v>
      </c>
      <c r="C17" s="153" t="s">
        <v>578</v>
      </c>
      <c r="D17" s="153" t="s">
        <v>538</v>
      </c>
      <c r="E17" s="153" t="s">
        <v>8</v>
      </c>
      <c r="F17" s="170">
        <v>339</v>
      </c>
      <c r="G17" s="155">
        <f>+F17-I17-I18</f>
        <v>331</v>
      </c>
      <c r="H17" s="2" t="s">
        <v>34</v>
      </c>
      <c r="I17" s="10">
        <f t="shared" ref="I17:I24" si="4">SUM(J17:BM17)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43222</v>
      </c>
      <c r="B18" s="154" t="s">
        <v>7</v>
      </c>
      <c r="C18" s="154"/>
      <c r="D18" s="154"/>
      <c r="E18" s="154"/>
      <c r="F18" s="171"/>
      <c r="G18" s="156"/>
      <c r="H18" s="2" t="s">
        <v>35</v>
      </c>
      <c r="I18" s="11">
        <f t="shared" si="4"/>
        <v>8</v>
      </c>
      <c r="J18" s="11"/>
      <c r="K18" s="11"/>
      <c r="L18" s="11">
        <v>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>
        <v>1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43222</v>
      </c>
      <c r="B19" s="153" t="s">
        <v>143</v>
      </c>
      <c r="C19" s="153" t="s">
        <v>578</v>
      </c>
      <c r="D19" s="153" t="s">
        <v>538</v>
      </c>
      <c r="E19" s="153" t="s">
        <v>159</v>
      </c>
      <c r="F19" s="170">
        <v>320</v>
      </c>
      <c r="G19" s="155">
        <f>+F19-I19-I20</f>
        <v>311</v>
      </c>
      <c r="H19" s="2" t="s">
        <v>34</v>
      </c>
      <c r="I19" s="10">
        <f t="shared" si="4"/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43222</v>
      </c>
      <c r="B20" s="154" t="s">
        <v>7</v>
      </c>
      <c r="C20" s="154"/>
      <c r="D20" s="154"/>
      <c r="E20" s="154"/>
      <c r="F20" s="171"/>
      <c r="G20" s="156"/>
      <c r="H20" s="2" t="s">
        <v>35</v>
      </c>
      <c r="I20" s="11">
        <f t="shared" si="4"/>
        <v>9</v>
      </c>
      <c r="J20" s="11"/>
      <c r="K20" s="11"/>
      <c r="L20" s="11">
        <v>3</v>
      </c>
      <c r="M20" s="11"/>
      <c r="N20" s="11"/>
      <c r="O20" s="11"/>
      <c r="P20" s="11"/>
      <c r="Q20" s="11"/>
      <c r="R20" s="11"/>
      <c r="S20" s="11">
        <v>1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>
        <v>5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43222</v>
      </c>
      <c r="B21" s="153" t="s">
        <v>146</v>
      </c>
      <c r="C21" s="153" t="s">
        <v>578</v>
      </c>
      <c r="D21" s="153" t="s">
        <v>538</v>
      </c>
      <c r="E21" s="153" t="s">
        <v>8</v>
      </c>
      <c r="F21" s="170">
        <v>329</v>
      </c>
      <c r="G21" s="155">
        <f>+F21-I21-I22</f>
        <v>327</v>
      </c>
      <c r="H21" s="2" t="s">
        <v>34</v>
      </c>
      <c r="I21" s="10">
        <f t="shared" si="4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43222</v>
      </c>
      <c r="B22" s="154" t="s">
        <v>7</v>
      </c>
      <c r="C22" s="154"/>
      <c r="D22" s="154"/>
      <c r="E22" s="154"/>
      <c r="F22" s="171"/>
      <c r="G22" s="156"/>
      <c r="H22" s="2" t="s">
        <v>35</v>
      </c>
      <c r="I22" s="11">
        <f t="shared" si="4"/>
        <v>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>
        <v>2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43222</v>
      </c>
      <c r="B23" s="153" t="s">
        <v>146</v>
      </c>
      <c r="C23" s="153" t="s">
        <v>578</v>
      </c>
      <c r="D23" s="153" t="s">
        <v>538</v>
      </c>
      <c r="E23" s="153" t="s">
        <v>159</v>
      </c>
      <c r="F23" s="170">
        <v>429</v>
      </c>
      <c r="G23" s="155">
        <f>+F23-I23-I24</f>
        <v>421</v>
      </c>
      <c r="H23" s="2" t="s">
        <v>34</v>
      </c>
      <c r="I23" s="10">
        <f t="shared" si="4"/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43222</v>
      </c>
      <c r="B24" s="154" t="s">
        <v>7</v>
      </c>
      <c r="C24" s="154"/>
      <c r="D24" s="154"/>
      <c r="E24" s="154"/>
      <c r="F24" s="171"/>
      <c r="G24" s="156"/>
      <c r="H24" s="2" t="s">
        <v>35</v>
      </c>
      <c r="I24" s="11">
        <f t="shared" si="4"/>
        <v>8</v>
      </c>
      <c r="J24" s="11">
        <v>2</v>
      </c>
      <c r="K24" s="11"/>
      <c r="L24" s="11">
        <v>3</v>
      </c>
      <c r="M24" s="11"/>
      <c r="N24" s="11"/>
      <c r="O24" s="11"/>
      <c r="P24" s="11"/>
      <c r="Q24" s="11"/>
      <c r="R24" s="11"/>
      <c r="S24" s="11">
        <v>1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>
        <v>2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43222</v>
      </c>
      <c r="B25" s="153" t="s">
        <v>146</v>
      </c>
      <c r="C25" s="153" t="s">
        <v>578</v>
      </c>
      <c r="D25" s="153" t="s">
        <v>538</v>
      </c>
      <c r="E25" s="153" t="s">
        <v>442</v>
      </c>
      <c r="F25" s="170">
        <v>288</v>
      </c>
      <c r="G25" s="155">
        <f>+F25-I25-I26</f>
        <v>288</v>
      </c>
      <c r="H25" s="2" t="s">
        <v>34</v>
      </c>
      <c r="I25" s="10">
        <f t="shared" ref="I25:I26" si="5">SUM(J25:BM25)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43222</v>
      </c>
      <c r="B26" s="154" t="s">
        <v>7</v>
      </c>
      <c r="C26" s="154"/>
      <c r="D26" s="154"/>
      <c r="E26" s="154"/>
      <c r="F26" s="171"/>
      <c r="G26" s="156"/>
      <c r="H26" s="2" t="s">
        <v>35</v>
      </c>
      <c r="I26" s="11">
        <f t="shared" si="5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43223</v>
      </c>
      <c r="B27" s="153" t="s">
        <v>143</v>
      </c>
      <c r="C27" s="153" t="s">
        <v>578</v>
      </c>
      <c r="D27" s="153" t="s">
        <v>538</v>
      </c>
      <c r="E27" s="153" t="s">
        <v>442</v>
      </c>
      <c r="F27" s="170">
        <v>277</v>
      </c>
      <c r="G27" s="155">
        <f>+F27-I27-I28</f>
        <v>275</v>
      </c>
      <c r="H27" s="2" t="s">
        <v>34</v>
      </c>
      <c r="I27" s="10">
        <f t="shared" ref="I27:I28" si="6">SUM(J27:BM27)</f>
        <v>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>
        <v>2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43223</v>
      </c>
      <c r="B28" s="154" t="s">
        <v>7</v>
      </c>
      <c r="C28" s="154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43223</v>
      </c>
      <c r="B29" s="153" t="s">
        <v>143</v>
      </c>
      <c r="C29" s="153" t="s">
        <v>578</v>
      </c>
      <c r="D29" s="153" t="s">
        <v>538</v>
      </c>
      <c r="E29" s="153" t="s">
        <v>8</v>
      </c>
      <c r="F29" s="170">
        <v>367</v>
      </c>
      <c r="G29" s="155">
        <f>+F29-I29-I30</f>
        <v>364</v>
      </c>
      <c r="H29" s="2" t="s">
        <v>34</v>
      </c>
      <c r="I29" s="10">
        <f t="shared" ref="I29:I36" si="7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43223</v>
      </c>
      <c r="B30" s="154" t="s">
        <v>7</v>
      </c>
      <c r="C30" s="154"/>
      <c r="D30" s="154"/>
      <c r="E30" s="154"/>
      <c r="F30" s="171"/>
      <c r="G30" s="156"/>
      <c r="H30" s="2" t="s">
        <v>35</v>
      </c>
      <c r="I30" s="11">
        <f t="shared" si="7"/>
        <v>3</v>
      </c>
      <c r="J30" s="11"/>
      <c r="K30" s="11"/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>
        <v>2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43223</v>
      </c>
      <c r="B31" s="153" t="s">
        <v>143</v>
      </c>
      <c r="C31" s="153" t="s">
        <v>578</v>
      </c>
      <c r="D31" s="153" t="s">
        <v>538</v>
      </c>
      <c r="E31" s="153" t="s">
        <v>159</v>
      </c>
      <c r="F31" s="170">
        <v>334</v>
      </c>
      <c r="G31" s="155">
        <f>+F31-I31-I32</f>
        <v>322</v>
      </c>
      <c r="H31" s="2" t="s">
        <v>34</v>
      </c>
      <c r="I31" s="10">
        <f t="shared" si="7"/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43223</v>
      </c>
      <c r="B32" s="154" t="s">
        <v>7</v>
      </c>
      <c r="C32" s="154"/>
      <c r="D32" s="154"/>
      <c r="E32" s="154"/>
      <c r="F32" s="171"/>
      <c r="G32" s="156"/>
      <c r="H32" s="2" t="s">
        <v>35</v>
      </c>
      <c r="I32" s="11">
        <f t="shared" si="7"/>
        <v>12</v>
      </c>
      <c r="J32" s="11"/>
      <c r="K32" s="11"/>
      <c r="L32" s="11">
        <v>4</v>
      </c>
      <c r="M32" s="11"/>
      <c r="N32" s="11"/>
      <c r="O32" s="11"/>
      <c r="P32" s="11"/>
      <c r="Q32" s="11"/>
      <c r="R32" s="11">
        <v>1</v>
      </c>
      <c r="S32" s="11">
        <v>2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>
        <v>5</v>
      </c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43223</v>
      </c>
      <c r="B33" s="153" t="s">
        <v>146</v>
      </c>
      <c r="C33" s="153" t="s">
        <v>578</v>
      </c>
      <c r="D33" s="153" t="s">
        <v>538</v>
      </c>
      <c r="E33" s="153" t="s">
        <v>8</v>
      </c>
      <c r="F33" s="170">
        <v>343</v>
      </c>
      <c r="G33" s="155">
        <f>+F33-I33-I34</f>
        <v>341</v>
      </c>
      <c r="H33" s="2" t="s">
        <v>34</v>
      </c>
      <c r="I33" s="10">
        <f t="shared" si="7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43223</v>
      </c>
      <c r="B34" s="154" t="s">
        <v>7</v>
      </c>
      <c r="C34" s="154"/>
      <c r="D34" s="154"/>
      <c r="E34" s="154"/>
      <c r="F34" s="171"/>
      <c r="G34" s="156"/>
      <c r="H34" s="2" t="s">
        <v>35</v>
      </c>
      <c r="I34" s="11">
        <f t="shared" si="7"/>
        <v>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>
        <v>1</v>
      </c>
      <c r="AD34" s="11">
        <v>1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43223</v>
      </c>
      <c r="B35" s="153" t="s">
        <v>146</v>
      </c>
      <c r="C35" s="153" t="s">
        <v>578</v>
      </c>
      <c r="D35" s="153" t="s">
        <v>538</v>
      </c>
      <c r="E35" s="153" t="s">
        <v>159</v>
      </c>
      <c r="F35" s="170">
        <v>258</v>
      </c>
      <c r="G35" s="155">
        <f>+F35-I35-I36</f>
        <v>255</v>
      </c>
      <c r="H35" s="2" t="s">
        <v>34</v>
      </c>
      <c r="I35" s="10">
        <f t="shared" si="7"/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43223</v>
      </c>
      <c r="B36" s="154" t="s">
        <v>7</v>
      </c>
      <c r="C36" s="154"/>
      <c r="D36" s="154"/>
      <c r="E36" s="154"/>
      <c r="F36" s="171"/>
      <c r="G36" s="156"/>
      <c r="H36" s="2" t="s">
        <v>35</v>
      </c>
      <c r="I36" s="11">
        <f t="shared" si="7"/>
        <v>3</v>
      </c>
      <c r="J36" s="11"/>
      <c r="K36" s="11"/>
      <c r="L36" s="11">
        <v>2</v>
      </c>
      <c r="M36" s="11"/>
      <c r="N36" s="11">
        <v>1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43223</v>
      </c>
      <c r="B37" s="153" t="s">
        <v>146</v>
      </c>
      <c r="C37" s="153" t="s">
        <v>578</v>
      </c>
      <c r="D37" s="153" t="s">
        <v>538</v>
      </c>
      <c r="E37" s="153" t="s">
        <v>442</v>
      </c>
      <c r="F37" s="170">
        <v>71</v>
      </c>
      <c r="G37" s="155">
        <f>+F37-I37-I38</f>
        <v>71</v>
      </c>
      <c r="H37" s="2" t="s">
        <v>34</v>
      </c>
      <c r="I37" s="10">
        <f t="shared" ref="I37:I38" si="8">SUM(J37:BM37)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43223</v>
      </c>
      <c r="B38" s="154" t="s">
        <v>7</v>
      </c>
      <c r="C38" s="154"/>
      <c r="D38" s="154"/>
      <c r="E38" s="154"/>
      <c r="F38" s="171"/>
      <c r="G38" s="156"/>
      <c r="H38" s="2" t="s">
        <v>35</v>
      </c>
      <c r="I38" s="11">
        <f t="shared" si="8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43224</v>
      </c>
      <c r="B39" s="153" t="s">
        <v>143</v>
      </c>
      <c r="C39" s="153" t="s">
        <v>578</v>
      </c>
      <c r="D39" s="153" t="s">
        <v>538</v>
      </c>
      <c r="E39" s="153" t="s">
        <v>8</v>
      </c>
      <c r="F39" s="170">
        <v>314</v>
      </c>
      <c r="G39" s="155">
        <f>+F39-I39-I40</f>
        <v>305</v>
      </c>
      <c r="H39" s="2" t="s">
        <v>34</v>
      </c>
      <c r="I39" s="10">
        <f t="shared" ref="I39:I46" si="9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43224</v>
      </c>
      <c r="B40" s="154" t="s">
        <v>7</v>
      </c>
      <c r="C40" s="154"/>
      <c r="D40" s="154"/>
      <c r="E40" s="154"/>
      <c r="F40" s="171"/>
      <c r="G40" s="156"/>
      <c r="H40" s="2" t="s">
        <v>35</v>
      </c>
      <c r="I40" s="11">
        <f t="shared" si="9"/>
        <v>9</v>
      </c>
      <c r="J40" s="11"/>
      <c r="K40" s="11"/>
      <c r="L40" s="11">
        <v>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>
        <v>1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43224</v>
      </c>
      <c r="B41" s="153" t="s">
        <v>143</v>
      </c>
      <c r="C41" s="153" t="s">
        <v>578</v>
      </c>
      <c r="D41" s="153" t="s">
        <v>538</v>
      </c>
      <c r="E41" s="153" t="s">
        <v>159</v>
      </c>
      <c r="F41" s="170">
        <v>76</v>
      </c>
      <c r="G41" s="155">
        <f>+F41-I41-I42</f>
        <v>73</v>
      </c>
      <c r="H41" s="2" t="s">
        <v>34</v>
      </c>
      <c r="I41" s="10">
        <f t="shared" si="9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43224</v>
      </c>
      <c r="B42" s="154" t="s">
        <v>7</v>
      </c>
      <c r="C42" s="154"/>
      <c r="D42" s="154"/>
      <c r="E42" s="154"/>
      <c r="F42" s="171"/>
      <c r="G42" s="156"/>
      <c r="H42" s="2" t="s">
        <v>35</v>
      </c>
      <c r="I42" s="11">
        <f t="shared" si="9"/>
        <v>3</v>
      </c>
      <c r="J42" s="11"/>
      <c r="K42" s="11"/>
      <c r="L42" s="11">
        <v>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>
        <v>1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43224</v>
      </c>
      <c r="B43" s="153" t="s">
        <v>146</v>
      </c>
      <c r="C43" s="153" t="s">
        <v>578</v>
      </c>
      <c r="D43" s="153" t="s">
        <v>538</v>
      </c>
      <c r="E43" s="153" t="s">
        <v>8</v>
      </c>
      <c r="F43" s="170">
        <v>352</v>
      </c>
      <c r="G43" s="155">
        <f>+F43-I43-I44</f>
        <v>351</v>
      </c>
      <c r="H43" s="2" t="s">
        <v>34</v>
      </c>
      <c r="I43" s="10">
        <f t="shared" si="9"/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43224</v>
      </c>
      <c r="B44" s="154" t="s">
        <v>7</v>
      </c>
      <c r="C44" s="154"/>
      <c r="D44" s="154"/>
      <c r="E44" s="154"/>
      <c r="F44" s="171"/>
      <c r="G44" s="156"/>
      <c r="H44" s="2" t="s">
        <v>35</v>
      </c>
      <c r="I44" s="11">
        <f t="shared" si="9"/>
        <v>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>
        <v>1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43224</v>
      </c>
      <c r="B45" s="153" t="s">
        <v>146</v>
      </c>
      <c r="C45" s="153" t="s">
        <v>578</v>
      </c>
      <c r="D45" s="153" t="s">
        <v>538</v>
      </c>
      <c r="E45" s="153" t="s">
        <v>159</v>
      </c>
      <c r="F45" s="170">
        <v>372</v>
      </c>
      <c r="G45" s="155">
        <f>+F45-I45-I46</f>
        <v>370</v>
      </c>
      <c r="H45" s="2" t="s">
        <v>34</v>
      </c>
      <c r="I45" s="10">
        <f t="shared" si="9"/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43224</v>
      </c>
      <c r="B46" s="154" t="s">
        <v>7</v>
      </c>
      <c r="C46" s="154"/>
      <c r="D46" s="154"/>
      <c r="E46" s="154"/>
      <c r="F46" s="171"/>
      <c r="G46" s="156"/>
      <c r="H46" s="2" t="s">
        <v>35</v>
      </c>
      <c r="I46" s="11">
        <f t="shared" si="9"/>
        <v>2</v>
      </c>
      <c r="J46" s="11">
        <v>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43224</v>
      </c>
      <c r="B47" s="153" t="s">
        <v>146</v>
      </c>
      <c r="C47" s="153" t="s">
        <v>578</v>
      </c>
      <c r="D47" s="153" t="s">
        <v>538</v>
      </c>
      <c r="E47" s="153" t="s">
        <v>442</v>
      </c>
      <c r="F47" s="170">
        <v>218</v>
      </c>
      <c r="G47" s="155">
        <f>+F47-I47-I48</f>
        <v>214</v>
      </c>
      <c r="H47" s="2" t="s">
        <v>34</v>
      </c>
      <c r="I47" s="10">
        <f t="shared" ref="I47:I48" si="10"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43224</v>
      </c>
      <c r="B48" s="154" t="s">
        <v>7</v>
      </c>
      <c r="C48" s="154"/>
      <c r="D48" s="154"/>
      <c r="E48" s="154"/>
      <c r="F48" s="171"/>
      <c r="G48" s="156"/>
      <c r="H48" s="2" t="s">
        <v>35</v>
      </c>
      <c r="I48" s="11">
        <f t="shared" si="10"/>
        <v>4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>
        <v>4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43224</v>
      </c>
      <c r="B49" s="153" t="s">
        <v>146</v>
      </c>
      <c r="C49" s="153" t="s">
        <v>578</v>
      </c>
      <c r="D49" s="153" t="s">
        <v>538</v>
      </c>
      <c r="E49" s="153" t="s">
        <v>442</v>
      </c>
      <c r="F49" s="170">
        <v>92</v>
      </c>
      <c r="G49" s="155">
        <f>+F49-I49-I50</f>
        <v>92</v>
      </c>
      <c r="H49" s="2" t="s">
        <v>34</v>
      </c>
      <c r="I49" s="10">
        <f t="shared" ref="I49:I50" si="11">SUM(J49:BM49)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43224</v>
      </c>
      <c r="B50" s="154" t="s">
        <v>7</v>
      </c>
      <c r="C50" s="154"/>
      <c r="D50" s="154"/>
      <c r="E50" s="154"/>
      <c r="F50" s="171"/>
      <c r="G50" s="156"/>
      <c r="H50" s="2" t="s">
        <v>35</v>
      </c>
      <c r="I50" s="11">
        <f t="shared" si="11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43225</v>
      </c>
      <c r="B51" s="153" t="s">
        <v>143</v>
      </c>
      <c r="C51" s="153" t="s">
        <v>578</v>
      </c>
      <c r="D51" s="153" t="s">
        <v>538</v>
      </c>
      <c r="E51" s="153" t="s">
        <v>8</v>
      </c>
      <c r="F51" s="170">
        <v>381</v>
      </c>
      <c r="G51" s="155">
        <f>+F51-I51-I52</f>
        <v>379</v>
      </c>
      <c r="H51" s="2" t="s">
        <v>34</v>
      </c>
      <c r="I51" s="10">
        <f t="shared" ref="I51:I58" si="12">SUM(J51:BM51)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43225</v>
      </c>
      <c r="B52" s="154" t="s">
        <v>7</v>
      </c>
      <c r="C52" s="154"/>
      <c r="D52" s="154"/>
      <c r="E52" s="154"/>
      <c r="F52" s="171"/>
      <c r="G52" s="156"/>
      <c r="H52" s="2" t="s">
        <v>35</v>
      </c>
      <c r="I52" s="11">
        <f t="shared" si="12"/>
        <v>2</v>
      </c>
      <c r="J52" s="11"/>
      <c r="K52" s="11"/>
      <c r="L52" s="11">
        <v>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43225</v>
      </c>
      <c r="B53" s="153" t="s">
        <v>143</v>
      </c>
      <c r="C53" s="153" t="s">
        <v>578</v>
      </c>
      <c r="D53" s="153" t="s">
        <v>538</v>
      </c>
      <c r="E53" s="153" t="s">
        <v>159</v>
      </c>
      <c r="F53" s="170">
        <v>199</v>
      </c>
      <c r="G53" s="155">
        <f>+F53-I53-I54</f>
        <v>193</v>
      </c>
      <c r="H53" s="2" t="s">
        <v>34</v>
      </c>
      <c r="I53" s="10">
        <f t="shared" si="12"/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43225</v>
      </c>
      <c r="B54" s="154" t="s">
        <v>7</v>
      </c>
      <c r="C54" s="154"/>
      <c r="D54" s="154"/>
      <c r="E54" s="154"/>
      <c r="F54" s="171"/>
      <c r="G54" s="156"/>
      <c r="H54" s="2" t="s">
        <v>35</v>
      </c>
      <c r="I54" s="11">
        <f t="shared" si="12"/>
        <v>6</v>
      </c>
      <c r="J54" s="11"/>
      <c r="K54" s="11"/>
      <c r="L54" s="11">
        <v>2</v>
      </c>
      <c r="M54" s="11"/>
      <c r="N54" s="11"/>
      <c r="O54" s="11"/>
      <c r="P54" s="11"/>
      <c r="Q54" s="11"/>
      <c r="R54" s="11"/>
      <c r="S54" s="11">
        <v>3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1</v>
      </c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43225</v>
      </c>
      <c r="B55" s="153" t="s">
        <v>146</v>
      </c>
      <c r="C55" s="153" t="s">
        <v>578</v>
      </c>
      <c r="D55" s="153" t="s">
        <v>538</v>
      </c>
      <c r="E55" s="153" t="s">
        <v>8</v>
      </c>
      <c r="F55" s="170">
        <v>374</v>
      </c>
      <c r="G55" s="155">
        <f>+F55-I55-I56</f>
        <v>371</v>
      </c>
      <c r="H55" s="2" t="s">
        <v>34</v>
      </c>
      <c r="I55" s="10">
        <f t="shared" si="12"/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43225</v>
      </c>
      <c r="B56" s="154" t="s">
        <v>7</v>
      </c>
      <c r="C56" s="154"/>
      <c r="D56" s="154"/>
      <c r="E56" s="154"/>
      <c r="F56" s="171"/>
      <c r="G56" s="156"/>
      <c r="H56" s="2" t="s">
        <v>35</v>
      </c>
      <c r="I56" s="11">
        <f t="shared" si="12"/>
        <v>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>
        <v>1</v>
      </c>
      <c r="AD56" s="11">
        <v>2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43225</v>
      </c>
      <c r="B57" s="153" t="s">
        <v>146</v>
      </c>
      <c r="C57" s="153" t="s">
        <v>578</v>
      </c>
      <c r="D57" s="153" t="s">
        <v>538</v>
      </c>
      <c r="E57" s="153" t="s">
        <v>159</v>
      </c>
      <c r="F57" s="170">
        <v>305</v>
      </c>
      <c r="G57" s="155">
        <f>+F57-I57-I58</f>
        <v>300</v>
      </c>
      <c r="H57" s="2" t="s">
        <v>34</v>
      </c>
      <c r="I57" s="10">
        <f t="shared" si="12"/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43225</v>
      </c>
      <c r="B58" s="154" t="s">
        <v>7</v>
      </c>
      <c r="C58" s="154"/>
      <c r="D58" s="154"/>
      <c r="E58" s="154"/>
      <c r="F58" s="171"/>
      <c r="G58" s="156"/>
      <c r="H58" s="2" t="s">
        <v>35</v>
      </c>
      <c r="I58" s="11">
        <f t="shared" si="12"/>
        <v>5</v>
      </c>
      <c r="J58" s="11"/>
      <c r="K58" s="11"/>
      <c r="L58" s="11">
        <v>1</v>
      </c>
      <c r="M58" s="11"/>
      <c r="N58" s="11"/>
      <c r="O58" s="11"/>
      <c r="P58" s="11"/>
      <c r="Q58" s="11"/>
      <c r="R58" s="11"/>
      <c r="S58" s="11">
        <v>2</v>
      </c>
      <c r="T58" s="11"/>
      <c r="U58" s="11"/>
      <c r="V58" s="11"/>
      <c r="W58" s="11"/>
      <c r="X58" s="11">
        <v>1</v>
      </c>
      <c r="Y58" s="11"/>
      <c r="Z58" s="11"/>
      <c r="AA58" s="11"/>
      <c r="AB58" s="11"/>
      <c r="AC58" s="11"/>
      <c r="AD58" s="11">
        <v>1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43225</v>
      </c>
      <c r="B59" s="153" t="s">
        <v>146</v>
      </c>
      <c r="C59" s="153" t="s">
        <v>578</v>
      </c>
      <c r="D59" s="153" t="s">
        <v>538</v>
      </c>
      <c r="E59" s="153" t="s">
        <v>442</v>
      </c>
      <c r="F59" s="170">
        <v>185</v>
      </c>
      <c r="G59" s="155">
        <f>+F59-I59-I60</f>
        <v>185</v>
      </c>
      <c r="H59" s="2" t="s">
        <v>34</v>
      </c>
      <c r="I59" s="10">
        <f t="shared" ref="I59:I60" si="13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43225</v>
      </c>
      <c r="B60" s="154" t="s">
        <v>7</v>
      </c>
      <c r="C60" s="154"/>
      <c r="D60" s="154"/>
      <c r="E60" s="154"/>
      <c r="F60" s="171"/>
      <c r="G60" s="156"/>
      <c r="H60" s="2" t="s">
        <v>35</v>
      </c>
      <c r="I60" s="11">
        <f t="shared" si="13"/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43225</v>
      </c>
      <c r="B61" s="153" t="s">
        <v>146</v>
      </c>
      <c r="C61" s="153" t="s">
        <v>578</v>
      </c>
      <c r="D61" s="153" t="s">
        <v>538</v>
      </c>
      <c r="E61" s="153" t="s">
        <v>442</v>
      </c>
      <c r="F61" s="170">
        <v>111</v>
      </c>
      <c r="G61" s="155">
        <f>+F61-I61-I62</f>
        <v>111</v>
      </c>
      <c r="H61" s="2" t="s">
        <v>34</v>
      </c>
      <c r="I61" s="10">
        <f t="shared" ref="I61:I62" si="14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43225</v>
      </c>
      <c r="B62" s="154" t="s">
        <v>7</v>
      </c>
      <c r="C62" s="154"/>
      <c r="D62" s="154"/>
      <c r="E62" s="154"/>
      <c r="F62" s="171"/>
      <c r="G62" s="156"/>
      <c r="H62" s="2" t="s">
        <v>35</v>
      </c>
      <c r="I62" s="11">
        <f t="shared" si="14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hidden="1" customHeight="1">
      <c r="A63" s="9">
        <v>43226</v>
      </c>
      <c r="B63" s="153" t="s">
        <v>143</v>
      </c>
      <c r="C63" s="153" t="s">
        <v>578</v>
      </c>
      <c r="D63" s="153" t="s">
        <v>538</v>
      </c>
      <c r="E63" s="153" t="s">
        <v>8</v>
      </c>
      <c r="F63" s="170">
        <v>383</v>
      </c>
      <c r="G63" s="155">
        <f>+F63-I63-I64</f>
        <v>381</v>
      </c>
      <c r="H63" s="2" t="s">
        <v>34</v>
      </c>
      <c r="I63" s="10">
        <f t="shared" ref="I63:I66" si="15">SUM(J63:BM63)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hidden="1" customHeight="1">
      <c r="A64" s="9">
        <v>43226</v>
      </c>
      <c r="B64" s="154" t="s">
        <v>7</v>
      </c>
      <c r="C64" s="154"/>
      <c r="D64" s="154"/>
      <c r="E64" s="154"/>
      <c r="F64" s="171"/>
      <c r="G64" s="156"/>
      <c r="H64" s="2" t="s">
        <v>35</v>
      </c>
      <c r="I64" s="11">
        <f t="shared" si="15"/>
        <v>2</v>
      </c>
      <c r="J64" s="11"/>
      <c r="K64" s="11"/>
      <c r="L64" s="11">
        <v>2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hidden="1" customHeight="1">
      <c r="A65" s="9">
        <v>43226</v>
      </c>
      <c r="B65" s="153" t="s">
        <v>143</v>
      </c>
      <c r="C65" s="153" t="s">
        <v>578</v>
      </c>
      <c r="D65" s="153" t="s">
        <v>538</v>
      </c>
      <c r="E65" s="153" t="s">
        <v>159</v>
      </c>
      <c r="F65" s="170">
        <v>179</v>
      </c>
      <c r="G65" s="155">
        <f>+F65-I65-I66</f>
        <v>175</v>
      </c>
      <c r="H65" s="2" t="s">
        <v>34</v>
      </c>
      <c r="I65" s="10">
        <f t="shared" si="15"/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hidden="1" customHeight="1">
      <c r="A66" s="9">
        <v>43226</v>
      </c>
      <c r="B66" s="154" t="s">
        <v>7</v>
      </c>
      <c r="C66" s="154"/>
      <c r="D66" s="154"/>
      <c r="E66" s="154"/>
      <c r="F66" s="171"/>
      <c r="G66" s="156"/>
      <c r="H66" s="2" t="s">
        <v>35</v>
      </c>
      <c r="I66" s="11">
        <f t="shared" si="15"/>
        <v>4</v>
      </c>
      <c r="J66" s="11"/>
      <c r="K66" s="11"/>
      <c r="L66" s="11"/>
      <c r="M66" s="11"/>
      <c r="N66" s="11"/>
      <c r="O66" s="11">
        <v>1</v>
      </c>
      <c r="P66" s="11"/>
      <c r="Q66" s="11"/>
      <c r="R66" s="11"/>
      <c r="S66" s="11">
        <v>1</v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>
        <v>2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  <row r="67" spans="1:72" ht="15.75" hidden="1" customHeight="1">
      <c r="A67" s="9">
        <v>43226</v>
      </c>
      <c r="B67" s="153" t="s">
        <v>143</v>
      </c>
      <c r="C67" s="153" t="s">
        <v>578</v>
      </c>
      <c r="D67" s="153" t="s">
        <v>538</v>
      </c>
      <c r="E67" s="153" t="s">
        <v>442</v>
      </c>
      <c r="F67" s="170">
        <v>399</v>
      </c>
      <c r="G67" s="155">
        <f>+F67-I67-I68</f>
        <v>377</v>
      </c>
      <c r="H67" s="2" t="s">
        <v>34</v>
      </c>
      <c r="I67" s="10">
        <f t="shared" ref="I67:I68" si="16">SUM(J67:BM67)</f>
        <v>22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>
        <v>22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70"/>
      <c r="BO67" s="149"/>
      <c r="BP67" s="149"/>
      <c r="BQ67" s="149"/>
      <c r="BR67" s="149"/>
      <c r="BS67" s="149"/>
      <c r="BT67" s="151"/>
    </row>
    <row r="68" spans="1:72" ht="15.75" hidden="1" customHeight="1">
      <c r="A68" s="9">
        <v>43226</v>
      </c>
      <c r="B68" s="154" t="s">
        <v>7</v>
      </c>
      <c r="C68" s="154"/>
      <c r="D68" s="154"/>
      <c r="E68" s="154"/>
      <c r="F68" s="171"/>
      <c r="G68" s="156"/>
      <c r="H68" s="2" t="s">
        <v>35</v>
      </c>
      <c r="I68" s="11">
        <f t="shared" si="16"/>
        <v>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71"/>
      <c r="BO68" s="150"/>
      <c r="BP68" s="150"/>
      <c r="BQ68" s="150"/>
      <c r="BR68" s="150"/>
      <c r="BS68" s="150"/>
      <c r="BT68" s="152"/>
    </row>
    <row r="69" spans="1:72" ht="15.75" hidden="1" customHeight="1">
      <c r="A69" s="9">
        <v>43226</v>
      </c>
      <c r="B69" s="153" t="s">
        <v>146</v>
      </c>
      <c r="C69" s="153" t="s">
        <v>578</v>
      </c>
      <c r="D69" s="153" t="s">
        <v>538</v>
      </c>
      <c r="E69" s="153" t="s">
        <v>8</v>
      </c>
      <c r="F69" s="170">
        <v>387</v>
      </c>
      <c r="G69" s="155">
        <f>+F69-I69-I70</f>
        <v>386</v>
      </c>
      <c r="H69" s="2" t="s">
        <v>34</v>
      </c>
      <c r="I69" s="10">
        <f t="shared" ref="I69:I72" si="17">SUM(J69:BM69)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70"/>
      <c r="BO69" s="149"/>
      <c r="BP69" s="149"/>
      <c r="BQ69" s="149"/>
      <c r="BR69" s="149"/>
      <c r="BS69" s="149"/>
      <c r="BT69" s="151"/>
    </row>
    <row r="70" spans="1:72" ht="15.75" hidden="1" customHeight="1">
      <c r="A70" s="9">
        <v>43226</v>
      </c>
      <c r="B70" s="154" t="s">
        <v>7</v>
      </c>
      <c r="C70" s="154"/>
      <c r="D70" s="154"/>
      <c r="E70" s="154"/>
      <c r="F70" s="171"/>
      <c r="G70" s="156"/>
      <c r="H70" s="2" t="s">
        <v>35</v>
      </c>
      <c r="I70" s="11">
        <f t="shared" si="17"/>
        <v>1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>
        <v>1</v>
      </c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71"/>
      <c r="BO70" s="150"/>
      <c r="BP70" s="150"/>
      <c r="BQ70" s="150"/>
      <c r="BR70" s="150"/>
      <c r="BS70" s="150"/>
      <c r="BT70" s="152"/>
    </row>
    <row r="71" spans="1:72" ht="15.75" hidden="1" customHeight="1">
      <c r="A71" s="9">
        <v>43226</v>
      </c>
      <c r="B71" s="153" t="s">
        <v>146</v>
      </c>
      <c r="C71" s="153" t="s">
        <v>578</v>
      </c>
      <c r="D71" s="153" t="s">
        <v>538</v>
      </c>
      <c r="E71" s="153" t="s">
        <v>159</v>
      </c>
      <c r="F71" s="170">
        <v>383</v>
      </c>
      <c r="G71" s="155">
        <f>+F71-I71-I72</f>
        <v>379</v>
      </c>
      <c r="H71" s="2" t="s">
        <v>34</v>
      </c>
      <c r="I71" s="10">
        <f t="shared" si="17"/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70"/>
      <c r="BO71" s="149"/>
      <c r="BP71" s="149"/>
      <c r="BQ71" s="149"/>
      <c r="BR71" s="149"/>
      <c r="BS71" s="149"/>
      <c r="BT71" s="151"/>
    </row>
    <row r="72" spans="1:72" ht="15.75" hidden="1" customHeight="1">
      <c r="A72" s="9">
        <v>43226</v>
      </c>
      <c r="B72" s="154" t="s">
        <v>7</v>
      </c>
      <c r="C72" s="154"/>
      <c r="D72" s="154"/>
      <c r="E72" s="154"/>
      <c r="F72" s="171"/>
      <c r="G72" s="156"/>
      <c r="H72" s="2" t="s">
        <v>35</v>
      </c>
      <c r="I72" s="11">
        <f t="shared" si="17"/>
        <v>4</v>
      </c>
      <c r="J72" s="11">
        <v>2</v>
      </c>
      <c r="K72" s="11"/>
      <c r="L72" s="11"/>
      <c r="M72" s="11"/>
      <c r="N72" s="11"/>
      <c r="O72" s="11"/>
      <c r="P72" s="11"/>
      <c r="Q72" s="11"/>
      <c r="R72" s="11">
        <v>1</v>
      </c>
      <c r="S72" s="11">
        <v>1</v>
      </c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71"/>
      <c r="BO72" s="150"/>
      <c r="BP72" s="150"/>
      <c r="BQ72" s="150"/>
      <c r="BR72" s="150"/>
      <c r="BS72" s="150"/>
      <c r="BT72" s="152"/>
    </row>
    <row r="73" spans="1:72" ht="15.75" hidden="1" customHeight="1">
      <c r="A73" s="9">
        <v>43226</v>
      </c>
      <c r="B73" s="153" t="s">
        <v>146</v>
      </c>
      <c r="C73" s="153" t="s">
        <v>578</v>
      </c>
      <c r="D73" s="153" t="s">
        <v>538</v>
      </c>
      <c r="E73" s="153" t="s">
        <v>442</v>
      </c>
      <c r="F73" s="170">
        <v>249</v>
      </c>
      <c r="G73" s="155">
        <f>+F73-I73-I74</f>
        <v>247</v>
      </c>
      <c r="H73" s="2" t="s">
        <v>34</v>
      </c>
      <c r="I73" s="10">
        <f t="shared" ref="I73:I74" si="18">SUM(J73:BM73)</f>
        <v>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>
        <v>2</v>
      </c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70"/>
      <c r="BO73" s="149"/>
      <c r="BP73" s="149"/>
      <c r="BQ73" s="149"/>
      <c r="BR73" s="149"/>
      <c r="BS73" s="149"/>
      <c r="BT73" s="151"/>
    </row>
    <row r="74" spans="1:72" ht="15.75" hidden="1" customHeight="1">
      <c r="A74" s="9">
        <v>43226</v>
      </c>
      <c r="B74" s="154" t="s">
        <v>7</v>
      </c>
      <c r="C74" s="154"/>
      <c r="D74" s="154"/>
      <c r="E74" s="154"/>
      <c r="F74" s="171"/>
      <c r="G74" s="156"/>
      <c r="H74" s="2" t="s">
        <v>35</v>
      </c>
      <c r="I74" s="11">
        <f t="shared" si="18"/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71"/>
      <c r="BO74" s="150"/>
      <c r="BP74" s="150"/>
      <c r="BQ74" s="150"/>
      <c r="BR74" s="150"/>
      <c r="BS74" s="150"/>
      <c r="BT74" s="152"/>
    </row>
    <row r="75" spans="1:72" ht="15.75" hidden="1" customHeight="1">
      <c r="A75" s="9">
        <v>43227</v>
      </c>
      <c r="B75" s="153" t="s">
        <v>143</v>
      </c>
      <c r="C75" s="153" t="s">
        <v>578</v>
      </c>
      <c r="D75" s="153" t="s">
        <v>538</v>
      </c>
      <c r="E75" s="153" t="s">
        <v>8</v>
      </c>
      <c r="F75" s="170">
        <v>400</v>
      </c>
      <c r="G75" s="155">
        <f>+F75-I75-I76</f>
        <v>400</v>
      </c>
      <c r="H75" s="2" t="s">
        <v>34</v>
      </c>
      <c r="I75" s="10">
        <f t="shared" ref="I75:I78" si="19">SUM(J75:BM75)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70"/>
      <c r="BO75" s="149"/>
      <c r="BP75" s="149"/>
      <c r="BQ75" s="149"/>
      <c r="BR75" s="149"/>
      <c r="BS75" s="149"/>
      <c r="BT75" s="151"/>
    </row>
    <row r="76" spans="1:72" ht="15.75" hidden="1" customHeight="1">
      <c r="A76" s="9">
        <v>43227</v>
      </c>
      <c r="B76" s="154" t="s">
        <v>7</v>
      </c>
      <c r="C76" s="154"/>
      <c r="D76" s="154"/>
      <c r="E76" s="154"/>
      <c r="F76" s="171"/>
      <c r="G76" s="156"/>
      <c r="H76" s="2" t="s">
        <v>35</v>
      </c>
      <c r="I76" s="11">
        <f t="shared" si="19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71"/>
      <c r="BO76" s="150"/>
      <c r="BP76" s="150"/>
      <c r="BQ76" s="150"/>
      <c r="BR76" s="150"/>
      <c r="BS76" s="150"/>
      <c r="BT76" s="152"/>
    </row>
    <row r="77" spans="1:72" ht="15.75" hidden="1" customHeight="1">
      <c r="A77" s="9">
        <v>43227</v>
      </c>
      <c r="B77" s="153" t="s">
        <v>143</v>
      </c>
      <c r="C77" s="153" t="s">
        <v>578</v>
      </c>
      <c r="D77" s="153" t="s">
        <v>538</v>
      </c>
      <c r="E77" s="153" t="s">
        <v>159</v>
      </c>
      <c r="F77" s="170">
        <v>376</v>
      </c>
      <c r="G77" s="155">
        <f>+F77-I77-I78</f>
        <v>360</v>
      </c>
      <c r="H77" s="2" t="s">
        <v>34</v>
      </c>
      <c r="I77" s="10">
        <f t="shared" si="19"/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70"/>
      <c r="BO77" s="149"/>
      <c r="BP77" s="149"/>
      <c r="BQ77" s="149"/>
      <c r="BR77" s="149"/>
      <c r="BS77" s="149"/>
      <c r="BT77" s="151"/>
    </row>
    <row r="78" spans="1:72" ht="15.75" hidden="1" customHeight="1">
      <c r="A78" s="9">
        <v>43227</v>
      </c>
      <c r="B78" s="154" t="s">
        <v>7</v>
      </c>
      <c r="C78" s="154"/>
      <c r="D78" s="154"/>
      <c r="E78" s="154"/>
      <c r="F78" s="171"/>
      <c r="G78" s="156"/>
      <c r="H78" s="2" t="s">
        <v>35</v>
      </c>
      <c r="I78" s="11">
        <f t="shared" si="19"/>
        <v>16</v>
      </c>
      <c r="J78" s="11"/>
      <c r="K78" s="11"/>
      <c r="L78" s="11">
        <v>1</v>
      </c>
      <c r="M78" s="11"/>
      <c r="N78" s="11"/>
      <c r="O78" s="11"/>
      <c r="P78" s="11"/>
      <c r="Q78" s="11"/>
      <c r="R78" s="11">
        <v>1</v>
      </c>
      <c r="S78" s="11">
        <v>1</v>
      </c>
      <c r="T78" s="11"/>
      <c r="U78" s="11">
        <v>1</v>
      </c>
      <c r="V78" s="11"/>
      <c r="W78" s="11"/>
      <c r="X78" s="11"/>
      <c r="Y78" s="11">
        <v>2</v>
      </c>
      <c r="Z78" s="11"/>
      <c r="AA78" s="11"/>
      <c r="AB78" s="11"/>
      <c r="AC78" s="11">
        <v>2</v>
      </c>
      <c r="AD78" s="11">
        <v>8</v>
      </c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71"/>
      <c r="BO78" s="150"/>
      <c r="BP78" s="150"/>
      <c r="BQ78" s="150"/>
      <c r="BR78" s="150"/>
      <c r="BS78" s="150"/>
      <c r="BT78" s="152"/>
    </row>
    <row r="79" spans="1:72" ht="15.75" hidden="1" customHeight="1">
      <c r="A79" s="9">
        <v>43227</v>
      </c>
      <c r="B79" s="153" t="s">
        <v>146</v>
      </c>
      <c r="C79" s="153" t="s">
        <v>578</v>
      </c>
      <c r="D79" s="153" t="s">
        <v>538</v>
      </c>
      <c r="E79" s="153" t="s">
        <v>8</v>
      </c>
      <c r="F79" s="170">
        <v>397</v>
      </c>
      <c r="G79" s="155">
        <f>+F79-I79-I80</f>
        <v>392</v>
      </c>
      <c r="H79" s="2" t="s">
        <v>34</v>
      </c>
      <c r="I79" s="10">
        <f t="shared" ref="I79:I84" si="20">SUM(J79:BM79)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70"/>
      <c r="BO79" s="149"/>
      <c r="BP79" s="149"/>
      <c r="BQ79" s="149"/>
      <c r="BR79" s="149"/>
      <c r="BS79" s="149"/>
      <c r="BT79" s="151"/>
    </row>
    <row r="80" spans="1:72" ht="15.75" hidden="1" customHeight="1">
      <c r="A80" s="9">
        <v>43227</v>
      </c>
      <c r="B80" s="154" t="s">
        <v>7</v>
      </c>
      <c r="C80" s="154"/>
      <c r="D80" s="154"/>
      <c r="E80" s="154"/>
      <c r="F80" s="171"/>
      <c r="G80" s="156"/>
      <c r="H80" s="2" t="s">
        <v>35</v>
      </c>
      <c r="I80" s="11">
        <f t="shared" si="20"/>
        <v>5</v>
      </c>
      <c r="J80" s="11"/>
      <c r="K80" s="11"/>
      <c r="L80" s="11">
        <v>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>
        <v>2</v>
      </c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71"/>
      <c r="BO80" s="150"/>
      <c r="BP80" s="150"/>
      <c r="BQ80" s="150"/>
      <c r="BR80" s="150"/>
      <c r="BS80" s="150"/>
      <c r="BT80" s="152"/>
    </row>
    <row r="81" spans="1:72" ht="15.75" hidden="1" customHeight="1">
      <c r="A81" s="9">
        <v>43227</v>
      </c>
      <c r="B81" s="153" t="s">
        <v>146</v>
      </c>
      <c r="C81" s="153" t="s">
        <v>578</v>
      </c>
      <c r="D81" s="153" t="s">
        <v>538</v>
      </c>
      <c r="E81" s="153" t="s">
        <v>159</v>
      </c>
      <c r="F81" s="170">
        <v>349</v>
      </c>
      <c r="G81" s="155">
        <f>+F81-I81-I82</f>
        <v>346</v>
      </c>
      <c r="H81" s="2" t="s">
        <v>34</v>
      </c>
      <c r="I81" s="10">
        <f t="shared" ref="I81:I82" si="21">SUM(J81:BM81)</f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70"/>
      <c r="BO81" s="149"/>
      <c r="BP81" s="149"/>
      <c r="BQ81" s="149"/>
      <c r="BR81" s="149"/>
      <c r="BS81" s="149"/>
      <c r="BT81" s="151"/>
    </row>
    <row r="82" spans="1:72" ht="15.75" hidden="1" customHeight="1">
      <c r="A82" s="9">
        <v>43227</v>
      </c>
      <c r="B82" s="154" t="s">
        <v>7</v>
      </c>
      <c r="C82" s="154"/>
      <c r="D82" s="154"/>
      <c r="E82" s="154"/>
      <c r="F82" s="171"/>
      <c r="G82" s="156"/>
      <c r="H82" s="2" t="s">
        <v>35</v>
      </c>
      <c r="I82" s="11">
        <f t="shared" si="21"/>
        <v>3</v>
      </c>
      <c r="J82" s="11">
        <v>1</v>
      </c>
      <c r="K82" s="11"/>
      <c r="L82" s="11">
        <v>1</v>
      </c>
      <c r="M82" s="11"/>
      <c r="N82" s="11"/>
      <c r="O82" s="11"/>
      <c r="P82" s="11"/>
      <c r="Q82" s="11"/>
      <c r="R82" s="11"/>
      <c r="S82" s="11">
        <v>1</v>
      </c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71"/>
      <c r="BO82" s="150"/>
      <c r="BP82" s="150"/>
      <c r="BQ82" s="150"/>
      <c r="BR82" s="150"/>
      <c r="BS82" s="150"/>
      <c r="BT82" s="152"/>
    </row>
    <row r="83" spans="1:72" ht="15.75" hidden="1" customHeight="1">
      <c r="A83" s="9">
        <v>43227</v>
      </c>
      <c r="B83" s="153" t="s">
        <v>146</v>
      </c>
      <c r="C83" s="153" t="s">
        <v>578</v>
      </c>
      <c r="D83" s="153" t="s">
        <v>538</v>
      </c>
      <c r="E83" s="153" t="s">
        <v>442</v>
      </c>
      <c r="F83" s="170">
        <v>316</v>
      </c>
      <c r="G83" s="155">
        <f>+F83-I83-I84</f>
        <v>316</v>
      </c>
      <c r="H83" s="2" t="s">
        <v>34</v>
      </c>
      <c r="I83" s="10">
        <f t="shared" si="20"/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70"/>
      <c r="BO83" s="149"/>
      <c r="BP83" s="149"/>
      <c r="BQ83" s="149"/>
      <c r="BR83" s="149"/>
      <c r="BS83" s="149"/>
      <c r="BT83" s="151"/>
    </row>
    <row r="84" spans="1:72" ht="15.75" hidden="1" customHeight="1">
      <c r="A84" s="9">
        <v>43227</v>
      </c>
      <c r="B84" s="154" t="s">
        <v>7</v>
      </c>
      <c r="C84" s="154"/>
      <c r="D84" s="154"/>
      <c r="E84" s="154"/>
      <c r="F84" s="171"/>
      <c r="G84" s="156"/>
      <c r="H84" s="2" t="s">
        <v>35</v>
      </c>
      <c r="I84" s="11">
        <f t="shared" si="20"/>
        <v>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71"/>
      <c r="BO84" s="150"/>
      <c r="BP84" s="150"/>
      <c r="BQ84" s="150"/>
      <c r="BR84" s="150"/>
      <c r="BS84" s="150"/>
      <c r="BT84" s="152"/>
    </row>
    <row r="85" spans="1:72" ht="15.75" hidden="1" customHeight="1">
      <c r="A85" s="9">
        <v>43227</v>
      </c>
      <c r="B85" s="153" t="s">
        <v>146</v>
      </c>
      <c r="C85" s="153" t="s">
        <v>578</v>
      </c>
      <c r="D85" s="153" t="s">
        <v>538</v>
      </c>
      <c r="E85" s="153" t="s">
        <v>442</v>
      </c>
      <c r="F85" s="170">
        <v>357</v>
      </c>
      <c r="G85" s="155">
        <f>+F85-I85-I86</f>
        <v>357</v>
      </c>
      <c r="H85" s="2" t="s">
        <v>34</v>
      </c>
      <c r="I85" s="10">
        <f t="shared" ref="I85:I86" si="22">SUM(J85:BM85)</f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70"/>
      <c r="BO85" s="149"/>
      <c r="BP85" s="149"/>
      <c r="BQ85" s="149"/>
      <c r="BR85" s="149"/>
      <c r="BS85" s="149"/>
      <c r="BT85" s="151"/>
    </row>
    <row r="86" spans="1:72" ht="15.75" hidden="1" customHeight="1">
      <c r="A86" s="9">
        <v>43227</v>
      </c>
      <c r="B86" s="154" t="s">
        <v>7</v>
      </c>
      <c r="C86" s="154"/>
      <c r="D86" s="154"/>
      <c r="E86" s="154"/>
      <c r="F86" s="171"/>
      <c r="G86" s="156"/>
      <c r="H86" s="2" t="s">
        <v>35</v>
      </c>
      <c r="I86" s="11">
        <f t="shared" si="22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71"/>
      <c r="BO86" s="150"/>
      <c r="BP86" s="150"/>
      <c r="BQ86" s="150"/>
      <c r="BR86" s="150"/>
      <c r="BS86" s="150"/>
      <c r="BT86" s="152"/>
    </row>
    <row r="87" spans="1:72" ht="15.75" hidden="1" customHeight="1">
      <c r="A87" s="9">
        <v>43228</v>
      </c>
      <c r="B87" s="153" t="s">
        <v>143</v>
      </c>
      <c r="C87" s="153" t="s">
        <v>578</v>
      </c>
      <c r="D87" s="153" t="s">
        <v>538</v>
      </c>
      <c r="E87" s="153" t="s">
        <v>8</v>
      </c>
      <c r="F87" s="170">
        <v>389</v>
      </c>
      <c r="G87" s="155">
        <f>+F87-I87-I88</f>
        <v>389</v>
      </c>
      <c r="H87" s="2" t="s">
        <v>34</v>
      </c>
      <c r="I87" s="10">
        <f t="shared" ref="I87:I90" si="23">SUM(J87:BM87)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70"/>
      <c r="BO87" s="149"/>
      <c r="BP87" s="149"/>
      <c r="BQ87" s="149"/>
      <c r="BR87" s="149"/>
      <c r="BS87" s="149"/>
      <c r="BT87" s="151"/>
    </row>
    <row r="88" spans="1:72" ht="15.75" hidden="1" customHeight="1">
      <c r="A88" s="9">
        <v>43228</v>
      </c>
      <c r="B88" s="154" t="s">
        <v>7</v>
      </c>
      <c r="C88" s="154"/>
      <c r="D88" s="154"/>
      <c r="E88" s="154"/>
      <c r="F88" s="171"/>
      <c r="G88" s="156"/>
      <c r="H88" s="2" t="s">
        <v>35</v>
      </c>
      <c r="I88" s="11">
        <f t="shared" si="23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71"/>
      <c r="BO88" s="150"/>
      <c r="BP88" s="150"/>
      <c r="BQ88" s="150"/>
      <c r="BR88" s="150"/>
      <c r="BS88" s="150"/>
      <c r="BT88" s="152"/>
    </row>
    <row r="89" spans="1:72" ht="15.75" hidden="1" customHeight="1">
      <c r="A89" s="9">
        <v>43228</v>
      </c>
      <c r="B89" s="153" t="s">
        <v>143</v>
      </c>
      <c r="C89" s="153" t="s">
        <v>578</v>
      </c>
      <c r="D89" s="153" t="s">
        <v>538</v>
      </c>
      <c r="E89" s="153" t="s">
        <v>159</v>
      </c>
      <c r="F89" s="170">
        <v>378</v>
      </c>
      <c r="G89" s="155">
        <f>+F89-I89-I90</f>
        <v>363</v>
      </c>
      <c r="H89" s="2" t="s">
        <v>34</v>
      </c>
      <c r="I89" s="10">
        <f t="shared" si="23"/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70"/>
      <c r="BO89" s="149"/>
      <c r="BP89" s="149"/>
      <c r="BQ89" s="149"/>
      <c r="BR89" s="149"/>
      <c r="BS89" s="149"/>
      <c r="BT89" s="151"/>
    </row>
    <row r="90" spans="1:72" ht="15.75" hidden="1" customHeight="1">
      <c r="A90" s="9">
        <v>43228</v>
      </c>
      <c r="B90" s="154" t="s">
        <v>7</v>
      </c>
      <c r="C90" s="154"/>
      <c r="D90" s="154"/>
      <c r="E90" s="154"/>
      <c r="F90" s="171"/>
      <c r="G90" s="156"/>
      <c r="H90" s="2" t="s">
        <v>35</v>
      </c>
      <c r="I90" s="11">
        <f t="shared" si="23"/>
        <v>15</v>
      </c>
      <c r="J90" s="11"/>
      <c r="K90" s="11"/>
      <c r="L90" s="11">
        <v>7</v>
      </c>
      <c r="M90" s="11"/>
      <c r="N90" s="11">
        <v>2</v>
      </c>
      <c r="O90" s="11"/>
      <c r="P90" s="11"/>
      <c r="Q90" s="11"/>
      <c r="R90" s="11">
        <v>1</v>
      </c>
      <c r="S90" s="11">
        <v>2</v>
      </c>
      <c r="T90" s="11"/>
      <c r="U90" s="11"/>
      <c r="V90" s="11"/>
      <c r="W90" s="11"/>
      <c r="X90" s="11">
        <v>3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71"/>
      <c r="BO90" s="150"/>
      <c r="BP90" s="150"/>
      <c r="BQ90" s="150"/>
      <c r="BR90" s="150"/>
      <c r="BS90" s="150"/>
      <c r="BT90" s="152"/>
    </row>
    <row r="91" spans="1:72" ht="15.75" hidden="1" customHeight="1">
      <c r="A91" s="9">
        <v>43228</v>
      </c>
      <c r="B91" s="153" t="s">
        <v>143</v>
      </c>
      <c r="C91" s="153" t="s">
        <v>578</v>
      </c>
      <c r="D91" s="153" t="s">
        <v>538</v>
      </c>
      <c r="E91" s="153" t="s">
        <v>442</v>
      </c>
      <c r="F91" s="170">
        <v>247</v>
      </c>
      <c r="G91" s="155">
        <f>+F91-I91-I92</f>
        <v>245</v>
      </c>
      <c r="H91" s="2" t="s">
        <v>34</v>
      </c>
      <c r="I91" s="10">
        <f t="shared" ref="I91:I92" si="24">SUM(J91:BM91)</f>
        <v>2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>
        <v>2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70"/>
      <c r="BO91" s="149"/>
      <c r="BP91" s="149"/>
      <c r="BQ91" s="149"/>
      <c r="BR91" s="149"/>
      <c r="BS91" s="149"/>
      <c r="BT91" s="151"/>
    </row>
    <row r="92" spans="1:72" ht="15.75" hidden="1" customHeight="1">
      <c r="A92" s="9">
        <v>43228</v>
      </c>
      <c r="B92" s="154" t="s">
        <v>7</v>
      </c>
      <c r="C92" s="154"/>
      <c r="D92" s="154"/>
      <c r="E92" s="154"/>
      <c r="F92" s="171"/>
      <c r="G92" s="156"/>
      <c r="H92" s="2" t="s">
        <v>35</v>
      </c>
      <c r="I92" s="11">
        <f t="shared" si="24"/>
        <v>0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71"/>
      <c r="BO92" s="150"/>
      <c r="BP92" s="150"/>
      <c r="BQ92" s="150"/>
      <c r="BR92" s="150"/>
      <c r="BS92" s="150"/>
      <c r="BT92" s="152"/>
    </row>
    <row r="93" spans="1:72" ht="15.75" hidden="1" customHeight="1">
      <c r="A93" s="9">
        <v>43228</v>
      </c>
      <c r="B93" s="153" t="s">
        <v>146</v>
      </c>
      <c r="C93" s="153" t="s">
        <v>578</v>
      </c>
      <c r="D93" s="153" t="s">
        <v>538</v>
      </c>
      <c r="E93" s="153" t="s">
        <v>8</v>
      </c>
      <c r="F93" s="170">
        <v>396</v>
      </c>
      <c r="G93" s="155">
        <f>+F93-I93-I94</f>
        <v>395</v>
      </c>
      <c r="H93" s="2" t="s">
        <v>34</v>
      </c>
      <c r="I93" s="10">
        <f t="shared" ref="I93:I94" si="25">SUM(J93:BM93)</f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70"/>
      <c r="BO93" s="149"/>
      <c r="BP93" s="149"/>
      <c r="BQ93" s="149"/>
      <c r="BR93" s="149"/>
      <c r="BS93" s="149"/>
      <c r="BT93" s="151"/>
    </row>
    <row r="94" spans="1:72" ht="15.75" hidden="1" customHeight="1">
      <c r="A94" s="9">
        <v>43228</v>
      </c>
      <c r="B94" s="154" t="s">
        <v>7</v>
      </c>
      <c r="C94" s="154"/>
      <c r="D94" s="154"/>
      <c r="E94" s="154"/>
      <c r="F94" s="171"/>
      <c r="G94" s="156"/>
      <c r="H94" s="2" t="s">
        <v>35</v>
      </c>
      <c r="I94" s="11">
        <f t="shared" si="25"/>
        <v>1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>
        <v>1</v>
      </c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71"/>
      <c r="BO94" s="150"/>
      <c r="BP94" s="150"/>
      <c r="BQ94" s="150"/>
      <c r="BR94" s="150"/>
      <c r="BS94" s="150"/>
      <c r="BT94" s="152"/>
    </row>
    <row r="95" spans="1:72" ht="15.75" hidden="1" customHeight="1">
      <c r="A95" s="9">
        <v>43228</v>
      </c>
      <c r="B95" s="153" t="s">
        <v>146</v>
      </c>
      <c r="C95" s="153" t="s">
        <v>578</v>
      </c>
      <c r="D95" s="153" t="s">
        <v>538</v>
      </c>
      <c r="E95" s="153" t="s">
        <v>159</v>
      </c>
      <c r="F95" s="170">
        <v>243</v>
      </c>
      <c r="G95" s="155">
        <f>+F95-I95-I96</f>
        <v>240</v>
      </c>
      <c r="H95" s="2" t="s">
        <v>34</v>
      </c>
      <c r="I95" s="10">
        <f t="shared" ref="I95:I96" si="26">SUM(J95:BM95)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70"/>
      <c r="BO95" s="149"/>
      <c r="BP95" s="149"/>
      <c r="BQ95" s="149"/>
      <c r="BR95" s="149"/>
      <c r="BS95" s="149"/>
      <c r="BT95" s="151"/>
    </row>
    <row r="96" spans="1:72" ht="15.75" hidden="1" customHeight="1">
      <c r="A96" s="9">
        <v>43228</v>
      </c>
      <c r="B96" s="154" t="s">
        <v>7</v>
      </c>
      <c r="C96" s="154"/>
      <c r="D96" s="154"/>
      <c r="E96" s="154"/>
      <c r="F96" s="171"/>
      <c r="G96" s="156"/>
      <c r="H96" s="2" t="s">
        <v>35</v>
      </c>
      <c r="I96" s="11">
        <f t="shared" si="26"/>
        <v>3</v>
      </c>
      <c r="J96" s="11"/>
      <c r="K96" s="11"/>
      <c r="L96" s="11"/>
      <c r="M96" s="11"/>
      <c r="N96" s="11">
        <v>2</v>
      </c>
      <c r="O96" s="11"/>
      <c r="P96" s="11"/>
      <c r="Q96" s="11"/>
      <c r="R96" s="11"/>
      <c r="S96" s="11">
        <v>1</v>
      </c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71"/>
      <c r="BO96" s="150"/>
      <c r="BP96" s="150"/>
      <c r="BQ96" s="150"/>
      <c r="BR96" s="150"/>
      <c r="BS96" s="150"/>
      <c r="BT96" s="152"/>
    </row>
    <row r="97" spans="1:72" ht="15.75" hidden="1" customHeight="1">
      <c r="A97" s="9">
        <v>43228</v>
      </c>
      <c r="B97" s="153" t="s">
        <v>146</v>
      </c>
      <c r="C97" s="153" t="s">
        <v>578</v>
      </c>
      <c r="D97" s="153" t="s">
        <v>538</v>
      </c>
      <c r="E97" s="153" t="s">
        <v>442</v>
      </c>
      <c r="F97" s="170">
        <v>72</v>
      </c>
      <c r="G97" s="155">
        <f>+F97-I97-I98</f>
        <v>72</v>
      </c>
      <c r="H97" s="2" t="s">
        <v>34</v>
      </c>
      <c r="I97" s="10">
        <f t="shared" ref="I97:I98" si="27">SUM(J97:BM97)</f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70"/>
      <c r="BO97" s="149"/>
      <c r="BP97" s="149"/>
      <c r="BQ97" s="149"/>
      <c r="BR97" s="149"/>
      <c r="BS97" s="149"/>
      <c r="BT97" s="151"/>
    </row>
    <row r="98" spans="1:72" ht="15.75" hidden="1" customHeight="1">
      <c r="A98" s="9">
        <v>43228</v>
      </c>
      <c r="B98" s="154" t="s">
        <v>7</v>
      </c>
      <c r="C98" s="154"/>
      <c r="D98" s="154"/>
      <c r="E98" s="154"/>
      <c r="F98" s="171"/>
      <c r="G98" s="156"/>
      <c r="H98" s="2" t="s">
        <v>35</v>
      </c>
      <c r="I98" s="11">
        <f t="shared" si="27"/>
        <v>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71"/>
      <c r="BO98" s="150"/>
      <c r="BP98" s="150"/>
      <c r="BQ98" s="150"/>
      <c r="BR98" s="150"/>
      <c r="BS98" s="150"/>
      <c r="BT98" s="152"/>
    </row>
    <row r="99" spans="1:72" ht="15.75" hidden="1" customHeight="1">
      <c r="A99" s="9">
        <v>43229</v>
      </c>
      <c r="B99" s="153" t="s">
        <v>143</v>
      </c>
      <c r="C99" s="153" t="s">
        <v>578</v>
      </c>
      <c r="D99" s="153" t="s">
        <v>538</v>
      </c>
      <c r="E99" s="153" t="s">
        <v>8</v>
      </c>
      <c r="F99" s="170">
        <v>390</v>
      </c>
      <c r="G99" s="155">
        <f>+F99-I99-I100</f>
        <v>390</v>
      </c>
      <c r="H99" s="2" t="s">
        <v>34</v>
      </c>
      <c r="I99" s="10">
        <f t="shared" ref="I99:I102" si="28">SUM(J99:BM99)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70"/>
      <c r="BO99" s="149"/>
      <c r="BP99" s="149"/>
      <c r="BQ99" s="149"/>
      <c r="BR99" s="149"/>
      <c r="BS99" s="149"/>
      <c r="BT99" s="151"/>
    </row>
    <row r="100" spans="1:72" ht="15.75" hidden="1" customHeight="1">
      <c r="A100" s="9">
        <v>43229</v>
      </c>
      <c r="B100" s="154" t="s">
        <v>7</v>
      </c>
      <c r="C100" s="154"/>
      <c r="D100" s="154"/>
      <c r="E100" s="154"/>
      <c r="F100" s="171"/>
      <c r="G100" s="156"/>
      <c r="H100" s="2" t="s">
        <v>35</v>
      </c>
      <c r="I100" s="11">
        <f t="shared" si="28"/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71"/>
      <c r="BO100" s="150"/>
      <c r="BP100" s="150"/>
      <c r="BQ100" s="150"/>
      <c r="BR100" s="150"/>
      <c r="BS100" s="150"/>
      <c r="BT100" s="152"/>
    </row>
    <row r="101" spans="1:72" ht="15.75" hidden="1" customHeight="1">
      <c r="A101" s="9">
        <v>43229</v>
      </c>
      <c r="B101" s="153" t="s">
        <v>143</v>
      </c>
      <c r="C101" s="153" t="s">
        <v>578</v>
      </c>
      <c r="D101" s="153" t="s">
        <v>538</v>
      </c>
      <c r="E101" s="153" t="s">
        <v>159</v>
      </c>
      <c r="F101" s="170">
        <v>109</v>
      </c>
      <c r="G101" s="155">
        <f>+F101-I101-I102</f>
        <v>104</v>
      </c>
      <c r="H101" s="2" t="s">
        <v>34</v>
      </c>
      <c r="I101" s="10">
        <f t="shared" si="28"/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70"/>
      <c r="BO101" s="149"/>
      <c r="BP101" s="149"/>
      <c r="BQ101" s="149"/>
      <c r="BR101" s="149"/>
      <c r="BS101" s="149"/>
      <c r="BT101" s="151"/>
    </row>
    <row r="102" spans="1:72" ht="15.75" hidden="1" customHeight="1">
      <c r="A102" s="9">
        <v>43229</v>
      </c>
      <c r="B102" s="154" t="s">
        <v>7</v>
      </c>
      <c r="C102" s="154"/>
      <c r="D102" s="154"/>
      <c r="E102" s="154"/>
      <c r="F102" s="171"/>
      <c r="G102" s="156"/>
      <c r="H102" s="2" t="s">
        <v>35</v>
      </c>
      <c r="I102" s="11">
        <f t="shared" si="28"/>
        <v>5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>
        <v>3</v>
      </c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>
        <v>2</v>
      </c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71"/>
      <c r="BO102" s="150"/>
      <c r="BP102" s="150"/>
      <c r="BQ102" s="150"/>
      <c r="BR102" s="150"/>
      <c r="BS102" s="150"/>
      <c r="BT102" s="152"/>
    </row>
    <row r="103" spans="1:72" ht="15.75" hidden="1" customHeight="1">
      <c r="A103" s="9">
        <v>43229</v>
      </c>
      <c r="B103" s="153" t="s">
        <v>143</v>
      </c>
      <c r="C103" s="153" t="s">
        <v>578</v>
      </c>
      <c r="D103" s="153" t="s">
        <v>538</v>
      </c>
      <c r="E103" s="153" t="s">
        <v>442</v>
      </c>
      <c r="F103" s="170">
        <v>178</v>
      </c>
      <c r="G103" s="155">
        <f>+F103-I103-I104</f>
        <v>178</v>
      </c>
      <c r="H103" s="2" t="s">
        <v>34</v>
      </c>
      <c r="I103" s="10">
        <f t="shared" ref="I103:I104" si="29">SUM(J103:BM103)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70"/>
      <c r="BO103" s="149"/>
      <c r="BP103" s="149"/>
      <c r="BQ103" s="149"/>
      <c r="BR103" s="149"/>
      <c r="BS103" s="149"/>
      <c r="BT103" s="151"/>
    </row>
    <row r="104" spans="1:72" ht="15.75" hidden="1" customHeight="1">
      <c r="A104" s="9">
        <v>43229</v>
      </c>
      <c r="B104" s="154" t="s">
        <v>7</v>
      </c>
      <c r="C104" s="154"/>
      <c r="D104" s="154"/>
      <c r="E104" s="154"/>
      <c r="F104" s="171"/>
      <c r="G104" s="156"/>
      <c r="H104" s="2" t="s">
        <v>35</v>
      </c>
      <c r="I104" s="11">
        <f t="shared" si="29"/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71"/>
      <c r="BO104" s="150"/>
      <c r="BP104" s="150"/>
      <c r="BQ104" s="150"/>
      <c r="BR104" s="150"/>
      <c r="BS104" s="150"/>
      <c r="BT104" s="152"/>
    </row>
    <row r="105" spans="1:72" ht="15.75" hidden="1" customHeight="1">
      <c r="A105" s="9">
        <v>43229</v>
      </c>
      <c r="B105" s="153" t="s">
        <v>146</v>
      </c>
      <c r="C105" s="153" t="s">
        <v>578</v>
      </c>
      <c r="D105" s="153" t="s">
        <v>538</v>
      </c>
      <c r="E105" s="153" t="s">
        <v>8</v>
      </c>
      <c r="F105" s="170">
        <v>393</v>
      </c>
      <c r="G105" s="155">
        <f>+F105-I105-I106</f>
        <v>392</v>
      </c>
      <c r="H105" s="2" t="s">
        <v>34</v>
      </c>
      <c r="I105" s="10">
        <f t="shared" ref="I105:I106" si="30">SUM(J105:BM105)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70"/>
      <c r="BO105" s="149"/>
      <c r="BP105" s="149"/>
      <c r="BQ105" s="149"/>
      <c r="BR105" s="149"/>
      <c r="BS105" s="149"/>
      <c r="BT105" s="151"/>
    </row>
    <row r="106" spans="1:72" ht="15.75" hidden="1" customHeight="1">
      <c r="A106" s="9">
        <v>43229</v>
      </c>
      <c r="B106" s="154" t="s">
        <v>7</v>
      </c>
      <c r="C106" s="154"/>
      <c r="D106" s="154"/>
      <c r="E106" s="154"/>
      <c r="F106" s="171"/>
      <c r="G106" s="156"/>
      <c r="H106" s="2" t="s">
        <v>35</v>
      </c>
      <c r="I106" s="11">
        <f t="shared" si="30"/>
        <v>1</v>
      </c>
      <c r="J106" s="11"/>
      <c r="K106" s="11"/>
      <c r="L106" s="11">
        <v>1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71"/>
      <c r="BO106" s="150"/>
      <c r="BP106" s="150"/>
      <c r="BQ106" s="150"/>
      <c r="BR106" s="150"/>
      <c r="BS106" s="150"/>
      <c r="BT106" s="152"/>
    </row>
    <row r="107" spans="1:72" ht="15.75" hidden="1" customHeight="1">
      <c r="A107" s="9">
        <v>43229</v>
      </c>
      <c r="B107" s="153" t="s">
        <v>146</v>
      </c>
      <c r="C107" s="153" t="s">
        <v>578</v>
      </c>
      <c r="D107" s="153" t="s">
        <v>538</v>
      </c>
      <c r="E107" s="153" t="s">
        <v>159</v>
      </c>
      <c r="F107" s="170">
        <v>394</v>
      </c>
      <c r="G107" s="155">
        <f>+F107-I107-I108</f>
        <v>389</v>
      </c>
      <c r="H107" s="2" t="s">
        <v>34</v>
      </c>
      <c r="I107" s="10">
        <f t="shared" ref="I107:I108" si="31">SUM(J107:BM107)</f>
        <v>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70"/>
      <c r="BO107" s="149"/>
      <c r="BP107" s="149"/>
      <c r="BQ107" s="149"/>
      <c r="BR107" s="149"/>
      <c r="BS107" s="149"/>
      <c r="BT107" s="151"/>
    </row>
    <row r="108" spans="1:72" ht="15.75" hidden="1" customHeight="1">
      <c r="A108" s="9">
        <v>43229</v>
      </c>
      <c r="B108" s="154" t="s">
        <v>7</v>
      </c>
      <c r="C108" s="154"/>
      <c r="D108" s="154"/>
      <c r="E108" s="154"/>
      <c r="F108" s="171"/>
      <c r="G108" s="156"/>
      <c r="H108" s="2" t="s">
        <v>35</v>
      </c>
      <c r="I108" s="11">
        <f t="shared" si="31"/>
        <v>5</v>
      </c>
      <c r="J108" s="11"/>
      <c r="K108" s="11"/>
      <c r="L108" s="11"/>
      <c r="M108" s="11"/>
      <c r="N108" s="11">
        <v>1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>
        <v>4</v>
      </c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71"/>
      <c r="BO108" s="150"/>
      <c r="BP108" s="150"/>
      <c r="BQ108" s="150"/>
      <c r="BR108" s="150"/>
      <c r="BS108" s="150"/>
      <c r="BT108" s="152"/>
    </row>
    <row r="109" spans="1:72" ht="15.75" hidden="1" customHeight="1">
      <c r="A109" s="9">
        <v>43229</v>
      </c>
      <c r="B109" s="153" t="s">
        <v>146</v>
      </c>
      <c r="C109" s="153" t="s">
        <v>578</v>
      </c>
      <c r="D109" s="153" t="s">
        <v>538</v>
      </c>
      <c r="E109" s="153" t="s">
        <v>442</v>
      </c>
      <c r="F109" s="170">
        <v>276</v>
      </c>
      <c r="G109" s="155">
        <f>+F109-I109-I110</f>
        <v>272</v>
      </c>
      <c r="H109" s="2" t="s">
        <v>34</v>
      </c>
      <c r="I109" s="10">
        <f t="shared" ref="I109:I110" si="32">SUM(J109:BM109)</f>
        <v>4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>
        <v>4</v>
      </c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70"/>
      <c r="BO109" s="149"/>
      <c r="BP109" s="149"/>
      <c r="BQ109" s="149"/>
      <c r="BR109" s="149"/>
      <c r="BS109" s="149"/>
      <c r="BT109" s="151"/>
    </row>
    <row r="110" spans="1:72" ht="15.75" hidden="1" customHeight="1">
      <c r="A110" s="9">
        <v>43229</v>
      </c>
      <c r="B110" s="154" t="s">
        <v>7</v>
      </c>
      <c r="C110" s="154"/>
      <c r="D110" s="154"/>
      <c r="E110" s="154"/>
      <c r="F110" s="171"/>
      <c r="G110" s="156"/>
      <c r="H110" s="2" t="s">
        <v>35</v>
      </c>
      <c r="I110" s="11">
        <f t="shared" si="32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71"/>
      <c r="BO110" s="150"/>
      <c r="BP110" s="150"/>
      <c r="BQ110" s="150"/>
      <c r="BR110" s="150"/>
      <c r="BS110" s="150"/>
      <c r="BT110" s="152"/>
    </row>
    <row r="111" spans="1:72" ht="15.75" hidden="1" customHeight="1">
      <c r="A111" s="9">
        <v>43230</v>
      </c>
      <c r="B111" s="153" t="s">
        <v>143</v>
      </c>
      <c r="C111" s="153" t="s">
        <v>578</v>
      </c>
      <c r="D111" s="153" t="s">
        <v>538</v>
      </c>
      <c r="E111" s="153" t="s">
        <v>8</v>
      </c>
      <c r="F111" s="170">
        <v>381</v>
      </c>
      <c r="G111" s="155">
        <f>+F111-I111-I112</f>
        <v>381</v>
      </c>
      <c r="H111" s="2" t="s">
        <v>34</v>
      </c>
      <c r="I111" s="10">
        <f t="shared" ref="I111:I114" si="33">SUM(J111:BM111)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70"/>
      <c r="BO111" s="149"/>
      <c r="BP111" s="149"/>
      <c r="BQ111" s="149"/>
      <c r="BR111" s="149"/>
      <c r="BS111" s="149"/>
      <c r="BT111" s="151"/>
    </row>
    <row r="112" spans="1:72" ht="15.75" hidden="1" customHeight="1">
      <c r="A112" s="9">
        <v>43230</v>
      </c>
      <c r="B112" s="154" t="s">
        <v>7</v>
      </c>
      <c r="C112" s="154"/>
      <c r="D112" s="154"/>
      <c r="E112" s="154"/>
      <c r="F112" s="171"/>
      <c r="G112" s="156"/>
      <c r="H112" s="2" t="s">
        <v>35</v>
      </c>
      <c r="I112" s="11">
        <f t="shared" si="33"/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71"/>
      <c r="BO112" s="150"/>
      <c r="BP112" s="150"/>
      <c r="BQ112" s="150"/>
      <c r="BR112" s="150"/>
      <c r="BS112" s="150"/>
      <c r="BT112" s="152"/>
    </row>
    <row r="113" spans="1:72" ht="15.75" hidden="1" customHeight="1">
      <c r="A113" s="9">
        <v>43230</v>
      </c>
      <c r="B113" s="153" t="s">
        <v>143</v>
      </c>
      <c r="C113" s="153" t="s">
        <v>578</v>
      </c>
      <c r="D113" s="153" t="s">
        <v>538</v>
      </c>
      <c r="E113" s="153" t="s">
        <v>159</v>
      </c>
      <c r="F113" s="170">
        <v>347</v>
      </c>
      <c r="G113" s="155">
        <f>+F113-I113-I114</f>
        <v>337</v>
      </c>
      <c r="H113" s="2" t="s">
        <v>34</v>
      </c>
      <c r="I113" s="10">
        <f t="shared" si="33"/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70"/>
      <c r="BO113" s="149"/>
      <c r="BP113" s="149"/>
      <c r="BQ113" s="149"/>
      <c r="BR113" s="149"/>
      <c r="BS113" s="149"/>
      <c r="BT113" s="151"/>
    </row>
    <row r="114" spans="1:72" ht="15.75" hidden="1" customHeight="1">
      <c r="A114" s="9">
        <v>43230</v>
      </c>
      <c r="B114" s="154" t="s">
        <v>7</v>
      </c>
      <c r="C114" s="154"/>
      <c r="D114" s="154"/>
      <c r="E114" s="154"/>
      <c r="F114" s="171"/>
      <c r="G114" s="156"/>
      <c r="H114" s="2" t="s">
        <v>35</v>
      </c>
      <c r="I114" s="11">
        <f t="shared" si="33"/>
        <v>10</v>
      </c>
      <c r="J114" s="11"/>
      <c r="K114" s="11"/>
      <c r="L114" s="11"/>
      <c r="M114" s="11"/>
      <c r="N114" s="11"/>
      <c r="O114" s="11"/>
      <c r="P114" s="11"/>
      <c r="Q114" s="11"/>
      <c r="R114" s="11">
        <v>1</v>
      </c>
      <c r="S114" s="11">
        <v>3</v>
      </c>
      <c r="T114" s="11"/>
      <c r="U114" s="11"/>
      <c r="V114" s="11"/>
      <c r="W114" s="11"/>
      <c r="X114" s="11"/>
      <c r="Y114" s="11">
        <v>4</v>
      </c>
      <c r="Z114" s="11"/>
      <c r="AA114" s="11"/>
      <c r="AB114" s="11"/>
      <c r="AC114" s="11"/>
      <c r="AD114" s="11">
        <v>2</v>
      </c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71"/>
      <c r="BO114" s="150"/>
      <c r="BP114" s="150"/>
      <c r="BQ114" s="150"/>
      <c r="BR114" s="150"/>
      <c r="BS114" s="150"/>
      <c r="BT114" s="152"/>
    </row>
    <row r="115" spans="1:72" ht="15.75" hidden="1" customHeight="1">
      <c r="A115" s="9">
        <v>43230</v>
      </c>
      <c r="B115" s="153" t="s">
        <v>143</v>
      </c>
      <c r="C115" s="153" t="s">
        <v>578</v>
      </c>
      <c r="D115" s="153" t="s">
        <v>538</v>
      </c>
      <c r="E115" s="153" t="s">
        <v>442</v>
      </c>
      <c r="F115" s="170">
        <v>327</v>
      </c>
      <c r="G115" s="155">
        <f>+F115-I115-I116</f>
        <v>327</v>
      </c>
      <c r="H115" s="2" t="s">
        <v>34</v>
      </c>
      <c r="I115" s="10">
        <f t="shared" ref="I115:I116" si="34">SUM(J115:BM115)</f>
        <v>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70"/>
      <c r="BO115" s="149"/>
      <c r="BP115" s="149"/>
      <c r="BQ115" s="149"/>
      <c r="BR115" s="149"/>
      <c r="BS115" s="149"/>
      <c r="BT115" s="151"/>
    </row>
    <row r="116" spans="1:72" ht="15.75" hidden="1" customHeight="1">
      <c r="A116" s="9">
        <v>43230</v>
      </c>
      <c r="B116" s="154" t="s">
        <v>7</v>
      </c>
      <c r="C116" s="154"/>
      <c r="D116" s="154"/>
      <c r="E116" s="154"/>
      <c r="F116" s="171"/>
      <c r="G116" s="156"/>
      <c r="H116" s="2" t="s">
        <v>35</v>
      </c>
      <c r="I116" s="11">
        <f t="shared" si="34"/>
        <v>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71"/>
      <c r="BO116" s="150"/>
      <c r="BP116" s="150"/>
      <c r="BQ116" s="150"/>
      <c r="BR116" s="150"/>
      <c r="BS116" s="150"/>
      <c r="BT116" s="152"/>
    </row>
    <row r="117" spans="1:72" ht="15.75" hidden="1" customHeight="1">
      <c r="A117" s="9">
        <v>43230</v>
      </c>
      <c r="B117" s="153" t="s">
        <v>146</v>
      </c>
      <c r="C117" s="153" t="s">
        <v>578</v>
      </c>
      <c r="D117" s="153" t="s">
        <v>538</v>
      </c>
      <c r="E117" s="153" t="s">
        <v>8</v>
      </c>
      <c r="F117" s="170">
        <v>398</v>
      </c>
      <c r="G117" s="155">
        <f>+F117-I117-I118</f>
        <v>393</v>
      </c>
      <c r="H117" s="2" t="s">
        <v>34</v>
      </c>
      <c r="I117" s="10">
        <f t="shared" ref="I117:I118" si="35">SUM(J117:BM117)</f>
        <v>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70"/>
      <c r="BO117" s="149"/>
      <c r="BP117" s="149"/>
      <c r="BQ117" s="149"/>
      <c r="BR117" s="149"/>
      <c r="BS117" s="149"/>
      <c r="BT117" s="151"/>
    </row>
    <row r="118" spans="1:72" ht="15.75" hidden="1" customHeight="1">
      <c r="A118" s="9">
        <v>43230</v>
      </c>
      <c r="B118" s="154" t="s">
        <v>7</v>
      </c>
      <c r="C118" s="154"/>
      <c r="D118" s="154"/>
      <c r="E118" s="154"/>
      <c r="F118" s="171"/>
      <c r="G118" s="156"/>
      <c r="H118" s="2" t="s">
        <v>35</v>
      </c>
      <c r="I118" s="11">
        <f t="shared" si="35"/>
        <v>5</v>
      </c>
      <c r="J118" s="11"/>
      <c r="K118" s="11"/>
      <c r="L118" s="11">
        <v>3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>
        <v>1</v>
      </c>
      <c r="AD118" s="11">
        <v>1</v>
      </c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71"/>
      <c r="BO118" s="150"/>
      <c r="BP118" s="150"/>
      <c r="BQ118" s="150"/>
      <c r="BR118" s="150"/>
      <c r="BS118" s="150"/>
      <c r="BT118" s="152"/>
    </row>
    <row r="119" spans="1:72" ht="15.75" hidden="1" customHeight="1">
      <c r="A119" s="9">
        <v>43230</v>
      </c>
      <c r="B119" s="153" t="s">
        <v>146</v>
      </c>
      <c r="C119" s="153" t="s">
        <v>578</v>
      </c>
      <c r="D119" s="153" t="s">
        <v>538</v>
      </c>
      <c r="E119" s="153" t="s">
        <v>159</v>
      </c>
      <c r="F119" s="170">
        <v>418</v>
      </c>
      <c r="G119" s="155">
        <f>+F119-I119-I120</f>
        <v>413</v>
      </c>
      <c r="H119" s="2" t="s">
        <v>34</v>
      </c>
      <c r="I119" s="10">
        <f t="shared" ref="I119:I120" si="36">SUM(J119:BM119)</f>
        <v>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70"/>
      <c r="BO119" s="149"/>
      <c r="BP119" s="149"/>
      <c r="BQ119" s="149"/>
      <c r="BR119" s="149"/>
      <c r="BS119" s="149"/>
      <c r="BT119" s="151"/>
    </row>
    <row r="120" spans="1:72" ht="15.75" hidden="1" customHeight="1">
      <c r="A120" s="9">
        <v>43230</v>
      </c>
      <c r="B120" s="154" t="s">
        <v>7</v>
      </c>
      <c r="C120" s="154"/>
      <c r="D120" s="154"/>
      <c r="E120" s="154"/>
      <c r="F120" s="171"/>
      <c r="G120" s="156"/>
      <c r="H120" s="2" t="s">
        <v>35</v>
      </c>
      <c r="I120" s="11">
        <f t="shared" si="36"/>
        <v>5</v>
      </c>
      <c r="J120" s="11">
        <v>1</v>
      </c>
      <c r="K120" s="11"/>
      <c r="L120" s="11"/>
      <c r="M120" s="11"/>
      <c r="N120" s="11"/>
      <c r="O120" s="11"/>
      <c r="P120" s="11"/>
      <c r="Q120" s="11"/>
      <c r="R120" s="11"/>
      <c r="S120" s="11">
        <v>2</v>
      </c>
      <c r="T120" s="11"/>
      <c r="U120" s="11"/>
      <c r="V120" s="11"/>
      <c r="W120" s="11"/>
      <c r="X120" s="11">
        <v>2</v>
      </c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71"/>
      <c r="BO120" s="150"/>
      <c r="BP120" s="150"/>
      <c r="BQ120" s="150"/>
      <c r="BR120" s="150"/>
      <c r="BS120" s="150"/>
      <c r="BT120" s="152"/>
    </row>
    <row r="121" spans="1:72" ht="15.75" hidden="1" customHeight="1">
      <c r="A121" s="9">
        <v>43230</v>
      </c>
      <c r="B121" s="153" t="s">
        <v>146</v>
      </c>
      <c r="C121" s="153" t="s">
        <v>578</v>
      </c>
      <c r="D121" s="153" t="s">
        <v>538</v>
      </c>
      <c r="E121" s="153" t="s">
        <v>442</v>
      </c>
      <c r="F121" s="170">
        <v>231</v>
      </c>
      <c r="G121" s="155">
        <f>+F121-I121-I122</f>
        <v>229</v>
      </c>
      <c r="H121" s="2" t="s">
        <v>34</v>
      </c>
      <c r="I121" s="10">
        <f t="shared" ref="I121:I122" si="37">SUM(J121:BM121)</f>
        <v>2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>
        <v>2</v>
      </c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70"/>
      <c r="BO121" s="149"/>
      <c r="BP121" s="149"/>
      <c r="BQ121" s="149"/>
      <c r="BR121" s="149"/>
      <c r="BS121" s="149"/>
      <c r="BT121" s="151"/>
    </row>
    <row r="122" spans="1:72" ht="15.75" hidden="1" customHeight="1">
      <c r="A122" s="9">
        <v>43230</v>
      </c>
      <c r="B122" s="154" t="s">
        <v>7</v>
      </c>
      <c r="C122" s="154"/>
      <c r="D122" s="154"/>
      <c r="E122" s="154"/>
      <c r="F122" s="171"/>
      <c r="G122" s="156"/>
      <c r="H122" s="2" t="s">
        <v>35</v>
      </c>
      <c r="I122" s="11">
        <f t="shared" si="37"/>
        <v>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71"/>
      <c r="BO122" s="150"/>
      <c r="BP122" s="150"/>
      <c r="BQ122" s="150"/>
      <c r="BR122" s="150"/>
      <c r="BS122" s="150"/>
      <c r="BT122" s="152"/>
    </row>
    <row r="123" spans="1:72" ht="15.75" hidden="1" customHeight="1">
      <c r="A123" s="9">
        <v>43231</v>
      </c>
      <c r="B123" s="153" t="s">
        <v>143</v>
      </c>
      <c r="C123" s="153" t="s">
        <v>578</v>
      </c>
      <c r="D123" s="153" t="s">
        <v>538</v>
      </c>
      <c r="E123" s="153" t="s">
        <v>8</v>
      </c>
      <c r="F123" s="170">
        <v>395</v>
      </c>
      <c r="G123" s="155">
        <f>+F123-I123-I124</f>
        <v>395</v>
      </c>
      <c r="H123" s="2" t="s">
        <v>34</v>
      </c>
      <c r="I123" s="10">
        <f t="shared" ref="I123:I126" si="38">SUM(J123:BM123)</f>
        <v>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70"/>
      <c r="BO123" s="149"/>
      <c r="BP123" s="149"/>
      <c r="BQ123" s="149"/>
      <c r="BR123" s="149"/>
      <c r="BS123" s="149"/>
      <c r="BT123" s="151"/>
    </row>
    <row r="124" spans="1:72" ht="15.75" hidden="1" customHeight="1">
      <c r="A124" s="9">
        <v>43231</v>
      </c>
      <c r="B124" s="154" t="s">
        <v>7</v>
      </c>
      <c r="C124" s="154"/>
      <c r="D124" s="154"/>
      <c r="E124" s="154"/>
      <c r="F124" s="171"/>
      <c r="G124" s="156"/>
      <c r="H124" s="2" t="s">
        <v>35</v>
      </c>
      <c r="I124" s="11">
        <f t="shared" si="38"/>
        <v>0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71"/>
      <c r="BO124" s="150"/>
      <c r="BP124" s="150"/>
      <c r="BQ124" s="150"/>
      <c r="BR124" s="150"/>
      <c r="BS124" s="150"/>
      <c r="BT124" s="152"/>
    </row>
    <row r="125" spans="1:72" ht="15.75" hidden="1" customHeight="1">
      <c r="A125" s="9">
        <v>43231</v>
      </c>
      <c r="B125" s="153" t="s">
        <v>143</v>
      </c>
      <c r="C125" s="153" t="s">
        <v>578</v>
      </c>
      <c r="D125" s="153" t="s">
        <v>538</v>
      </c>
      <c r="E125" s="153" t="s">
        <v>159</v>
      </c>
      <c r="F125" s="170">
        <v>404</v>
      </c>
      <c r="G125" s="155">
        <f>+F125-I125-I126</f>
        <v>398</v>
      </c>
      <c r="H125" s="2" t="s">
        <v>34</v>
      </c>
      <c r="I125" s="10">
        <f t="shared" si="38"/>
        <v>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70"/>
      <c r="BO125" s="149"/>
      <c r="BP125" s="149"/>
      <c r="BQ125" s="149"/>
      <c r="BR125" s="149"/>
      <c r="BS125" s="149"/>
      <c r="BT125" s="151"/>
    </row>
    <row r="126" spans="1:72" ht="15.75" hidden="1" customHeight="1">
      <c r="A126" s="9">
        <v>43231</v>
      </c>
      <c r="B126" s="154" t="s">
        <v>7</v>
      </c>
      <c r="C126" s="154"/>
      <c r="D126" s="154"/>
      <c r="E126" s="154"/>
      <c r="F126" s="171"/>
      <c r="G126" s="156"/>
      <c r="H126" s="2" t="s">
        <v>35</v>
      </c>
      <c r="I126" s="11">
        <f t="shared" si="38"/>
        <v>6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>
        <v>3</v>
      </c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>
        <v>3</v>
      </c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71"/>
      <c r="BO126" s="150"/>
      <c r="BP126" s="150"/>
      <c r="BQ126" s="150"/>
      <c r="BR126" s="150"/>
      <c r="BS126" s="150"/>
      <c r="BT126" s="152"/>
    </row>
    <row r="127" spans="1:72" ht="15.75" hidden="1" customHeight="1">
      <c r="A127" s="9">
        <v>43231</v>
      </c>
      <c r="B127" s="153" t="s">
        <v>143</v>
      </c>
      <c r="C127" s="153" t="s">
        <v>578</v>
      </c>
      <c r="D127" s="153" t="s">
        <v>538</v>
      </c>
      <c r="E127" s="153" t="s">
        <v>442</v>
      </c>
      <c r="F127" s="170">
        <v>408</v>
      </c>
      <c r="G127" s="155">
        <f>+F127-I127-I128</f>
        <v>408</v>
      </c>
      <c r="H127" s="2" t="s">
        <v>34</v>
      </c>
      <c r="I127" s="10">
        <f t="shared" ref="I127:I128" si="39">SUM(J127:BM127)</f>
        <v>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70"/>
      <c r="BO127" s="149"/>
      <c r="BP127" s="149"/>
      <c r="BQ127" s="149"/>
      <c r="BR127" s="149"/>
      <c r="BS127" s="149"/>
      <c r="BT127" s="151"/>
    </row>
    <row r="128" spans="1:72" ht="15.75" hidden="1" customHeight="1">
      <c r="A128" s="9">
        <v>43231</v>
      </c>
      <c r="B128" s="154" t="s">
        <v>7</v>
      </c>
      <c r="C128" s="154"/>
      <c r="D128" s="154"/>
      <c r="E128" s="154"/>
      <c r="F128" s="171"/>
      <c r="G128" s="156"/>
      <c r="H128" s="2" t="s">
        <v>35</v>
      </c>
      <c r="I128" s="11">
        <f t="shared" si="39"/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71"/>
      <c r="BO128" s="150"/>
      <c r="BP128" s="150"/>
      <c r="BQ128" s="150"/>
      <c r="BR128" s="150"/>
      <c r="BS128" s="150"/>
      <c r="BT128" s="152"/>
    </row>
    <row r="129" spans="1:72" ht="15.75" hidden="1" customHeight="1">
      <c r="A129" s="9">
        <v>43231</v>
      </c>
      <c r="B129" s="153" t="s">
        <v>146</v>
      </c>
      <c r="C129" s="153" t="s">
        <v>578</v>
      </c>
      <c r="D129" s="153" t="s">
        <v>538</v>
      </c>
      <c r="E129" s="153" t="s">
        <v>8</v>
      </c>
      <c r="F129" s="170">
        <v>409</v>
      </c>
      <c r="G129" s="155">
        <f>+F129-I129-I130</f>
        <v>408</v>
      </c>
      <c r="H129" s="2" t="s">
        <v>34</v>
      </c>
      <c r="I129" s="10">
        <f t="shared" ref="I129:I130" si="40">SUM(J129:BM129)</f>
        <v>0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70"/>
      <c r="BO129" s="149"/>
      <c r="BP129" s="149"/>
      <c r="BQ129" s="149"/>
      <c r="BR129" s="149"/>
      <c r="BS129" s="149"/>
      <c r="BT129" s="151"/>
    </row>
    <row r="130" spans="1:72" ht="15.75" hidden="1" customHeight="1">
      <c r="A130" s="9">
        <v>43231</v>
      </c>
      <c r="B130" s="154" t="s">
        <v>7</v>
      </c>
      <c r="C130" s="154"/>
      <c r="D130" s="154"/>
      <c r="E130" s="154"/>
      <c r="F130" s="171"/>
      <c r="G130" s="156"/>
      <c r="H130" s="2" t="s">
        <v>35</v>
      </c>
      <c r="I130" s="11">
        <f t="shared" si="40"/>
        <v>1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>
        <v>1</v>
      </c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71"/>
      <c r="BO130" s="150"/>
      <c r="BP130" s="150"/>
      <c r="BQ130" s="150"/>
      <c r="BR130" s="150"/>
      <c r="BS130" s="150"/>
      <c r="BT130" s="152"/>
    </row>
    <row r="131" spans="1:72" ht="15.75" hidden="1" customHeight="1">
      <c r="A131" s="9">
        <v>43231</v>
      </c>
      <c r="B131" s="153" t="s">
        <v>146</v>
      </c>
      <c r="C131" s="153" t="s">
        <v>578</v>
      </c>
      <c r="D131" s="153" t="s">
        <v>538</v>
      </c>
      <c r="E131" s="153" t="s">
        <v>159</v>
      </c>
      <c r="F131" s="170">
        <v>419</v>
      </c>
      <c r="G131" s="155">
        <f>+F131-I131-I132</f>
        <v>419</v>
      </c>
      <c r="H131" s="2" t="s">
        <v>34</v>
      </c>
      <c r="I131" s="10">
        <f t="shared" ref="I131:I132" si="41">SUM(J131:BM131)</f>
        <v>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70"/>
      <c r="BO131" s="149"/>
      <c r="BP131" s="149"/>
      <c r="BQ131" s="149"/>
      <c r="BR131" s="149"/>
      <c r="BS131" s="149"/>
      <c r="BT131" s="151"/>
    </row>
    <row r="132" spans="1:72" ht="15.75" hidden="1" customHeight="1">
      <c r="A132" s="9">
        <v>43231</v>
      </c>
      <c r="B132" s="154" t="s">
        <v>7</v>
      </c>
      <c r="C132" s="154"/>
      <c r="D132" s="154"/>
      <c r="E132" s="154"/>
      <c r="F132" s="171"/>
      <c r="G132" s="156"/>
      <c r="H132" s="2" t="s">
        <v>35</v>
      </c>
      <c r="I132" s="11">
        <f t="shared" si="41"/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71"/>
      <c r="BO132" s="150"/>
      <c r="BP132" s="150"/>
      <c r="BQ132" s="150"/>
      <c r="BR132" s="150"/>
      <c r="BS132" s="150"/>
      <c r="BT132" s="152"/>
    </row>
    <row r="133" spans="1:72" ht="15.75" hidden="1" customHeight="1">
      <c r="A133" s="9">
        <v>43231</v>
      </c>
      <c r="B133" s="153" t="s">
        <v>146</v>
      </c>
      <c r="C133" s="153" t="s">
        <v>578</v>
      </c>
      <c r="D133" s="153" t="s">
        <v>538</v>
      </c>
      <c r="E133" s="153" t="s">
        <v>442</v>
      </c>
      <c r="F133" s="170">
        <v>264</v>
      </c>
      <c r="G133" s="155">
        <f>+F133-I133-I134</f>
        <v>263</v>
      </c>
      <c r="H133" s="2" t="s">
        <v>34</v>
      </c>
      <c r="I133" s="10">
        <f t="shared" ref="I133:I134" si="42">SUM(J133:BM133)</f>
        <v>1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>
        <v>1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70"/>
      <c r="BO133" s="149"/>
      <c r="BP133" s="149"/>
      <c r="BQ133" s="149"/>
      <c r="BR133" s="149"/>
      <c r="BS133" s="149"/>
      <c r="BT133" s="151"/>
    </row>
    <row r="134" spans="1:72" ht="15.75" hidden="1" customHeight="1">
      <c r="A134" s="9">
        <v>43231</v>
      </c>
      <c r="B134" s="154" t="s">
        <v>7</v>
      </c>
      <c r="C134" s="154"/>
      <c r="D134" s="154"/>
      <c r="E134" s="154"/>
      <c r="F134" s="171"/>
      <c r="G134" s="156"/>
      <c r="H134" s="2" t="s">
        <v>35</v>
      </c>
      <c r="I134" s="11">
        <f t="shared" si="42"/>
        <v>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71"/>
      <c r="BO134" s="150"/>
      <c r="BP134" s="150"/>
      <c r="BQ134" s="150"/>
      <c r="BR134" s="150"/>
      <c r="BS134" s="150"/>
      <c r="BT134" s="152"/>
    </row>
    <row r="135" spans="1:72" ht="15.75" hidden="1" customHeight="1">
      <c r="A135" s="9">
        <v>43232</v>
      </c>
      <c r="B135" s="153" t="s">
        <v>143</v>
      </c>
      <c r="C135" s="153" t="s">
        <v>578</v>
      </c>
      <c r="D135" s="153" t="s">
        <v>538</v>
      </c>
      <c r="E135" s="153" t="s">
        <v>8</v>
      </c>
      <c r="F135" s="170">
        <v>375</v>
      </c>
      <c r="G135" s="155">
        <f>+F135-I135-I136</f>
        <v>373</v>
      </c>
      <c r="H135" s="2" t="s">
        <v>34</v>
      </c>
      <c r="I135" s="10">
        <f t="shared" ref="I135:I138" si="43">SUM(J135:BM135)</f>
        <v>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70"/>
      <c r="BO135" s="149"/>
      <c r="BP135" s="149"/>
      <c r="BQ135" s="149"/>
      <c r="BR135" s="149"/>
      <c r="BS135" s="149"/>
      <c r="BT135" s="151"/>
    </row>
    <row r="136" spans="1:72" ht="15.75" hidden="1" customHeight="1">
      <c r="A136" s="9">
        <v>43232</v>
      </c>
      <c r="B136" s="154" t="s">
        <v>7</v>
      </c>
      <c r="C136" s="154"/>
      <c r="D136" s="154"/>
      <c r="E136" s="154"/>
      <c r="F136" s="171"/>
      <c r="G136" s="156"/>
      <c r="H136" s="2" t="s">
        <v>35</v>
      </c>
      <c r="I136" s="11">
        <f t="shared" si="43"/>
        <v>2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>
        <v>2</v>
      </c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71"/>
      <c r="BO136" s="150"/>
      <c r="BP136" s="150"/>
      <c r="BQ136" s="150"/>
      <c r="BR136" s="150"/>
      <c r="BS136" s="150"/>
      <c r="BT136" s="152"/>
    </row>
    <row r="137" spans="1:72" ht="15.75" hidden="1" customHeight="1">
      <c r="A137" s="9">
        <v>43232</v>
      </c>
      <c r="B137" s="153" t="s">
        <v>143</v>
      </c>
      <c r="C137" s="153" t="s">
        <v>578</v>
      </c>
      <c r="D137" s="153" t="s">
        <v>538</v>
      </c>
      <c r="E137" s="153" t="s">
        <v>159</v>
      </c>
      <c r="F137" s="170">
        <v>355</v>
      </c>
      <c r="G137" s="155">
        <f>+F137-I137-I138</f>
        <v>347</v>
      </c>
      <c r="H137" s="2" t="s">
        <v>34</v>
      </c>
      <c r="I137" s="10">
        <f t="shared" si="43"/>
        <v>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70"/>
      <c r="BO137" s="149"/>
      <c r="BP137" s="149"/>
      <c r="BQ137" s="149"/>
      <c r="BR137" s="149"/>
      <c r="BS137" s="149"/>
      <c r="BT137" s="151"/>
    </row>
    <row r="138" spans="1:72" ht="15.75" hidden="1" customHeight="1">
      <c r="A138" s="9">
        <v>43232</v>
      </c>
      <c r="B138" s="154" t="s">
        <v>7</v>
      </c>
      <c r="C138" s="154"/>
      <c r="D138" s="154"/>
      <c r="E138" s="154"/>
      <c r="F138" s="171"/>
      <c r="G138" s="156"/>
      <c r="H138" s="2" t="s">
        <v>35</v>
      </c>
      <c r="I138" s="11">
        <f t="shared" si="43"/>
        <v>8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1</v>
      </c>
      <c r="Y138" s="11"/>
      <c r="Z138" s="11"/>
      <c r="AA138" s="11"/>
      <c r="AB138" s="11"/>
      <c r="AC138" s="11">
        <v>4</v>
      </c>
      <c r="AD138" s="11">
        <v>3</v>
      </c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71"/>
      <c r="BO138" s="150"/>
      <c r="BP138" s="150"/>
      <c r="BQ138" s="150"/>
      <c r="BR138" s="150"/>
      <c r="BS138" s="150"/>
      <c r="BT138" s="152"/>
    </row>
    <row r="139" spans="1:72" ht="15.75" hidden="1" customHeight="1">
      <c r="A139" s="9">
        <v>43232</v>
      </c>
      <c r="B139" s="153" t="s">
        <v>143</v>
      </c>
      <c r="C139" s="153" t="s">
        <v>578</v>
      </c>
      <c r="D139" s="153" t="s">
        <v>538</v>
      </c>
      <c r="E139" s="153" t="s">
        <v>442</v>
      </c>
      <c r="F139" s="170">
        <v>389</v>
      </c>
      <c r="G139" s="155">
        <f>+F139-I139-I140</f>
        <v>389</v>
      </c>
      <c r="H139" s="2" t="s">
        <v>34</v>
      </c>
      <c r="I139" s="10">
        <f t="shared" ref="I139:I140" si="44">SUM(J139:BM139)</f>
        <v>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70"/>
      <c r="BO139" s="149"/>
      <c r="BP139" s="149"/>
      <c r="BQ139" s="149"/>
      <c r="BR139" s="149"/>
      <c r="BS139" s="149"/>
      <c r="BT139" s="151"/>
    </row>
    <row r="140" spans="1:72" ht="15.75" hidden="1" customHeight="1">
      <c r="A140" s="9">
        <v>43232</v>
      </c>
      <c r="B140" s="154" t="s">
        <v>7</v>
      </c>
      <c r="C140" s="154"/>
      <c r="D140" s="154"/>
      <c r="E140" s="154"/>
      <c r="F140" s="171"/>
      <c r="G140" s="156"/>
      <c r="H140" s="2" t="s">
        <v>35</v>
      </c>
      <c r="I140" s="11">
        <f t="shared" si="44"/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71"/>
      <c r="BO140" s="150"/>
      <c r="BP140" s="150"/>
      <c r="BQ140" s="150"/>
      <c r="BR140" s="150"/>
      <c r="BS140" s="150"/>
      <c r="BT140" s="152"/>
    </row>
    <row r="141" spans="1:72" ht="15.75" hidden="1" customHeight="1">
      <c r="A141" s="9">
        <v>43232</v>
      </c>
      <c r="B141" s="153" t="s">
        <v>146</v>
      </c>
      <c r="C141" s="153" t="s">
        <v>578</v>
      </c>
      <c r="D141" s="153" t="s">
        <v>538</v>
      </c>
      <c r="E141" s="153" t="s">
        <v>8</v>
      </c>
      <c r="F141" s="170">
        <v>204</v>
      </c>
      <c r="G141" s="155">
        <f>+F141-I141-I142</f>
        <v>204</v>
      </c>
      <c r="H141" s="2" t="s">
        <v>34</v>
      </c>
      <c r="I141" s="10">
        <f t="shared" ref="I141:I142" si="45">SUM(J141:BM141)</f>
        <v>0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70"/>
      <c r="BO141" s="149"/>
      <c r="BP141" s="149"/>
      <c r="BQ141" s="149"/>
      <c r="BR141" s="149"/>
      <c r="BS141" s="149"/>
      <c r="BT141" s="151"/>
    </row>
    <row r="142" spans="1:72" ht="15.75" hidden="1" customHeight="1">
      <c r="A142" s="9">
        <v>43232</v>
      </c>
      <c r="B142" s="154" t="s">
        <v>7</v>
      </c>
      <c r="C142" s="154"/>
      <c r="D142" s="154"/>
      <c r="E142" s="154"/>
      <c r="F142" s="171"/>
      <c r="G142" s="156"/>
      <c r="H142" s="2" t="s">
        <v>35</v>
      </c>
      <c r="I142" s="11">
        <f t="shared" si="45"/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71"/>
      <c r="BO142" s="150"/>
      <c r="BP142" s="150"/>
      <c r="BQ142" s="150"/>
      <c r="BR142" s="150"/>
      <c r="BS142" s="150"/>
      <c r="BT142" s="152"/>
    </row>
    <row r="143" spans="1:72" ht="15.75" hidden="1" customHeight="1">
      <c r="A143" s="9">
        <v>43232</v>
      </c>
      <c r="B143" s="153" t="s">
        <v>146</v>
      </c>
      <c r="C143" s="153" t="s">
        <v>578</v>
      </c>
      <c r="D143" s="153" t="s">
        <v>538</v>
      </c>
      <c r="E143" s="153" t="s">
        <v>159</v>
      </c>
      <c r="F143" s="170">
        <v>523</v>
      </c>
      <c r="G143" s="155">
        <f>+F143-I143-I144</f>
        <v>520</v>
      </c>
      <c r="H143" s="2" t="s">
        <v>34</v>
      </c>
      <c r="I143" s="10">
        <f t="shared" ref="I143:I144" si="46">SUM(J143:BM143)</f>
        <v>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70"/>
      <c r="BO143" s="149"/>
      <c r="BP143" s="149"/>
      <c r="BQ143" s="149"/>
      <c r="BR143" s="149"/>
      <c r="BS143" s="149"/>
      <c r="BT143" s="151"/>
    </row>
    <row r="144" spans="1:72" ht="15.75" hidden="1" customHeight="1">
      <c r="A144" s="9">
        <v>43232</v>
      </c>
      <c r="B144" s="154" t="s">
        <v>7</v>
      </c>
      <c r="C144" s="154"/>
      <c r="D144" s="154"/>
      <c r="E144" s="154"/>
      <c r="F144" s="171"/>
      <c r="G144" s="156"/>
      <c r="H144" s="2" t="s">
        <v>35</v>
      </c>
      <c r="I144" s="11">
        <f t="shared" si="46"/>
        <v>3</v>
      </c>
      <c r="J144" s="11">
        <v>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>
        <v>2</v>
      </c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71"/>
      <c r="BO144" s="150"/>
      <c r="BP144" s="150"/>
      <c r="BQ144" s="150"/>
      <c r="BR144" s="150"/>
      <c r="BS144" s="150"/>
      <c r="BT144" s="152"/>
    </row>
    <row r="145" spans="1:72" ht="15.75" hidden="1" customHeight="1">
      <c r="A145" s="9">
        <v>43232</v>
      </c>
      <c r="B145" s="153" t="s">
        <v>146</v>
      </c>
      <c r="C145" s="153" t="s">
        <v>578</v>
      </c>
      <c r="D145" s="153" t="s">
        <v>538</v>
      </c>
      <c r="E145" s="153" t="s">
        <v>442</v>
      </c>
      <c r="F145" s="170">
        <v>288</v>
      </c>
      <c r="G145" s="155">
        <f>+F145-I145-I146</f>
        <v>286</v>
      </c>
      <c r="H145" s="2" t="s">
        <v>34</v>
      </c>
      <c r="I145" s="10">
        <f t="shared" ref="I145:I146" si="47">SUM(J145:BM145)</f>
        <v>2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>
        <v>2</v>
      </c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70"/>
      <c r="BO145" s="149"/>
      <c r="BP145" s="149"/>
      <c r="BQ145" s="149"/>
      <c r="BR145" s="149"/>
      <c r="BS145" s="149"/>
      <c r="BT145" s="151"/>
    </row>
    <row r="146" spans="1:72" ht="15.75" hidden="1" customHeight="1">
      <c r="A146" s="9">
        <v>43232</v>
      </c>
      <c r="B146" s="154" t="s">
        <v>7</v>
      </c>
      <c r="C146" s="154"/>
      <c r="D146" s="154"/>
      <c r="E146" s="154"/>
      <c r="F146" s="171"/>
      <c r="G146" s="156"/>
      <c r="H146" s="2" t="s">
        <v>35</v>
      </c>
      <c r="I146" s="11">
        <f t="shared" si="47"/>
        <v>0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71"/>
      <c r="BO146" s="150"/>
      <c r="BP146" s="150"/>
      <c r="BQ146" s="150"/>
      <c r="BR146" s="150"/>
      <c r="BS146" s="150"/>
      <c r="BT146" s="152"/>
    </row>
    <row r="147" spans="1:72" ht="15.75" hidden="1" customHeight="1">
      <c r="A147" s="9">
        <v>43233</v>
      </c>
      <c r="B147" s="153" t="s">
        <v>143</v>
      </c>
      <c r="C147" s="153" t="s">
        <v>578</v>
      </c>
      <c r="D147" s="153" t="s">
        <v>538</v>
      </c>
      <c r="E147" s="153" t="s">
        <v>8</v>
      </c>
      <c r="F147" s="170">
        <v>92</v>
      </c>
      <c r="G147" s="155">
        <f>+F147-I147-I148</f>
        <v>81</v>
      </c>
      <c r="H147" s="2" t="s">
        <v>34</v>
      </c>
      <c r="I147" s="10">
        <f t="shared" ref="I147:I150" si="48">SUM(J147:BM147)</f>
        <v>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70"/>
      <c r="BO147" s="149"/>
      <c r="BP147" s="149"/>
      <c r="BQ147" s="149"/>
      <c r="BR147" s="149"/>
      <c r="BS147" s="149"/>
      <c r="BT147" s="151"/>
    </row>
    <row r="148" spans="1:72" ht="15.75" hidden="1" customHeight="1">
      <c r="A148" s="9">
        <v>43233</v>
      </c>
      <c r="B148" s="154" t="s">
        <v>7</v>
      </c>
      <c r="C148" s="154"/>
      <c r="D148" s="154"/>
      <c r="E148" s="154"/>
      <c r="F148" s="171"/>
      <c r="G148" s="156"/>
      <c r="H148" s="2" t="s">
        <v>35</v>
      </c>
      <c r="I148" s="11">
        <f t="shared" si="48"/>
        <v>11</v>
      </c>
      <c r="J148" s="11"/>
      <c r="K148" s="11"/>
      <c r="L148" s="11">
        <v>1</v>
      </c>
      <c r="M148" s="11"/>
      <c r="N148" s="11"/>
      <c r="O148" s="11"/>
      <c r="P148" s="11"/>
      <c r="Q148" s="11"/>
      <c r="R148" s="11"/>
      <c r="S148" s="11">
        <v>5</v>
      </c>
      <c r="T148" s="11"/>
      <c r="U148" s="11"/>
      <c r="V148" s="11"/>
      <c r="W148" s="11"/>
      <c r="X148" s="11">
        <v>2</v>
      </c>
      <c r="Y148" s="11"/>
      <c r="Z148" s="11"/>
      <c r="AA148" s="11"/>
      <c r="AB148" s="11"/>
      <c r="AC148" s="11"/>
      <c r="AD148" s="11">
        <v>1</v>
      </c>
      <c r="AE148" s="11"/>
      <c r="AF148" s="11"/>
      <c r="AG148" s="11"/>
      <c r="AH148" s="11"/>
      <c r="AI148" s="11"/>
      <c r="AJ148" s="11"/>
      <c r="AK148" s="11">
        <v>2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71"/>
      <c r="BO148" s="150"/>
      <c r="BP148" s="150"/>
      <c r="BQ148" s="150"/>
      <c r="BR148" s="150"/>
      <c r="BS148" s="150"/>
      <c r="BT148" s="152"/>
    </row>
    <row r="149" spans="1:72" ht="15.75" hidden="1" customHeight="1">
      <c r="A149" s="9">
        <v>43233</v>
      </c>
      <c r="B149" s="153" t="s">
        <v>143</v>
      </c>
      <c r="C149" s="153" t="s">
        <v>578</v>
      </c>
      <c r="D149" s="153" t="s">
        <v>538</v>
      </c>
      <c r="E149" s="153" t="s">
        <v>159</v>
      </c>
      <c r="F149" s="170">
        <v>436</v>
      </c>
      <c r="G149" s="155">
        <f>+F149-I149-I150</f>
        <v>427</v>
      </c>
      <c r="H149" s="2" t="s">
        <v>34</v>
      </c>
      <c r="I149" s="10">
        <f t="shared" si="48"/>
        <v>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70"/>
      <c r="BO149" s="149"/>
      <c r="BP149" s="149"/>
      <c r="BQ149" s="149"/>
      <c r="BR149" s="149"/>
      <c r="BS149" s="149"/>
      <c r="BT149" s="151"/>
    </row>
    <row r="150" spans="1:72" ht="15.75" hidden="1" customHeight="1">
      <c r="A150" s="9">
        <v>43233</v>
      </c>
      <c r="B150" s="154" t="s">
        <v>7</v>
      </c>
      <c r="C150" s="154"/>
      <c r="D150" s="154"/>
      <c r="E150" s="154"/>
      <c r="F150" s="171"/>
      <c r="G150" s="156"/>
      <c r="H150" s="2" t="s">
        <v>35</v>
      </c>
      <c r="I150" s="11">
        <f t="shared" si="48"/>
        <v>9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>
        <v>2</v>
      </c>
      <c r="T150" s="11"/>
      <c r="U150" s="11"/>
      <c r="V150" s="11"/>
      <c r="W150" s="11"/>
      <c r="X150" s="11"/>
      <c r="Y150" s="11">
        <v>3</v>
      </c>
      <c r="Z150" s="11"/>
      <c r="AA150" s="11"/>
      <c r="AB150" s="11"/>
      <c r="AC150" s="11">
        <v>2</v>
      </c>
      <c r="AD150" s="11">
        <v>1</v>
      </c>
      <c r="AE150" s="11"/>
      <c r="AF150" s="11"/>
      <c r="AG150" s="11"/>
      <c r="AH150" s="11"/>
      <c r="AI150" s="11"/>
      <c r="AJ150" s="11"/>
      <c r="AK150" s="11">
        <v>1</v>
      </c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71"/>
      <c r="BO150" s="150"/>
      <c r="BP150" s="150"/>
      <c r="BQ150" s="150"/>
      <c r="BR150" s="150"/>
      <c r="BS150" s="150"/>
      <c r="BT150" s="152"/>
    </row>
    <row r="151" spans="1:72" ht="15.75" hidden="1" customHeight="1">
      <c r="A151" s="9">
        <v>43233</v>
      </c>
      <c r="B151" s="153" t="s">
        <v>143</v>
      </c>
      <c r="C151" s="153" t="s">
        <v>578</v>
      </c>
      <c r="D151" s="153" t="s">
        <v>538</v>
      </c>
      <c r="E151" s="153" t="s">
        <v>442</v>
      </c>
      <c r="F151" s="170">
        <v>408</v>
      </c>
      <c r="G151" s="155">
        <f>+F151-I151-I152</f>
        <v>407</v>
      </c>
      <c r="H151" s="2" t="s">
        <v>34</v>
      </c>
      <c r="I151" s="10">
        <f t="shared" ref="I151:I152" si="49">SUM(J151:BM151)</f>
        <v>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70"/>
      <c r="BO151" s="149"/>
      <c r="BP151" s="149"/>
      <c r="BQ151" s="149"/>
      <c r="BR151" s="149"/>
      <c r="BS151" s="149"/>
      <c r="BT151" s="151"/>
    </row>
    <row r="152" spans="1:72" ht="15.75" hidden="1" customHeight="1">
      <c r="A152" s="9">
        <v>43233</v>
      </c>
      <c r="B152" s="154" t="s">
        <v>7</v>
      </c>
      <c r="C152" s="154"/>
      <c r="D152" s="154"/>
      <c r="E152" s="154"/>
      <c r="F152" s="171"/>
      <c r="G152" s="156"/>
      <c r="H152" s="2" t="s">
        <v>35</v>
      </c>
      <c r="I152" s="11">
        <f t="shared" si="49"/>
        <v>1</v>
      </c>
      <c r="J152" s="11"/>
      <c r="K152" s="11"/>
      <c r="L152" s="11">
        <v>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71"/>
      <c r="BO152" s="150"/>
      <c r="BP152" s="150"/>
      <c r="BQ152" s="150"/>
      <c r="BR152" s="150"/>
      <c r="BS152" s="150"/>
      <c r="BT152" s="152"/>
    </row>
    <row r="153" spans="1:72" ht="15.75" hidden="1" customHeight="1">
      <c r="A153" s="9">
        <v>43233</v>
      </c>
      <c r="B153" s="153" t="s">
        <v>146</v>
      </c>
      <c r="C153" s="153" t="s">
        <v>578</v>
      </c>
      <c r="D153" s="153" t="s">
        <v>538</v>
      </c>
      <c r="E153" s="153" t="s">
        <v>159</v>
      </c>
      <c r="F153" s="170">
        <v>490</v>
      </c>
      <c r="G153" s="155">
        <f>+F153-I153-I154</f>
        <v>479</v>
      </c>
      <c r="H153" s="2" t="s">
        <v>34</v>
      </c>
      <c r="I153" s="10">
        <f t="shared" ref="I153:I154" si="50">SUM(J153:BM153)</f>
        <v>0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70"/>
      <c r="BO153" s="149"/>
      <c r="BP153" s="149"/>
      <c r="BQ153" s="149"/>
      <c r="BR153" s="149"/>
      <c r="BS153" s="149"/>
      <c r="BT153" s="151"/>
    </row>
    <row r="154" spans="1:72" ht="15.75" hidden="1" customHeight="1">
      <c r="A154" s="9">
        <v>43233</v>
      </c>
      <c r="B154" s="154" t="s">
        <v>7</v>
      </c>
      <c r="C154" s="154"/>
      <c r="D154" s="154"/>
      <c r="E154" s="154"/>
      <c r="F154" s="171"/>
      <c r="G154" s="156"/>
      <c r="H154" s="2" t="s">
        <v>35</v>
      </c>
      <c r="I154" s="11">
        <f t="shared" si="50"/>
        <v>11</v>
      </c>
      <c r="J154" s="11">
        <v>2</v>
      </c>
      <c r="K154" s="11"/>
      <c r="L154" s="11">
        <v>1</v>
      </c>
      <c r="M154" s="11"/>
      <c r="N154" s="11">
        <v>1</v>
      </c>
      <c r="O154" s="11"/>
      <c r="P154" s="11"/>
      <c r="Q154" s="11">
        <v>1</v>
      </c>
      <c r="R154" s="11"/>
      <c r="S154" s="11">
        <v>3</v>
      </c>
      <c r="T154" s="11"/>
      <c r="U154" s="11"/>
      <c r="V154" s="11"/>
      <c r="W154" s="11"/>
      <c r="X154" s="11"/>
      <c r="Y154" s="11"/>
      <c r="Z154" s="11"/>
      <c r="AA154" s="11"/>
      <c r="AB154" s="11"/>
      <c r="AC154" s="11">
        <v>3</v>
      </c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71"/>
      <c r="BO154" s="150"/>
      <c r="BP154" s="150"/>
      <c r="BQ154" s="150"/>
      <c r="BR154" s="150"/>
      <c r="BS154" s="150"/>
      <c r="BT154" s="152"/>
    </row>
    <row r="155" spans="1:72" ht="15.75" hidden="1" customHeight="1">
      <c r="A155" s="9">
        <v>43233</v>
      </c>
      <c r="B155" s="153" t="s">
        <v>146</v>
      </c>
      <c r="C155" s="153" t="s">
        <v>578</v>
      </c>
      <c r="D155" s="153" t="s">
        <v>538</v>
      </c>
      <c r="E155" s="153" t="s">
        <v>442</v>
      </c>
      <c r="F155" s="170">
        <v>380</v>
      </c>
      <c r="G155" s="155">
        <f>+F155-I155-I156</f>
        <v>380</v>
      </c>
      <c r="H155" s="2" t="s">
        <v>34</v>
      </c>
      <c r="I155" s="10">
        <f t="shared" ref="I155:I156" si="51">SUM(J155:BM155)</f>
        <v>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70"/>
      <c r="BO155" s="149"/>
      <c r="BP155" s="149"/>
      <c r="BQ155" s="149"/>
      <c r="BR155" s="149"/>
      <c r="BS155" s="149"/>
      <c r="BT155" s="151"/>
    </row>
    <row r="156" spans="1:72" ht="15.75" hidden="1" customHeight="1">
      <c r="A156" s="9">
        <v>43233</v>
      </c>
      <c r="B156" s="154" t="s">
        <v>7</v>
      </c>
      <c r="C156" s="154"/>
      <c r="D156" s="154"/>
      <c r="E156" s="154"/>
      <c r="F156" s="171"/>
      <c r="G156" s="156"/>
      <c r="H156" s="2" t="s">
        <v>35</v>
      </c>
      <c r="I156" s="11">
        <f t="shared" si="51"/>
        <v>0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71"/>
      <c r="BO156" s="150"/>
      <c r="BP156" s="150"/>
      <c r="BQ156" s="150"/>
      <c r="BR156" s="150"/>
      <c r="BS156" s="150"/>
      <c r="BT156" s="152"/>
    </row>
    <row r="157" spans="1:72" ht="15.75" hidden="1" customHeight="1">
      <c r="A157" s="9">
        <v>43234</v>
      </c>
      <c r="B157" s="153" t="s">
        <v>143</v>
      </c>
      <c r="C157" s="153" t="s">
        <v>578</v>
      </c>
      <c r="D157" s="153" t="s">
        <v>538</v>
      </c>
      <c r="E157" s="153" t="s">
        <v>8</v>
      </c>
      <c r="F157" s="170">
        <v>397</v>
      </c>
      <c r="G157" s="155">
        <f>+F157-I157-I158</f>
        <v>397</v>
      </c>
      <c r="H157" s="2" t="s">
        <v>34</v>
      </c>
      <c r="I157" s="10">
        <f t="shared" ref="I157:I160" si="52">SUM(J157:BM157)</f>
        <v>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70"/>
      <c r="BO157" s="149"/>
      <c r="BP157" s="149"/>
      <c r="BQ157" s="149"/>
      <c r="BR157" s="149"/>
      <c r="BS157" s="149"/>
      <c r="BT157" s="151"/>
    </row>
    <row r="158" spans="1:72" ht="15.75" hidden="1" customHeight="1">
      <c r="A158" s="9">
        <v>43234</v>
      </c>
      <c r="B158" s="154" t="s">
        <v>7</v>
      </c>
      <c r="C158" s="154"/>
      <c r="D158" s="154"/>
      <c r="E158" s="154"/>
      <c r="F158" s="171"/>
      <c r="G158" s="156"/>
      <c r="H158" s="2" t="s">
        <v>35</v>
      </c>
      <c r="I158" s="11">
        <f t="shared" si="52"/>
        <v>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71"/>
      <c r="BO158" s="150"/>
      <c r="BP158" s="150"/>
      <c r="BQ158" s="150"/>
      <c r="BR158" s="150"/>
      <c r="BS158" s="150"/>
      <c r="BT158" s="152"/>
    </row>
    <row r="159" spans="1:72" ht="15.75" hidden="1" customHeight="1">
      <c r="A159" s="9">
        <v>43234</v>
      </c>
      <c r="B159" s="153" t="s">
        <v>143</v>
      </c>
      <c r="C159" s="153" t="s">
        <v>578</v>
      </c>
      <c r="D159" s="153" t="s">
        <v>538</v>
      </c>
      <c r="E159" s="153" t="s">
        <v>159</v>
      </c>
      <c r="F159" s="170">
        <v>322</v>
      </c>
      <c r="G159" s="155">
        <f>+F159-I159-I160</f>
        <v>312</v>
      </c>
      <c r="H159" s="2" t="s">
        <v>34</v>
      </c>
      <c r="I159" s="10">
        <f t="shared" si="52"/>
        <v>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70"/>
      <c r="BO159" s="149"/>
      <c r="BP159" s="149"/>
      <c r="BQ159" s="149"/>
      <c r="BR159" s="149"/>
      <c r="BS159" s="149"/>
      <c r="BT159" s="151"/>
    </row>
    <row r="160" spans="1:72" ht="15.75" hidden="1" customHeight="1">
      <c r="A160" s="9">
        <v>43234</v>
      </c>
      <c r="B160" s="154" t="s">
        <v>7</v>
      </c>
      <c r="C160" s="154"/>
      <c r="D160" s="154"/>
      <c r="E160" s="154"/>
      <c r="F160" s="171"/>
      <c r="G160" s="156"/>
      <c r="H160" s="2" t="s">
        <v>35</v>
      </c>
      <c r="I160" s="11">
        <f t="shared" si="52"/>
        <v>10</v>
      </c>
      <c r="J160" s="11"/>
      <c r="K160" s="11"/>
      <c r="L160" s="11">
        <v>2</v>
      </c>
      <c r="M160" s="11"/>
      <c r="N160" s="11"/>
      <c r="O160" s="11"/>
      <c r="P160" s="11"/>
      <c r="Q160" s="11"/>
      <c r="R160" s="11"/>
      <c r="S160" s="11">
        <v>3</v>
      </c>
      <c r="T160" s="11"/>
      <c r="U160" s="11"/>
      <c r="V160" s="11"/>
      <c r="W160" s="11"/>
      <c r="X160" s="11"/>
      <c r="Y160" s="11">
        <v>2</v>
      </c>
      <c r="Z160" s="11"/>
      <c r="AA160" s="11"/>
      <c r="AB160" s="11"/>
      <c r="AC160" s="11"/>
      <c r="AD160" s="11">
        <v>3</v>
      </c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71"/>
      <c r="BO160" s="150"/>
      <c r="BP160" s="150"/>
      <c r="BQ160" s="150"/>
      <c r="BR160" s="150"/>
      <c r="BS160" s="150"/>
      <c r="BT160" s="152"/>
    </row>
    <row r="161" spans="1:72" ht="15.75" hidden="1" customHeight="1">
      <c r="A161" s="9">
        <v>43234</v>
      </c>
      <c r="B161" s="153" t="s">
        <v>143</v>
      </c>
      <c r="C161" s="153" t="s">
        <v>578</v>
      </c>
      <c r="D161" s="153" t="s">
        <v>538</v>
      </c>
      <c r="E161" s="153" t="s">
        <v>159</v>
      </c>
      <c r="F161" s="170">
        <v>382</v>
      </c>
      <c r="G161" s="155">
        <f>+F161-I161-I162</f>
        <v>367</v>
      </c>
      <c r="H161" s="2" t="s">
        <v>34</v>
      </c>
      <c r="I161" s="10">
        <f t="shared" ref="I161:I162" si="53">SUM(J161:BM161)</f>
        <v>0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70"/>
      <c r="BO161" s="149"/>
      <c r="BP161" s="149"/>
      <c r="BQ161" s="149"/>
      <c r="BR161" s="149"/>
      <c r="BS161" s="149"/>
      <c r="BT161" s="151"/>
    </row>
    <row r="162" spans="1:72" ht="15.75" hidden="1" customHeight="1">
      <c r="A162" s="9">
        <v>43234</v>
      </c>
      <c r="B162" s="154" t="s">
        <v>7</v>
      </c>
      <c r="C162" s="154"/>
      <c r="D162" s="154"/>
      <c r="E162" s="154"/>
      <c r="F162" s="171"/>
      <c r="G162" s="156"/>
      <c r="H162" s="2" t="s">
        <v>35</v>
      </c>
      <c r="I162" s="11">
        <f t="shared" si="53"/>
        <v>15</v>
      </c>
      <c r="J162" s="11">
        <v>4</v>
      </c>
      <c r="K162" s="11"/>
      <c r="L162" s="11"/>
      <c r="M162" s="11"/>
      <c r="N162" s="11">
        <v>2</v>
      </c>
      <c r="O162" s="11"/>
      <c r="P162" s="11"/>
      <c r="Q162" s="11">
        <v>3</v>
      </c>
      <c r="R162" s="11"/>
      <c r="S162" s="11">
        <v>4</v>
      </c>
      <c r="T162" s="11"/>
      <c r="U162" s="11"/>
      <c r="V162" s="11"/>
      <c r="W162" s="11"/>
      <c r="X162" s="11"/>
      <c r="Y162" s="11"/>
      <c r="Z162" s="11"/>
      <c r="AA162" s="11"/>
      <c r="AB162" s="11"/>
      <c r="AC162" s="11">
        <v>2</v>
      </c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71"/>
      <c r="BO162" s="150"/>
      <c r="BP162" s="150"/>
      <c r="BQ162" s="150"/>
      <c r="BR162" s="150"/>
      <c r="BS162" s="150"/>
      <c r="BT162" s="152"/>
    </row>
    <row r="163" spans="1:72" ht="15.75" hidden="1" customHeight="1">
      <c r="A163" s="9">
        <v>43234</v>
      </c>
      <c r="B163" s="153" t="s">
        <v>146</v>
      </c>
      <c r="C163" s="153" t="s">
        <v>578</v>
      </c>
      <c r="D163" s="153" t="s">
        <v>538</v>
      </c>
      <c r="E163" s="153" t="s">
        <v>442</v>
      </c>
      <c r="F163" s="170">
        <v>314</v>
      </c>
      <c r="G163" s="155">
        <f>+F163-I163-I164</f>
        <v>314</v>
      </c>
      <c r="H163" s="2" t="s">
        <v>34</v>
      </c>
      <c r="I163" s="10">
        <f t="shared" ref="I163:I164" si="54">SUM(J163:BM163)</f>
        <v>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70"/>
      <c r="BO163" s="149"/>
      <c r="BP163" s="149"/>
      <c r="BQ163" s="149"/>
      <c r="BR163" s="149"/>
      <c r="BS163" s="149"/>
      <c r="BT163" s="151"/>
    </row>
    <row r="164" spans="1:72" ht="15.75" hidden="1" customHeight="1">
      <c r="A164" s="9">
        <v>43234</v>
      </c>
      <c r="B164" s="154" t="s">
        <v>7</v>
      </c>
      <c r="C164" s="154"/>
      <c r="D164" s="154"/>
      <c r="E164" s="154"/>
      <c r="F164" s="171"/>
      <c r="G164" s="156"/>
      <c r="H164" s="2" t="s">
        <v>35</v>
      </c>
      <c r="I164" s="11">
        <f t="shared" si="54"/>
        <v>0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71"/>
      <c r="BO164" s="150"/>
      <c r="BP164" s="150"/>
      <c r="BQ164" s="150"/>
      <c r="BR164" s="150"/>
      <c r="BS164" s="150"/>
      <c r="BT164" s="152"/>
    </row>
    <row r="165" spans="1:72" ht="15.75" hidden="1" customHeight="1">
      <c r="A165" s="9">
        <v>43235</v>
      </c>
      <c r="B165" s="153" t="s">
        <v>143</v>
      </c>
      <c r="C165" s="153" t="s">
        <v>578</v>
      </c>
      <c r="D165" s="153" t="s">
        <v>538</v>
      </c>
      <c r="E165" s="153" t="s">
        <v>8</v>
      </c>
      <c r="F165" s="170">
        <v>342</v>
      </c>
      <c r="G165" s="155">
        <f>+F165-I165-I166</f>
        <v>342</v>
      </c>
      <c r="H165" s="2" t="s">
        <v>34</v>
      </c>
      <c r="I165" s="10">
        <f t="shared" ref="I165:I168" si="55">SUM(J165:BM165)</f>
        <v>0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70"/>
      <c r="BO165" s="149"/>
      <c r="BP165" s="149"/>
      <c r="BQ165" s="149"/>
      <c r="BR165" s="149"/>
      <c r="BS165" s="149"/>
      <c r="BT165" s="151"/>
    </row>
    <row r="166" spans="1:72" ht="15.75" hidden="1" customHeight="1">
      <c r="A166" s="9">
        <v>43235</v>
      </c>
      <c r="B166" s="154" t="s">
        <v>7</v>
      </c>
      <c r="C166" s="154"/>
      <c r="D166" s="154"/>
      <c r="E166" s="154"/>
      <c r="F166" s="171"/>
      <c r="G166" s="156"/>
      <c r="H166" s="2" t="s">
        <v>35</v>
      </c>
      <c r="I166" s="11">
        <f t="shared" si="55"/>
        <v>0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71"/>
      <c r="BO166" s="150"/>
      <c r="BP166" s="150"/>
      <c r="BQ166" s="150"/>
      <c r="BR166" s="150"/>
      <c r="BS166" s="150"/>
      <c r="BT166" s="152"/>
    </row>
    <row r="167" spans="1:72" ht="15.75" hidden="1" customHeight="1">
      <c r="A167" s="9">
        <v>43235</v>
      </c>
      <c r="B167" s="153" t="s">
        <v>143</v>
      </c>
      <c r="C167" s="153" t="s">
        <v>578</v>
      </c>
      <c r="D167" s="153" t="s">
        <v>538</v>
      </c>
      <c r="E167" s="153" t="s">
        <v>159</v>
      </c>
      <c r="F167" s="170">
        <v>4</v>
      </c>
      <c r="G167" s="155">
        <f>+F167-I167-I168</f>
        <v>4</v>
      </c>
      <c r="H167" s="2" t="s">
        <v>34</v>
      </c>
      <c r="I167" s="10">
        <f t="shared" si="55"/>
        <v>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70"/>
      <c r="BO167" s="149"/>
      <c r="BP167" s="149"/>
      <c r="BQ167" s="149"/>
      <c r="BR167" s="149"/>
      <c r="BS167" s="149"/>
      <c r="BT167" s="151"/>
    </row>
    <row r="168" spans="1:72" ht="15.75" hidden="1" customHeight="1">
      <c r="A168" s="9">
        <v>43235</v>
      </c>
      <c r="B168" s="154" t="s">
        <v>7</v>
      </c>
      <c r="C168" s="154"/>
      <c r="D168" s="154"/>
      <c r="E168" s="154"/>
      <c r="F168" s="171"/>
      <c r="G168" s="156"/>
      <c r="H168" s="2" t="s">
        <v>35</v>
      </c>
      <c r="I168" s="11">
        <f t="shared" si="55"/>
        <v>0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71"/>
      <c r="BO168" s="150"/>
      <c r="BP168" s="150"/>
      <c r="BQ168" s="150"/>
      <c r="BR168" s="150"/>
      <c r="BS168" s="150"/>
      <c r="BT168" s="152"/>
    </row>
    <row r="169" spans="1:72" ht="15.75" hidden="1" customHeight="1">
      <c r="A169" s="9">
        <v>43235</v>
      </c>
      <c r="B169" s="153" t="s">
        <v>143</v>
      </c>
      <c r="C169" s="153" t="s">
        <v>578</v>
      </c>
      <c r="D169" s="153" t="s">
        <v>538</v>
      </c>
      <c r="E169" s="153" t="s">
        <v>662</v>
      </c>
      <c r="F169" s="170">
        <v>412</v>
      </c>
      <c r="G169" s="155">
        <f>+F169-I169-I170</f>
        <v>409</v>
      </c>
      <c r="H169" s="2" t="s">
        <v>34</v>
      </c>
      <c r="I169" s="10">
        <f t="shared" ref="I169:I170" si="56">SUM(J169:BM169)</f>
        <v>0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70"/>
      <c r="BO169" s="149"/>
      <c r="BP169" s="149"/>
      <c r="BQ169" s="149"/>
      <c r="BR169" s="149"/>
      <c r="BS169" s="149"/>
      <c r="BT169" s="151"/>
    </row>
    <row r="170" spans="1:72" ht="15.75" hidden="1" customHeight="1">
      <c r="A170" s="9">
        <v>43235</v>
      </c>
      <c r="B170" s="154" t="s">
        <v>7</v>
      </c>
      <c r="C170" s="154"/>
      <c r="D170" s="154"/>
      <c r="E170" s="154"/>
      <c r="F170" s="171"/>
      <c r="G170" s="156"/>
      <c r="H170" s="2" t="s">
        <v>35</v>
      </c>
      <c r="I170" s="11">
        <f t="shared" si="56"/>
        <v>3</v>
      </c>
      <c r="J170" s="11"/>
      <c r="K170" s="11"/>
      <c r="L170" s="11">
        <v>3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71"/>
      <c r="BO170" s="150"/>
      <c r="BP170" s="150"/>
      <c r="BQ170" s="150"/>
      <c r="BR170" s="150"/>
      <c r="BS170" s="150"/>
      <c r="BT170" s="152"/>
    </row>
    <row r="171" spans="1:72" ht="15.75" customHeight="1">
      <c r="A171" s="9">
        <v>43243</v>
      </c>
      <c r="B171" s="153" t="s">
        <v>143</v>
      </c>
      <c r="C171" s="153" t="s">
        <v>578</v>
      </c>
      <c r="D171" s="153" t="s">
        <v>538</v>
      </c>
      <c r="E171" s="153" t="s">
        <v>8</v>
      </c>
      <c r="F171" s="170">
        <v>405</v>
      </c>
      <c r="G171" s="155">
        <f>+F171-I171-I172</f>
        <v>404</v>
      </c>
      <c r="H171" s="2" t="s">
        <v>34</v>
      </c>
      <c r="I171" s="10">
        <f t="shared" ref="I171:I172" si="57">SUM(J171:BM171)</f>
        <v>0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70"/>
      <c r="BO171" s="149"/>
      <c r="BP171" s="149"/>
      <c r="BQ171" s="149"/>
      <c r="BR171" s="149"/>
      <c r="BS171" s="149"/>
      <c r="BT171" s="151"/>
    </row>
    <row r="172" spans="1:72" ht="15.75" customHeight="1">
      <c r="A172" s="9">
        <v>43243</v>
      </c>
      <c r="B172" s="154" t="s">
        <v>7</v>
      </c>
      <c r="C172" s="154"/>
      <c r="D172" s="154"/>
      <c r="E172" s="154"/>
      <c r="F172" s="171"/>
      <c r="G172" s="156"/>
      <c r="H172" s="2" t="s">
        <v>35</v>
      </c>
      <c r="I172" s="11">
        <f t="shared" si="57"/>
        <v>1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>
        <v>1</v>
      </c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71"/>
      <c r="BO172" s="150"/>
      <c r="BP172" s="150"/>
      <c r="BQ172" s="150"/>
      <c r="BR172" s="150"/>
      <c r="BS172" s="150"/>
      <c r="BT172" s="152"/>
    </row>
    <row r="173" spans="1:72" ht="15.75" customHeight="1">
      <c r="A173" s="9">
        <v>43243</v>
      </c>
      <c r="B173" s="153" t="s">
        <v>143</v>
      </c>
      <c r="C173" s="153" t="s">
        <v>578</v>
      </c>
      <c r="D173" s="153" t="s">
        <v>538</v>
      </c>
      <c r="E173" s="153" t="s">
        <v>159</v>
      </c>
      <c r="F173" s="170">
        <v>292</v>
      </c>
      <c r="G173" s="155">
        <f>+F173-I173-I174</f>
        <v>267</v>
      </c>
      <c r="H173" s="2" t="s">
        <v>34</v>
      </c>
      <c r="I173" s="10">
        <f t="shared" ref="I173:I174" si="58">SUM(J173:BM173)</f>
        <v>0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70"/>
      <c r="BO173" s="149"/>
      <c r="BP173" s="149"/>
      <c r="BQ173" s="149"/>
      <c r="BR173" s="149"/>
      <c r="BS173" s="149"/>
      <c r="BT173" s="151"/>
    </row>
    <row r="174" spans="1:72" ht="15.75" customHeight="1">
      <c r="A174" s="9">
        <v>43243</v>
      </c>
      <c r="B174" s="154" t="s">
        <v>7</v>
      </c>
      <c r="C174" s="154"/>
      <c r="D174" s="154"/>
      <c r="E174" s="154"/>
      <c r="F174" s="171"/>
      <c r="G174" s="156"/>
      <c r="H174" s="2" t="s">
        <v>35</v>
      </c>
      <c r="I174" s="11">
        <f t="shared" si="58"/>
        <v>25</v>
      </c>
      <c r="J174" s="11">
        <v>2</v>
      </c>
      <c r="K174" s="11"/>
      <c r="L174" s="11">
        <v>6</v>
      </c>
      <c r="M174" s="11"/>
      <c r="N174" s="11">
        <v>13</v>
      </c>
      <c r="O174" s="11"/>
      <c r="P174" s="11"/>
      <c r="Q174" s="11"/>
      <c r="R174" s="11"/>
      <c r="S174" s="11">
        <v>3</v>
      </c>
      <c r="T174" s="11"/>
      <c r="U174" s="11"/>
      <c r="V174" s="11"/>
      <c r="W174" s="11"/>
      <c r="X174" s="11">
        <v>1</v>
      </c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71"/>
      <c r="BO174" s="150"/>
      <c r="BP174" s="150"/>
      <c r="BQ174" s="150"/>
      <c r="BR174" s="150"/>
      <c r="BS174" s="150"/>
      <c r="BT174" s="152"/>
    </row>
    <row r="175" spans="1:72" ht="15.75" customHeight="1">
      <c r="A175" s="9">
        <v>43243</v>
      </c>
      <c r="B175" s="153" t="s">
        <v>143</v>
      </c>
      <c r="C175" s="153" t="s">
        <v>578</v>
      </c>
      <c r="D175" s="153" t="s">
        <v>538</v>
      </c>
      <c r="E175" s="153" t="s">
        <v>442</v>
      </c>
      <c r="F175" s="170">
        <v>249</v>
      </c>
      <c r="G175" s="155">
        <f>+F175-I175-I176</f>
        <v>249</v>
      </c>
      <c r="H175" s="2" t="s">
        <v>34</v>
      </c>
      <c r="I175" s="10">
        <f t="shared" ref="I175:I180" si="59">SUM(J175:BM175)</f>
        <v>0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70"/>
      <c r="BO175" s="149"/>
      <c r="BP175" s="149"/>
      <c r="BQ175" s="149"/>
      <c r="BR175" s="149"/>
      <c r="BS175" s="149"/>
      <c r="BT175" s="151"/>
    </row>
    <row r="176" spans="1:72" ht="15.75" customHeight="1">
      <c r="A176" s="9">
        <v>43243</v>
      </c>
      <c r="B176" s="154" t="s">
        <v>7</v>
      </c>
      <c r="C176" s="154"/>
      <c r="D176" s="154"/>
      <c r="E176" s="154"/>
      <c r="F176" s="171"/>
      <c r="G176" s="156"/>
      <c r="H176" s="2" t="s">
        <v>35</v>
      </c>
      <c r="I176" s="11">
        <f t="shared" si="59"/>
        <v>0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71"/>
      <c r="BO176" s="150"/>
      <c r="BP176" s="150"/>
      <c r="BQ176" s="150"/>
      <c r="BR176" s="150"/>
      <c r="BS176" s="150"/>
      <c r="BT176" s="152"/>
    </row>
    <row r="177" spans="1:72" ht="15.75" customHeight="1">
      <c r="A177" s="9">
        <v>43243</v>
      </c>
      <c r="B177" s="153" t="s">
        <v>146</v>
      </c>
      <c r="C177" s="153" t="s">
        <v>578</v>
      </c>
      <c r="D177" s="153" t="s">
        <v>538</v>
      </c>
      <c r="E177" s="153" t="s">
        <v>8</v>
      </c>
      <c r="F177" s="170">
        <v>431</v>
      </c>
      <c r="G177" s="155">
        <f>+F177-I177-I178</f>
        <v>430</v>
      </c>
      <c r="H177" s="2" t="s">
        <v>34</v>
      </c>
      <c r="I177" s="10">
        <f t="shared" si="59"/>
        <v>0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70"/>
      <c r="BO177" s="149"/>
      <c r="BP177" s="149"/>
      <c r="BQ177" s="149"/>
      <c r="BR177" s="149"/>
      <c r="BS177" s="149"/>
      <c r="BT177" s="151"/>
    </row>
    <row r="178" spans="1:72" ht="15.75" customHeight="1">
      <c r="A178" s="9">
        <v>43243</v>
      </c>
      <c r="B178" s="154" t="s">
        <v>7</v>
      </c>
      <c r="C178" s="154"/>
      <c r="D178" s="154"/>
      <c r="E178" s="154"/>
      <c r="F178" s="171"/>
      <c r="G178" s="156"/>
      <c r="H178" s="2" t="s">
        <v>35</v>
      </c>
      <c r="I178" s="11">
        <f t="shared" si="59"/>
        <v>1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>
        <v>1</v>
      </c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71"/>
      <c r="BO178" s="150"/>
      <c r="BP178" s="150"/>
      <c r="BQ178" s="150"/>
      <c r="BR178" s="150"/>
      <c r="BS178" s="150"/>
      <c r="BT178" s="152"/>
    </row>
    <row r="179" spans="1:72" ht="15.75" customHeight="1">
      <c r="A179" s="9">
        <v>43243</v>
      </c>
      <c r="B179" s="153" t="s">
        <v>146</v>
      </c>
      <c r="C179" s="153" t="s">
        <v>578</v>
      </c>
      <c r="D179" s="153" t="s">
        <v>538</v>
      </c>
      <c r="E179" s="153" t="s">
        <v>159</v>
      </c>
      <c r="F179" s="170">
        <v>517</v>
      </c>
      <c r="G179" s="155">
        <f>+F179-I179-I180</f>
        <v>493</v>
      </c>
      <c r="H179" s="2" t="s">
        <v>34</v>
      </c>
      <c r="I179" s="10">
        <f t="shared" si="59"/>
        <v>12</v>
      </c>
      <c r="J179" s="10"/>
      <c r="K179" s="10"/>
      <c r="L179" s="10">
        <v>12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70"/>
      <c r="BO179" s="149"/>
      <c r="BP179" s="149"/>
      <c r="BQ179" s="149"/>
      <c r="BR179" s="149"/>
      <c r="BS179" s="149"/>
      <c r="BT179" s="151"/>
    </row>
    <row r="180" spans="1:72" ht="15.75" customHeight="1">
      <c r="A180" s="9">
        <v>43243</v>
      </c>
      <c r="B180" s="154" t="s">
        <v>7</v>
      </c>
      <c r="C180" s="154"/>
      <c r="D180" s="154"/>
      <c r="E180" s="154"/>
      <c r="F180" s="171"/>
      <c r="G180" s="156"/>
      <c r="H180" s="2" t="s">
        <v>35</v>
      </c>
      <c r="I180" s="11">
        <f t="shared" si="59"/>
        <v>12</v>
      </c>
      <c r="J180" s="11">
        <v>2</v>
      </c>
      <c r="K180" s="11"/>
      <c r="L180" s="11">
        <v>4</v>
      </c>
      <c r="M180" s="11"/>
      <c r="N180" s="11"/>
      <c r="O180" s="11"/>
      <c r="P180" s="11"/>
      <c r="Q180" s="11"/>
      <c r="R180" s="11"/>
      <c r="S180" s="11">
        <v>2</v>
      </c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>
        <v>4</v>
      </c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71"/>
      <c r="BO180" s="150"/>
      <c r="BP180" s="150"/>
      <c r="BQ180" s="150"/>
      <c r="BR180" s="150"/>
      <c r="BS180" s="150"/>
      <c r="BT180" s="152"/>
    </row>
    <row r="181" spans="1:72" ht="15.75" customHeight="1">
      <c r="A181" s="9">
        <v>43243</v>
      </c>
      <c r="B181" s="153" t="s">
        <v>146</v>
      </c>
      <c r="C181" s="153" t="s">
        <v>578</v>
      </c>
      <c r="D181" s="153" t="s">
        <v>538</v>
      </c>
      <c r="E181" s="153" t="s">
        <v>442</v>
      </c>
      <c r="F181" s="170">
        <v>457</v>
      </c>
      <c r="G181" s="155">
        <f>+F181-I181-I182</f>
        <v>457</v>
      </c>
      <c r="H181" s="2" t="s">
        <v>34</v>
      </c>
      <c r="I181" s="10">
        <f t="shared" ref="I181:I182" si="60">SUM(J181:BM181)</f>
        <v>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70"/>
      <c r="BO181" s="149"/>
      <c r="BP181" s="149"/>
      <c r="BQ181" s="149"/>
      <c r="BR181" s="149"/>
      <c r="BS181" s="149"/>
      <c r="BT181" s="151"/>
    </row>
    <row r="182" spans="1:72" ht="15.75" customHeight="1">
      <c r="A182" s="9">
        <v>43243</v>
      </c>
      <c r="B182" s="154" t="s">
        <v>7</v>
      </c>
      <c r="C182" s="154"/>
      <c r="D182" s="154"/>
      <c r="E182" s="154"/>
      <c r="F182" s="171"/>
      <c r="G182" s="156"/>
      <c r="H182" s="2" t="s">
        <v>35</v>
      </c>
      <c r="I182" s="11">
        <f t="shared" si="60"/>
        <v>0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71"/>
      <c r="BO182" s="150"/>
      <c r="BP182" s="150"/>
      <c r="BQ182" s="150"/>
      <c r="BR182" s="150"/>
      <c r="BS182" s="150"/>
      <c r="BT182" s="152"/>
    </row>
  </sheetData>
  <autoFilter ref="A2:BT174">
    <filterColumn colId="0">
      <filters>
        <dateGroupItem year="2018" month="5" day="23" dateTimeGrouping="day"/>
      </filters>
    </filterColumn>
  </autoFilter>
  <mergeCells count="1187">
    <mergeCell ref="B181:B182"/>
    <mergeCell ref="C181:C182"/>
    <mergeCell ref="D181:D182"/>
    <mergeCell ref="E181:E182"/>
    <mergeCell ref="F181:F182"/>
    <mergeCell ref="G181:G182"/>
    <mergeCell ref="BN181:BN182"/>
    <mergeCell ref="BO181:BO182"/>
    <mergeCell ref="BP181:BP182"/>
    <mergeCell ref="BQ181:BQ182"/>
    <mergeCell ref="BR181:BR182"/>
    <mergeCell ref="BS181:BS182"/>
    <mergeCell ref="BT181:BT182"/>
    <mergeCell ref="B177:B178"/>
    <mergeCell ref="C177:C178"/>
    <mergeCell ref="D177:D178"/>
    <mergeCell ref="E177:E178"/>
    <mergeCell ref="F177:F178"/>
    <mergeCell ref="G177:G178"/>
    <mergeCell ref="BN177:BN178"/>
    <mergeCell ref="BO177:BO178"/>
    <mergeCell ref="BP177:BP178"/>
    <mergeCell ref="BQ177:BQ178"/>
    <mergeCell ref="BR177:BR178"/>
    <mergeCell ref="BS177:BS178"/>
    <mergeCell ref="BT177:BT178"/>
    <mergeCell ref="B179:B180"/>
    <mergeCell ref="C179:C180"/>
    <mergeCell ref="D179:D180"/>
    <mergeCell ref="E179:E180"/>
    <mergeCell ref="F179:F180"/>
    <mergeCell ref="G179:G180"/>
    <mergeCell ref="BN179:BN180"/>
    <mergeCell ref="BO179:BO180"/>
    <mergeCell ref="BP179:BP180"/>
    <mergeCell ref="BQ179:BQ180"/>
    <mergeCell ref="BR179:BR180"/>
    <mergeCell ref="BS179:BS180"/>
    <mergeCell ref="BT179:BT180"/>
    <mergeCell ref="B173:B174"/>
    <mergeCell ref="C173:C174"/>
    <mergeCell ref="D173:D174"/>
    <mergeCell ref="E173:E174"/>
    <mergeCell ref="F173:F174"/>
    <mergeCell ref="G173:G174"/>
    <mergeCell ref="BN173:BN174"/>
    <mergeCell ref="BO173:BO174"/>
    <mergeCell ref="BP173:BP174"/>
    <mergeCell ref="BQ173:BQ174"/>
    <mergeCell ref="BR173:BR174"/>
    <mergeCell ref="BS173:BS174"/>
    <mergeCell ref="BT173:BT174"/>
    <mergeCell ref="B175:B176"/>
    <mergeCell ref="C175:C176"/>
    <mergeCell ref="D175:D176"/>
    <mergeCell ref="E175:E176"/>
    <mergeCell ref="F175:F176"/>
    <mergeCell ref="G175:G176"/>
    <mergeCell ref="BN175:BN176"/>
    <mergeCell ref="BO175:BO176"/>
    <mergeCell ref="BP175:BP176"/>
    <mergeCell ref="BQ175:BQ176"/>
    <mergeCell ref="BR175:BR176"/>
    <mergeCell ref="BS175:BS176"/>
    <mergeCell ref="BT175:BT176"/>
    <mergeCell ref="B163:B164"/>
    <mergeCell ref="C163:C164"/>
    <mergeCell ref="D163:D164"/>
    <mergeCell ref="E163:E164"/>
    <mergeCell ref="F163:F164"/>
    <mergeCell ref="G163:G164"/>
    <mergeCell ref="BN163:BN164"/>
    <mergeCell ref="BO163:BO164"/>
    <mergeCell ref="BP163:BP164"/>
    <mergeCell ref="BQ163:BQ164"/>
    <mergeCell ref="BR163:BR164"/>
    <mergeCell ref="BS163:BS164"/>
    <mergeCell ref="BT163:BT164"/>
    <mergeCell ref="B161:B162"/>
    <mergeCell ref="C161:C162"/>
    <mergeCell ref="D161:D162"/>
    <mergeCell ref="E161:E162"/>
    <mergeCell ref="F161:F162"/>
    <mergeCell ref="G161:G162"/>
    <mergeCell ref="BN161:BN162"/>
    <mergeCell ref="BO161:BO162"/>
    <mergeCell ref="BP161:BP162"/>
    <mergeCell ref="BQ161:BQ162"/>
    <mergeCell ref="BR161:BR162"/>
    <mergeCell ref="BS161:BS162"/>
    <mergeCell ref="BT161:BT162"/>
    <mergeCell ref="B165:B166"/>
    <mergeCell ref="C165:C166"/>
    <mergeCell ref="D165:D166"/>
    <mergeCell ref="E165:E166"/>
    <mergeCell ref="F165:F166"/>
    <mergeCell ref="G157:G158"/>
    <mergeCell ref="BN157:BN158"/>
    <mergeCell ref="BO157:BO158"/>
    <mergeCell ref="BP157:BP158"/>
    <mergeCell ref="BQ157:BQ158"/>
    <mergeCell ref="BR157:BR158"/>
    <mergeCell ref="BS157:BS158"/>
    <mergeCell ref="BT157:BT158"/>
    <mergeCell ref="B159:B160"/>
    <mergeCell ref="C159:C160"/>
    <mergeCell ref="D159:D160"/>
    <mergeCell ref="E159:E160"/>
    <mergeCell ref="F159:F160"/>
    <mergeCell ref="G159:G160"/>
    <mergeCell ref="BN159:BN160"/>
    <mergeCell ref="BO159:BO160"/>
    <mergeCell ref="BP159:BP160"/>
    <mergeCell ref="BQ159:BQ160"/>
    <mergeCell ref="BR159:BR160"/>
    <mergeCell ref="BS159:BS160"/>
    <mergeCell ref="BT159:BT160"/>
    <mergeCell ref="B157:B158"/>
    <mergeCell ref="C157:C158"/>
    <mergeCell ref="D157:D158"/>
    <mergeCell ref="E157:E158"/>
    <mergeCell ref="F157:F158"/>
    <mergeCell ref="BQ153:BQ154"/>
    <mergeCell ref="BR153:BR154"/>
    <mergeCell ref="BS153:BS154"/>
    <mergeCell ref="BT153:BT154"/>
    <mergeCell ref="B155:B156"/>
    <mergeCell ref="C155:C156"/>
    <mergeCell ref="D155:D156"/>
    <mergeCell ref="E155:E156"/>
    <mergeCell ref="F155:F156"/>
    <mergeCell ref="G155:G156"/>
    <mergeCell ref="BN155:BN156"/>
    <mergeCell ref="BO155:BO156"/>
    <mergeCell ref="BP155:BP156"/>
    <mergeCell ref="BQ155:BQ156"/>
    <mergeCell ref="BR155:BR156"/>
    <mergeCell ref="BS155:BS156"/>
    <mergeCell ref="BT155:BT156"/>
    <mergeCell ref="B153:B154"/>
    <mergeCell ref="C153:C154"/>
    <mergeCell ref="D153:D154"/>
    <mergeCell ref="E153:E154"/>
    <mergeCell ref="F153:F154"/>
    <mergeCell ref="G153:G154"/>
    <mergeCell ref="BN153:BN154"/>
    <mergeCell ref="BO153:BO154"/>
    <mergeCell ref="BP153:BP154"/>
    <mergeCell ref="BQ151:BQ152"/>
    <mergeCell ref="BR151:BR152"/>
    <mergeCell ref="BS151:BS152"/>
    <mergeCell ref="BT151:BT152"/>
    <mergeCell ref="B151:B152"/>
    <mergeCell ref="C151:C152"/>
    <mergeCell ref="D151:D152"/>
    <mergeCell ref="E151:E152"/>
    <mergeCell ref="F151:F152"/>
    <mergeCell ref="G151:G152"/>
    <mergeCell ref="BN151:BN152"/>
    <mergeCell ref="BO151:BO152"/>
    <mergeCell ref="BP151:BP152"/>
    <mergeCell ref="BQ147:BQ148"/>
    <mergeCell ref="BR147:BR148"/>
    <mergeCell ref="BS147:BS148"/>
    <mergeCell ref="BT147:BT148"/>
    <mergeCell ref="B149:B150"/>
    <mergeCell ref="C149:C150"/>
    <mergeCell ref="D149:D150"/>
    <mergeCell ref="E149:E150"/>
    <mergeCell ref="F149:F150"/>
    <mergeCell ref="G149:G150"/>
    <mergeCell ref="BN149:BN150"/>
    <mergeCell ref="BO149:BO150"/>
    <mergeCell ref="BP149:BP150"/>
    <mergeCell ref="BQ149:BQ150"/>
    <mergeCell ref="BR149:BR150"/>
    <mergeCell ref="BS149:BS150"/>
    <mergeCell ref="BT149:BT150"/>
    <mergeCell ref="B147:B148"/>
    <mergeCell ref="C147:C148"/>
    <mergeCell ref="D147:D148"/>
    <mergeCell ref="E147:E148"/>
    <mergeCell ref="F147:F148"/>
    <mergeCell ref="G147:G148"/>
    <mergeCell ref="BN147:BN148"/>
    <mergeCell ref="BO147:BO148"/>
    <mergeCell ref="BP147:BP148"/>
    <mergeCell ref="B107:B108"/>
    <mergeCell ref="C107:C108"/>
    <mergeCell ref="D107:D108"/>
    <mergeCell ref="E107:E108"/>
    <mergeCell ref="F107:F108"/>
    <mergeCell ref="G107:G108"/>
    <mergeCell ref="BN107:BN108"/>
    <mergeCell ref="BO107:BO108"/>
    <mergeCell ref="BP107:BP108"/>
    <mergeCell ref="BQ109:BQ110"/>
    <mergeCell ref="BP111:BP112"/>
    <mergeCell ref="B117:B118"/>
    <mergeCell ref="C117:C118"/>
    <mergeCell ref="D117:D118"/>
    <mergeCell ref="E117:E118"/>
    <mergeCell ref="F117:F118"/>
    <mergeCell ref="G117:G118"/>
    <mergeCell ref="BN117:BN118"/>
    <mergeCell ref="BO117:BO118"/>
    <mergeCell ref="BP117:BP118"/>
    <mergeCell ref="BQ117:BQ118"/>
    <mergeCell ref="G123:G124"/>
    <mergeCell ref="BN123:BN124"/>
    <mergeCell ref="BO123:BO124"/>
    <mergeCell ref="BP123:BP124"/>
    <mergeCell ref="BR109:BR110"/>
    <mergeCell ref="BS109:BS110"/>
    <mergeCell ref="BT109:BT110"/>
    <mergeCell ref="B109:B110"/>
    <mergeCell ref="C109:C110"/>
    <mergeCell ref="D109:D110"/>
    <mergeCell ref="E109:E110"/>
    <mergeCell ref="F109:F110"/>
    <mergeCell ref="G109:G110"/>
    <mergeCell ref="BN109:BN110"/>
    <mergeCell ref="BO109:BO110"/>
    <mergeCell ref="BP109:BP110"/>
    <mergeCell ref="BQ107:BQ108"/>
    <mergeCell ref="BR107:BR108"/>
    <mergeCell ref="BS107:BS108"/>
    <mergeCell ref="BT107:BT108"/>
    <mergeCell ref="BT103:BT104"/>
    <mergeCell ref="C101:C102"/>
    <mergeCell ref="D101:D102"/>
    <mergeCell ref="E101:E102"/>
    <mergeCell ref="F101:F102"/>
    <mergeCell ref="BR105:BR106"/>
    <mergeCell ref="BS105:BS106"/>
    <mergeCell ref="BT105:BT106"/>
    <mergeCell ref="B103:B104"/>
    <mergeCell ref="C103:C104"/>
    <mergeCell ref="D103:D104"/>
    <mergeCell ref="E103:E104"/>
    <mergeCell ref="F103:F104"/>
    <mergeCell ref="G103:G104"/>
    <mergeCell ref="BN103:BN104"/>
    <mergeCell ref="BO103:BO104"/>
    <mergeCell ref="BP103:BP104"/>
    <mergeCell ref="B105:B106"/>
    <mergeCell ref="C105:C106"/>
    <mergeCell ref="D105:D106"/>
    <mergeCell ref="E105:E106"/>
    <mergeCell ref="F105:F106"/>
    <mergeCell ref="G105:G106"/>
    <mergeCell ref="BN105:BN106"/>
    <mergeCell ref="BP105:BP106"/>
    <mergeCell ref="BO105:BO106"/>
    <mergeCell ref="BQ105:BQ106"/>
    <mergeCell ref="BQ103:BQ104"/>
    <mergeCell ref="BR103:BR104"/>
    <mergeCell ref="BS103:BS104"/>
    <mergeCell ref="BT97:BT98"/>
    <mergeCell ref="BQ99:BQ100"/>
    <mergeCell ref="BR99:BR100"/>
    <mergeCell ref="BS99:BS100"/>
    <mergeCell ref="BT99:BT100"/>
    <mergeCell ref="G101:G102"/>
    <mergeCell ref="BN101:BN102"/>
    <mergeCell ref="BO101:BO102"/>
    <mergeCell ref="BP101:BP102"/>
    <mergeCell ref="BQ101:BQ102"/>
    <mergeCell ref="BR101:BR102"/>
    <mergeCell ref="BS101:BS102"/>
    <mergeCell ref="BT101:BT102"/>
    <mergeCell ref="B97:B98"/>
    <mergeCell ref="C97:C98"/>
    <mergeCell ref="D97:D98"/>
    <mergeCell ref="E97:E98"/>
    <mergeCell ref="F97:F98"/>
    <mergeCell ref="G97:G98"/>
    <mergeCell ref="BN97:BN98"/>
    <mergeCell ref="BO97:BO98"/>
    <mergeCell ref="BP97:BP98"/>
    <mergeCell ref="B99:B100"/>
    <mergeCell ref="C99:C100"/>
    <mergeCell ref="D99:D100"/>
    <mergeCell ref="E99:E100"/>
    <mergeCell ref="F99:F100"/>
    <mergeCell ref="G99:G100"/>
    <mergeCell ref="BN99:BN100"/>
    <mergeCell ref="BO99:BO100"/>
    <mergeCell ref="BP99:BP100"/>
    <mergeCell ref="B101:B102"/>
    <mergeCell ref="BT91:BT92"/>
    <mergeCell ref="B95:B96"/>
    <mergeCell ref="C95:C96"/>
    <mergeCell ref="D95:D96"/>
    <mergeCell ref="E95:E96"/>
    <mergeCell ref="F95:F96"/>
    <mergeCell ref="G95:G96"/>
    <mergeCell ref="BN95:BN96"/>
    <mergeCell ref="BO95:BO96"/>
    <mergeCell ref="BP95:BP96"/>
    <mergeCell ref="BQ95:BQ96"/>
    <mergeCell ref="BR95:BR96"/>
    <mergeCell ref="BS95:BS96"/>
    <mergeCell ref="BT95:BT96"/>
    <mergeCell ref="B93:B94"/>
    <mergeCell ref="C93:C94"/>
    <mergeCell ref="D93:D94"/>
    <mergeCell ref="E93:E94"/>
    <mergeCell ref="F93:F94"/>
    <mergeCell ref="G93:G94"/>
    <mergeCell ref="BN93:BN94"/>
    <mergeCell ref="BT93:BT94"/>
    <mergeCell ref="BO93:BO94"/>
    <mergeCell ref="BP93:BP94"/>
    <mergeCell ref="B91:B92"/>
    <mergeCell ref="C91:C92"/>
    <mergeCell ref="D91:D92"/>
    <mergeCell ref="E91:E92"/>
    <mergeCell ref="F91:F92"/>
    <mergeCell ref="G91:G92"/>
    <mergeCell ref="BN91:BN92"/>
    <mergeCell ref="BO91:BO92"/>
    <mergeCell ref="BT87:BT88"/>
    <mergeCell ref="B89:B90"/>
    <mergeCell ref="C89:C90"/>
    <mergeCell ref="D89:D90"/>
    <mergeCell ref="E89:E90"/>
    <mergeCell ref="F89:F90"/>
    <mergeCell ref="G89:G90"/>
    <mergeCell ref="BN89:BN90"/>
    <mergeCell ref="BO89:BO90"/>
    <mergeCell ref="BP89:BP90"/>
    <mergeCell ref="BQ89:BQ90"/>
    <mergeCell ref="BR89:BR90"/>
    <mergeCell ref="BS89:BS90"/>
    <mergeCell ref="BT89:BT90"/>
    <mergeCell ref="B87:B88"/>
    <mergeCell ref="C87:C88"/>
    <mergeCell ref="D87:D88"/>
    <mergeCell ref="E87:E88"/>
    <mergeCell ref="F87:F88"/>
    <mergeCell ref="G87:G88"/>
    <mergeCell ref="BN87:BN88"/>
    <mergeCell ref="BQ87:BQ88"/>
    <mergeCell ref="BR87:BR88"/>
    <mergeCell ref="BS87:BS88"/>
    <mergeCell ref="BO87:BO88"/>
    <mergeCell ref="BP87:BP88"/>
    <mergeCell ref="B61:B62"/>
    <mergeCell ref="C61:C62"/>
    <mergeCell ref="D61:D62"/>
    <mergeCell ref="E61:E62"/>
    <mergeCell ref="F61:F62"/>
    <mergeCell ref="G61:G62"/>
    <mergeCell ref="BN61:BN62"/>
    <mergeCell ref="BO61:BO62"/>
    <mergeCell ref="BP61:BP62"/>
    <mergeCell ref="BQ61:BQ62"/>
    <mergeCell ref="BR61:BR62"/>
    <mergeCell ref="BS61:BS62"/>
    <mergeCell ref="BT61:BT62"/>
    <mergeCell ref="B59:B60"/>
    <mergeCell ref="C59:C60"/>
    <mergeCell ref="D59:D60"/>
    <mergeCell ref="E59:E60"/>
    <mergeCell ref="F59:F60"/>
    <mergeCell ref="G59:G60"/>
    <mergeCell ref="BN59:BN60"/>
    <mergeCell ref="BQ59:BQ60"/>
    <mergeCell ref="BR59:BR60"/>
    <mergeCell ref="BS59:BS60"/>
    <mergeCell ref="BO59:BO60"/>
    <mergeCell ref="BP59:BP60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7:BQ58"/>
    <mergeCell ref="BR57:BR58"/>
    <mergeCell ref="BS57:BS58"/>
    <mergeCell ref="BT57:BT58"/>
    <mergeCell ref="B55:B56"/>
    <mergeCell ref="C55:C56"/>
    <mergeCell ref="D55:D56"/>
    <mergeCell ref="E55:E56"/>
    <mergeCell ref="F55:F56"/>
    <mergeCell ref="BQ55:BQ56"/>
    <mergeCell ref="BR55:BR56"/>
    <mergeCell ref="BS55:BS56"/>
    <mergeCell ref="C47:C48"/>
    <mergeCell ref="D47:D48"/>
    <mergeCell ref="E47:E48"/>
    <mergeCell ref="F47:F48"/>
    <mergeCell ref="G47:G48"/>
    <mergeCell ref="BN47:BN48"/>
    <mergeCell ref="BO47:BO48"/>
    <mergeCell ref="BT51:BT52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3:BQ54"/>
    <mergeCell ref="BR53:BR54"/>
    <mergeCell ref="BS53:BS54"/>
    <mergeCell ref="BT53:BT54"/>
    <mergeCell ref="B51:B52"/>
    <mergeCell ref="C51:C52"/>
    <mergeCell ref="D51:D52"/>
    <mergeCell ref="E51:E52"/>
    <mergeCell ref="F51:F52"/>
    <mergeCell ref="G51:G52"/>
    <mergeCell ref="BN51:BN52"/>
    <mergeCell ref="BO51:BO52"/>
    <mergeCell ref="BP51:BP52"/>
    <mergeCell ref="BQ47:BQ48"/>
    <mergeCell ref="BR47:BR48"/>
    <mergeCell ref="D13:D14"/>
    <mergeCell ref="E13:E14"/>
    <mergeCell ref="F13:F14"/>
    <mergeCell ref="B23:B24"/>
    <mergeCell ref="C23:C24"/>
    <mergeCell ref="D23:D24"/>
    <mergeCell ref="E23:E24"/>
    <mergeCell ref="F23:F24"/>
    <mergeCell ref="BQ49:BQ50"/>
    <mergeCell ref="BR49:BR50"/>
    <mergeCell ref="BS49:BS50"/>
    <mergeCell ref="BQ51:BQ52"/>
    <mergeCell ref="BR51:BR52"/>
    <mergeCell ref="BS51:BS52"/>
    <mergeCell ref="BT47:BT48"/>
    <mergeCell ref="B45:B46"/>
    <mergeCell ref="C45:C46"/>
    <mergeCell ref="D45:D46"/>
    <mergeCell ref="E45:E46"/>
    <mergeCell ref="F45:F46"/>
    <mergeCell ref="G45:G46"/>
    <mergeCell ref="BN45:BN46"/>
    <mergeCell ref="BT49:BT50"/>
    <mergeCell ref="B49:B50"/>
    <mergeCell ref="C49:C50"/>
    <mergeCell ref="D49:D50"/>
    <mergeCell ref="E49:E50"/>
    <mergeCell ref="F49:F50"/>
    <mergeCell ref="G49:G50"/>
    <mergeCell ref="BN49:BN50"/>
    <mergeCell ref="BO49:BO50"/>
    <mergeCell ref="B47:B48"/>
    <mergeCell ref="D7:D8"/>
    <mergeCell ref="E7:E8"/>
    <mergeCell ref="F7:F8"/>
    <mergeCell ref="G7:G8"/>
    <mergeCell ref="BN7:BN8"/>
    <mergeCell ref="BR13:BR14"/>
    <mergeCell ref="BS13:BS14"/>
    <mergeCell ref="BT13:BT14"/>
    <mergeCell ref="BO9:BO10"/>
    <mergeCell ref="BP9:BP10"/>
    <mergeCell ref="BP47:BP48"/>
    <mergeCell ref="B43:B44"/>
    <mergeCell ref="C43:C44"/>
    <mergeCell ref="D43:D44"/>
    <mergeCell ref="E43:E44"/>
    <mergeCell ref="F43:F44"/>
    <mergeCell ref="G43:G44"/>
    <mergeCell ref="BN43:BN44"/>
    <mergeCell ref="BO43:BO44"/>
    <mergeCell ref="BP43:BP44"/>
    <mergeCell ref="BQ7:BQ8"/>
    <mergeCell ref="BR7:BR8"/>
    <mergeCell ref="BS7:BS8"/>
    <mergeCell ref="B39:B40"/>
    <mergeCell ref="C39:C40"/>
    <mergeCell ref="D39:D40"/>
    <mergeCell ref="BQ41:BQ42"/>
    <mergeCell ref="BR41:BR42"/>
    <mergeCell ref="BS41:BS42"/>
    <mergeCell ref="B41:B42"/>
    <mergeCell ref="C41:C42"/>
    <mergeCell ref="D41:D42"/>
    <mergeCell ref="BT1:BT2"/>
    <mergeCell ref="B3:B4"/>
    <mergeCell ref="C3:C4"/>
    <mergeCell ref="D3:D4"/>
    <mergeCell ref="E3:E4"/>
    <mergeCell ref="F3:F4"/>
    <mergeCell ref="BO1:BO2"/>
    <mergeCell ref="J1:BM1"/>
    <mergeCell ref="BN1:BN2"/>
    <mergeCell ref="G3:G4"/>
    <mergeCell ref="BN3:BN4"/>
    <mergeCell ref="BO3:BO4"/>
    <mergeCell ref="BP3:BP4"/>
    <mergeCell ref="BT3:BT4"/>
    <mergeCell ref="BQ3:BQ4"/>
    <mergeCell ref="BR3:BR4"/>
    <mergeCell ref="BS3:BS4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P1:BP2"/>
    <mergeCell ref="BQ1:BQ2"/>
    <mergeCell ref="BR1:BR2"/>
    <mergeCell ref="BS1:BS2"/>
    <mergeCell ref="B5:B6"/>
    <mergeCell ref="C5:C6"/>
    <mergeCell ref="D5:D6"/>
    <mergeCell ref="E5:E6"/>
    <mergeCell ref="F5:F6"/>
    <mergeCell ref="BO5:BO6"/>
    <mergeCell ref="BP5:BP6"/>
    <mergeCell ref="BQ5:BQ6"/>
    <mergeCell ref="BR5:BR6"/>
    <mergeCell ref="G5:G6"/>
    <mergeCell ref="BS5:BS6"/>
    <mergeCell ref="BO7:BO8"/>
    <mergeCell ref="BP7:BP8"/>
    <mergeCell ref="BS9:BS10"/>
    <mergeCell ref="E9:E10"/>
    <mergeCell ref="F9:F10"/>
    <mergeCell ref="G9:G10"/>
    <mergeCell ref="BN9:BN10"/>
    <mergeCell ref="BR11:BR12"/>
    <mergeCell ref="BS11:BS12"/>
    <mergeCell ref="BT11:BT12"/>
    <mergeCell ref="BP13:BP14"/>
    <mergeCell ref="BN5:BN6"/>
    <mergeCell ref="BT5:BT6"/>
    <mergeCell ref="B7:B8"/>
    <mergeCell ref="C7:C8"/>
    <mergeCell ref="G13:G14"/>
    <mergeCell ref="BN13:BN14"/>
    <mergeCell ref="BO13:BO14"/>
    <mergeCell ref="BQ9:BQ10"/>
    <mergeCell ref="G11:G12"/>
    <mergeCell ref="BN11:BN12"/>
    <mergeCell ref="BO11:BO12"/>
    <mergeCell ref="BP11:BP12"/>
    <mergeCell ref="BQ11:BQ12"/>
    <mergeCell ref="B11:B12"/>
    <mergeCell ref="C11:C12"/>
    <mergeCell ref="D11:D12"/>
    <mergeCell ref="E11:E12"/>
    <mergeCell ref="F11:F12"/>
    <mergeCell ref="B9:B10"/>
    <mergeCell ref="C9:C10"/>
    <mergeCell ref="BT7:BT8"/>
    <mergeCell ref="D9:D10"/>
    <mergeCell ref="BQ13:BQ14"/>
    <mergeCell ref="B13:B14"/>
    <mergeCell ref="C13:C14"/>
    <mergeCell ref="BT15:BT16"/>
    <mergeCell ref="B17:B18"/>
    <mergeCell ref="C17:C18"/>
    <mergeCell ref="D17:D18"/>
    <mergeCell ref="E17:E18"/>
    <mergeCell ref="F17:F18"/>
    <mergeCell ref="G17:G18"/>
    <mergeCell ref="BN17:BN18"/>
    <mergeCell ref="BO17:BO18"/>
    <mergeCell ref="BP17:BP18"/>
    <mergeCell ref="BQ17:BQ18"/>
    <mergeCell ref="BR17:BR18"/>
    <mergeCell ref="BS17:BS18"/>
    <mergeCell ref="BT17:BT18"/>
    <mergeCell ref="G15:G16"/>
    <mergeCell ref="BN15:BN16"/>
    <mergeCell ref="BO15:BO16"/>
    <mergeCell ref="BP15:BP16"/>
    <mergeCell ref="BR15:BR16"/>
    <mergeCell ref="BS15:BS16"/>
    <mergeCell ref="BQ15:BQ16"/>
    <mergeCell ref="B15:B16"/>
    <mergeCell ref="C15:C16"/>
    <mergeCell ref="D15:D16"/>
    <mergeCell ref="E15:E16"/>
    <mergeCell ref="F15:F16"/>
    <mergeCell ref="BR9:BR10"/>
    <mergeCell ref="BT9:BT10"/>
    <mergeCell ref="BP19:BP20"/>
    <mergeCell ref="BQ19:BQ20"/>
    <mergeCell ref="B19:B20"/>
    <mergeCell ref="C19:C20"/>
    <mergeCell ref="D19:D20"/>
    <mergeCell ref="E19:E20"/>
    <mergeCell ref="F19:F20"/>
    <mergeCell ref="BT19:BT20"/>
    <mergeCell ref="B21:B22"/>
    <mergeCell ref="C21:C22"/>
    <mergeCell ref="D21:D22"/>
    <mergeCell ref="E21:E22"/>
    <mergeCell ref="F21:F22"/>
    <mergeCell ref="G21:G22"/>
    <mergeCell ref="BN21:BN22"/>
    <mergeCell ref="BO21:BO22"/>
    <mergeCell ref="BP21:BP22"/>
    <mergeCell ref="BQ21:BQ22"/>
    <mergeCell ref="BR21:BR22"/>
    <mergeCell ref="BS21:BS22"/>
    <mergeCell ref="BT21:BT22"/>
    <mergeCell ref="G19:G20"/>
    <mergeCell ref="BN19:BN20"/>
    <mergeCell ref="BO19:BO20"/>
    <mergeCell ref="BR19:BR20"/>
    <mergeCell ref="BS19:BS20"/>
    <mergeCell ref="B25:B26"/>
    <mergeCell ref="C25:C26"/>
    <mergeCell ref="D25:D26"/>
    <mergeCell ref="E25:E26"/>
    <mergeCell ref="F25:F26"/>
    <mergeCell ref="G25:G26"/>
    <mergeCell ref="BN25:BN26"/>
    <mergeCell ref="BO25:BO26"/>
    <mergeCell ref="BP25:BP26"/>
    <mergeCell ref="G27:G28"/>
    <mergeCell ref="BN27:BN28"/>
    <mergeCell ref="BO27:BO28"/>
    <mergeCell ref="BP27:BP28"/>
    <mergeCell ref="BR23:BR24"/>
    <mergeCell ref="BS23:BS24"/>
    <mergeCell ref="BT23:BT24"/>
    <mergeCell ref="BQ25:BQ26"/>
    <mergeCell ref="BR25:BR26"/>
    <mergeCell ref="BS25:BS26"/>
    <mergeCell ref="BT25:BT26"/>
    <mergeCell ref="G23:G24"/>
    <mergeCell ref="BN23:BN24"/>
    <mergeCell ref="BO23:BO24"/>
    <mergeCell ref="BP23:BP24"/>
    <mergeCell ref="BQ23:BQ24"/>
    <mergeCell ref="BQ27:BQ28"/>
    <mergeCell ref="BR27:BR28"/>
    <mergeCell ref="BS27:BS28"/>
    <mergeCell ref="BT27:BT28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Q29:BQ30"/>
    <mergeCell ref="BR29:BR30"/>
    <mergeCell ref="BS29:BS30"/>
    <mergeCell ref="BT29:BT30"/>
    <mergeCell ref="B27:B28"/>
    <mergeCell ref="C27:C28"/>
    <mergeCell ref="D27:D28"/>
    <mergeCell ref="E27:E28"/>
    <mergeCell ref="F27:F28"/>
    <mergeCell ref="B33:B34"/>
    <mergeCell ref="C33:C34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S33:BS34"/>
    <mergeCell ref="BT33:BT34"/>
    <mergeCell ref="B31:B32"/>
    <mergeCell ref="C31:C32"/>
    <mergeCell ref="D31:D32"/>
    <mergeCell ref="E31:E32"/>
    <mergeCell ref="F31:F32"/>
    <mergeCell ref="G31:G32"/>
    <mergeCell ref="BN31:BN32"/>
    <mergeCell ref="BO31:BO32"/>
    <mergeCell ref="BP31:BP32"/>
    <mergeCell ref="BQ31:BQ32"/>
    <mergeCell ref="BR31:BR32"/>
    <mergeCell ref="BS31:BS32"/>
    <mergeCell ref="BT31:BT32"/>
    <mergeCell ref="E41:E42"/>
    <mergeCell ref="BQ35:BQ36"/>
    <mergeCell ref="BR35:BR36"/>
    <mergeCell ref="BS35:BS36"/>
    <mergeCell ref="BQ39:BQ40"/>
    <mergeCell ref="BR39:BR40"/>
    <mergeCell ref="B35:B36"/>
    <mergeCell ref="C35:C36"/>
    <mergeCell ref="D35:D36"/>
    <mergeCell ref="E35:E36"/>
    <mergeCell ref="F35:F36"/>
    <mergeCell ref="G35:G36"/>
    <mergeCell ref="BN35:BN36"/>
    <mergeCell ref="BO35:BO36"/>
    <mergeCell ref="BP35:BP36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F41:F42"/>
    <mergeCell ref="BO39:BO40"/>
    <mergeCell ref="BP39:BP40"/>
    <mergeCell ref="G41:G42"/>
    <mergeCell ref="BN41:BN42"/>
    <mergeCell ref="E39:E40"/>
    <mergeCell ref="F39:F40"/>
    <mergeCell ref="G39:G40"/>
    <mergeCell ref="BO65:BO66"/>
    <mergeCell ref="BP65:BP66"/>
    <mergeCell ref="BQ65:BQ66"/>
    <mergeCell ref="BR65:BR66"/>
    <mergeCell ref="BS65:BS66"/>
    <mergeCell ref="BQ63:BQ64"/>
    <mergeCell ref="BR63:BR64"/>
    <mergeCell ref="BS63:BS64"/>
    <mergeCell ref="BO45:BO46"/>
    <mergeCell ref="BP45:BP46"/>
    <mergeCell ref="BT35:BT36"/>
    <mergeCell ref="BQ37:BQ38"/>
    <mergeCell ref="BR37:BR38"/>
    <mergeCell ref="BS37:BS38"/>
    <mergeCell ref="BT37:BT38"/>
    <mergeCell ref="BT39:BT40"/>
    <mergeCell ref="BT41:BT42"/>
    <mergeCell ref="BQ43:BQ44"/>
    <mergeCell ref="BR43:BR44"/>
    <mergeCell ref="BS43:BS44"/>
    <mergeCell ref="BT43:BT44"/>
    <mergeCell ref="BQ45:BQ46"/>
    <mergeCell ref="BR45:BR46"/>
    <mergeCell ref="BS45:BS46"/>
    <mergeCell ref="BT45:BT46"/>
    <mergeCell ref="BS39:BS40"/>
    <mergeCell ref="BO41:BO42"/>
    <mergeCell ref="BP41:BP42"/>
    <mergeCell ref="BT55:BT56"/>
    <mergeCell ref="BT59:BT60"/>
    <mergeCell ref="BN39:BN40"/>
    <mergeCell ref="BO71:BO72"/>
    <mergeCell ref="BP71:BP72"/>
    <mergeCell ref="BT65:BT66"/>
    <mergeCell ref="B63:B64"/>
    <mergeCell ref="C63:C64"/>
    <mergeCell ref="D63:D64"/>
    <mergeCell ref="E63:E64"/>
    <mergeCell ref="F63:F64"/>
    <mergeCell ref="G63:G64"/>
    <mergeCell ref="BN63:BN64"/>
    <mergeCell ref="BO63:BO64"/>
    <mergeCell ref="BP63:BP64"/>
    <mergeCell ref="C67:C68"/>
    <mergeCell ref="D67:D68"/>
    <mergeCell ref="E67:E68"/>
    <mergeCell ref="F67:F68"/>
    <mergeCell ref="G67:G68"/>
    <mergeCell ref="BN67:BN68"/>
    <mergeCell ref="BO67:BO68"/>
    <mergeCell ref="BP67:BP68"/>
    <mergeCell ref="BS47:BS48"/>
    <mergeCell ref="G55:G56"/>
    <mergeCell ref="BN55:BN56"/>
    <mergeCell ref="BO55:BO56"/>
    <mergeCell ref="BP55:BP56"/>
    <mergeCell ref="BP49:BP50"/>
    <mergeCell ref="B65:B66"/>
    <mergeCell ref="C65:C66"/>
    <mergeCell ref="D65:D66"/>
    <mergeCell ref="E65:E66"/>
    <mergeCell ref="F65:F66"/>
    <mergeCell ref="F69:F70"/>
    <mergeCell ref="G69:G70"/>
    <mergeCell ref="BN69:BN70"/>
    <mergeCell ref="BO69:BO70"/>
    <mergeCell ref="BP69:BP70"/>
    <mergeCell ref="BQ67:BQ68"/>
    <mergeCell ref="BR67:BR68"/>
    <mergeCell ref="BS67:BS68"/>
    <mergeCell ref="BT63:BT64"/>
    <mergeCell ref="BS77:BS78"/>
    <mergeCell ref="BT77:BT78"/>
    <mergeCell ref="B77:B78"/>
    <mergeCell ref="C77:C78"/>
    <mergeCell ref="D77:D78"/>
    <mergeCell ref="E77:E78"/>
    <mergeCell ref="BT67:BT68"/>
    <mergeCell ref="BN73:BN74"/>
    <mergeCell ref="BO73:BO74"/>
    <mergeCell ref="BP73:BP74"/>
    <mergeCell ref="BQ69:BQ70"/>
    <mergeCell ref="BR69:BR70"/>
    <mergeCell ref="BS69:BS70"/>
    <mergeCell ref="BT69:BT70"/>
    <mergeCell ref="B71:B72"/>
    <mergeCell ref="C71:C72"/>
    <mergeCell ref="D71:D72"/>
    <mergeCell ref="E71:E72"/>
    <mergeCell ref="F71:F72"/>
    <mergeCell ref="G71:G72"/>
    <mergeCell ref="BN71:BN72"/>
    <mergeCell ref="G65:G66"/>
    <mergeCell ref="BN65:BN66"/>
    <mergeCell ref="BQ71:BQ72"/>
    <mergeCell ref="BR71:BR72"/>
    <mergeCell ref="BS71:BS72"/>
    <mergeCell ref="BT71:BT72"/>
    <mergeCell ref="B69:B70"/>
    <mergeCell ref="C69:C70"/>
    <mergeCell ref="D69:D70"/>
    <mergeCell ref="E69:E70"/>
    <mergeCell ref="B67:B68"/>
    <mergeCell ref="BQ73:BQ74"/>
    <mergeCell ref="BR73:BR74"/>
    <mergeCell ref="BS73:BS74"/>
    <mergeCell ref="BT73:BT74"/>
    <mergeCell ref="B75:B76"/>
    <mergeCell ref="C75:C76"/>
    <mergeCell ref="D75:D76"/>
    <mergeCell ref="E75:E76"/>
    <mergeCell ref="F75:F76"/>
    <mergeCell ref="G75:G76"/>
    <mergeCell ref="BN75:BN76"/>
    <mergeCell ref="BO75:BO76"/>
    <mergeCell ref="BP75:BP76"/>
    <mergeCell ref="BQ75:BQ76"/>
    <mergeCell ref="BR75:BR76"/>
    <mergeCell ref="BS75:BS76"/>
    <mergeCell ref="BT75:BT76"/>
    <mergeCell ref="B73:B74"/>
    <mergeCell ref="C73:C74"/>
    <mergeCell ref="D73:D74"/>
    <mergeCell ref="E73:E74"/>
    <mergeCell ref="F73:F74"/>
    <mergeCell ref="G73:G74"/>
    <mergeCell ref="F77:F78"/>
    <mergeCell ref="G77:G78"/>
    <mergeCell ref="BN77:BN78"/>
    <mergeCell ref="BO77:BO78"/>
    <mergeCell ref="BP77:BP78"/>
    <mergeCell ref="BR83:BR84"/>
    <mergeCell ref="BS83:BS84"/>
    <mergeCell ref="BT83:BT84"/>
    <mergeCell ref="B79:B80"/>
    <mergeCell ref="C79:C80"/>
    <mergeCell ref="D79:D80"/>
    <mergeCell ref="E79:E80"/>
    <mergeCell ref="F79:F80"/>
    <mergeCell ref="G79:G80"/>
    <mergeCell ref="BN79:BN80"/>
    <mergeCell ref="B83:B84"/>
    <mergeCell ref="C83:C84"/>
    <mergeCell ref="D83:D84"/>
    <mergeCell ref="E83:E84"/>
    <mergeCell ref="F83:F84"/>
    <mergeCell ref="G83:G84"/>
    <mergeCell ref="BN83:BN84"/>
    <mergeCell ref="BO83:BO84"/>
    <mergeCell ref="BP83:BP84"/>
    <mergeCell ref="BO79:BO80"/>
    <mergeCell ref="BP79:BP80"/>
    <mergeCell ref="BQ79:BQ80"/>
    <mergeCell ref="BR79:BR80"/>
    <mergeCell ref="BS79:BS80"/>
    <mergeCell ref="BT79:BT80"/>
    <mergeCell ref="BQ77:BQ78"/>
    <mergeCell ref="BR77:BR78"/>
    <mergeCell ref="BT85:BT86"/>
    <mergeCell ref="B81:B82"/>
    <mergeCell ref="C81:C82"/>
    <mergeCell ref="D81:D82"/>
    <mergeCell ref="E81:E82"/>
    <mergeCell ref="F81:F82"/>
    <mergeCell ref="G81:G82"/>
    <mergeCell ref="BN81:BN82"/>
    <mergeCell ref="BO81:BO82"/>
    <mergeCell ref="BP81:BP82"/>
    <mergeCell ref="BQ81:BQ82"/>
    <mergeCell ref="BR81:BR82"/>
    <mergeCell ref="BS81:BS82"/>
    <mergeCell ref="BT81:BT82"/>
    <mergeCell ref="B85:B86"/>
    <mergeCell ref="C85:C86"/>
    <mergeCell ref="D85:D86"/>
    <mergeCell ref="E85:E86"/>
    <mergeCell ref="F85:F86"/>
    <mergeCell ref="G85:G86"/>
    <mergeCell ref="BN85:BN86"/>
    <mergeCell ref="BO85:BO86"/>
    <mergeCell ref="BP85:BP86"/>
    <mergeCell ref="BQ83:BQ84"/>
    <mergeCell ref="BQ85:BQ86"/>
    <mergeCell ref="BR85:BR86"/>
    <mergeCell ref="BS85:BS86"/>
    <mergeCell ref="BQ91:BQ92"/>
    <mergeCell ref="BR91:BR92"/>
    <mergeCell ref="BS91:BS92"/>
    <mergeCell ref="BQ97:BQ98"/>
    <mergeCell ref="BR97:BR98"/>
    <mergeCell ref="BS97:BS98"/>
    <mergeCell ref="BQ93:BQ94"/>
    <mergeCell ref="BR93:BR94"/>
    <mergeCell ref="BS93:BS94"/>
    <mergeCell ref="BP91:BP92"/>
    <mergeCell ref="BT111:BT112"/>
    <mergeCell ref="B113:B114"/>
    <mergeCell ref="C113:C114"/>
    <mergeCell ref="D113:D114"/>
    <mergeCell ref="E113:E114"/>
    <mergeCell ref="F113:F114"/>
    <mergeCell ref="G113:G114"/>
    <mergeCell ref="BN113:BN114"/>
    <mergeCell ref="BO113:BO114"/>
    <mergeCell ref="BP113:BP114"/>
    <mergeCell ref="BQ113:BQ114"/>
    <mergeCell ref="BR113:BR114"/>
    <mergeCell ref="BS113:BS114"/>
    <mergeCell ref="BT113:BT114"/>
    <mergeCell ref="B111:B112"/>
    <mergeCell ref="C111:C112"/>
    <mergeCell ref="D111:D112"/>
    <mergeCell ref="E111:E112"/>
    <mergeCell ref="F111:F112"/>
    <mergeCell ref="G111:G112"/>
    <mergeCell ref="BN111:BN112"/>
    <mergeCell ref="BO111:BO112"/>
    <mergeCell ref="BR117:BR118"/>
    <mergeCell ref="BS117:BS118"/>
    <mergeCell ref="BT117:BT118"/>
    <mergeCell ref="B115:B116"/>
    <mergeCell ref="C115:C116"/>
    <mergeCell ref="D115:D116"/>
    <mergeCell ref="E115:E116"/>
    <mergeCell ref="F115:F116"/>
    <mergeCell ref="G115:G116"/>
    <mergeCell ref="BN115:BN116"/>
    <mergeCell ref="BO115:BO116"/>
    <mergeCell ref="BP115:BP116"/>
    <mergeCell ref="BQ111:BQ112"/>
    <mergeCell ref="BR111:BR112"/>
    <mergeCell ref="BS111:BS112"/>
    <mergeCell ref="E119:E120"/>
    <mergeCell ref="F119:F120"/>
    <mergeCell ref="G119:G120"/>
    <mergeCell ref="BN119:BN120"/>
    <mergeCell ref="BO119:BO120"/>
    <mergeCell ref="BP119:BP120"/>
    <mergeCell ref="BQ115:BQ116"/>
    <mergeCell ref="BR115:BR116"/>
    <mergeCell ref="BS115:BS116"/>
    <mergeCell ref="BQ119:BQ120"/>
    <mergeCell ref="BR119:BR120"/>
    <mergeCell ref="BS119:BS120"/>
    <mergeCell ref="BT119:BT120"/>
    <mergeCell ref="BT115:BT116"/>
    <mergeCell ref="B121:B122"/>
    <mergeCell ref="C121:C122"/>
    <mergeCell ref="D121:D122"/>
    <mergeCell ref="E121:E122"/>
    <mergeCell ref="F121:F122"/>
    <mergeCell ref="G121:G122"/>
    <mergeCell ref="BN121:BN122"/>
    <mergeCell ref="BO121:BO122"/>
    <mergeCell ref="BP121:BP122"/>
    <mergeCell ref="BQ121:BQ122"/>
    <mergeCell ref="BR121:BR122"/>
    <mergeCell ref="BS121:BS122"/>
    <mergeCell ref="BT121:BT122"/>
    <mergeCell ref="B119:B120"/>
    <mergeCell ref="C119:C120"/>
    <mergeCell ref="D119:D120"/>
    <mergeCell ref="BO127:BO128"/>
    <mergeCell ref="BP127:BP128"/>
    <mergeCell ref="BQ123:BQ124"/>
    <mergeCell ref="BR123:BR124"/>
    <mergeCell ref="BS123:BS124"/>
    <mergeCell ref="BT123:BT124"/>
    <mergeCell ref="B125:B126"/>
    <mergeCell ref="C125:C126"/>
    <mergeCell ref="D125:D126"/>
    <mergeCell ref="E125:E126"/>
    <mergeCell ref="F125:F126"/>
    <mergeCell ref="G125:G126"/>
    <mergeCell ref="BN125:BN126"/>
    <mergeCell ref="BO125:BO126"/>
    <mergeCell ref="BP125:BP126"/>
    <mergeCell ref="BQ125:BQ126"/>
    <mergeCell ref="BR125:BR126"/>
    <mergeCell ref="BS125:BS126"/>
    <mergeCell ref="BT125:BT126"/>
    <mergeCell ref="B123:B124"/>
    <mergeCell ref="C123:C124"/>
    <mergeCell ref="D123:D124"/>
    <mergeCell ref="E123:E124"/>
    <mergeCell ref="F123:F124"/>
    <mergeCell ref="BQ127:BQ128"/>
    <mergeCell ref="BR127:BR128"/>
    <mergeCell ref="BS127:BS128"/>
    <mergeCell ref="BT127:BT128"/>
    <mergeCell ref="B129:B130"/>
    <mergeCell ref="C129:C130"/>
    <mergeCell ref="D129:D130"/>
    <mergeCell ref="E129:E130"/>
    <mergeCell ref="F129:F130"/>
    <mergeCell ref="G129:G130"/>
    <mergeCell ref="BN129:BN130"/>
    <mergeCell ref="BO129:BO130"/>
    <mergeCell ref="BP129:BP130"/>
    <mergeCell ref="BQ129:BQ130"/>
    <mergeCell ref="BR129:BR130"/>
    <mergeCell ref="BS129:BS130"/>
    <mergeCell ref="BT129:BT130"/>
    <mergeCell ref="B127:B128"/>
    <mergeCell ref="C127:C128"/>
    <mergeCell ref="D127:D128"/>
    <mergeCell ref="E127:E128"/>
    <mergeCell ref="F127:F128"/>
    <mergeCell ref="G127:G128"/>
    <mergeCell ref="BN127:BN128"/>
    <mergeCell ref="B133:B134"/>
    <mergeCell ref="C133:C134"/>
    <mergeCell ref="D133:D134"/>
    <mergeCell ref="E133:E134"/>
    <mergeCell ref="F133:F134"/>
    <mergeCell ref="G133:G134"/>
    <mergeCell ref="BN133:BN134"/>
    <mergeCell ref="BO133:BO134"/>
    <mergeCell ref="BP133:BP134"/>
    <mergeCell ref="BQ133:BQ134"/>
    <mergeCell ref="BR133:BR134"/>
    <mergeCell ref="BS133:BS134"/>
    <mergeCell ref="BT133:BT134"/>
    <mergeCell ref="B131:B132"/>
    <mergeCell ref="C131:C132"/>
    <mergeCell ref="D131:D132"/>
    <mergeCell ref="E131:E132"/>
    <mergeCell ref="F131:F132"/>
    <mergeCell ref="G131:G132"/>
    <mergeCell ref="BN131:BN132"/>
    <mergeCell ref="BO131:BO132"/>
    <mergeCell ref="BP131:BP132"/>
    <mergeCell ref="E135:E136"/>
    <mergeCell ref="F135:F136"/>
    <mergeCell ref="G135:G136"/>
    <mergeCell ref="BN135:BN136"/>
    <mergeCell ref="BO135:BO136"/>
    <mergeCell ref="BP135:BP136"/>
    <mergeCell ref="BQ131:BQ132"/>
    <mergeCell ref="BR131:BR132"/>
    <mergeCell ref="BS131:BS132"/>
    <mergeCell ref="G139:G140"/>
    <mergeCell ref="BN139:BN140"/>
    <mergeCell ref="BO139:BO140"/>
    <mergeCell ref="BP139:BP140"/>
    <mergeCell ref="BQ135:BQ136"/>
    <mergeCell ref="BR135:BR136"/>
    <mergeCell ref="BS135:BS136"/>
    <mergeCell ref="BT135:BT136"/>
    <mergeCell ref="BT131:BT132"/>
    <mergeCell ref="B137:B138"/>
    <mergeCell ref="C137:C138"/>
    <mergeCell ref="D137:D138"/>
    <mergeCell ref="E137:E138"/>
    <mergeCell ref="F137:F138"/>
    <mergeCell ref="G137:G138"/>
    <mergeCell ref="BN137:BN138"/>
    <mergeCell ref="BO137:BO138"/>
    <mergeCell ref="BP137:BP138"/>
    <mergeCell ref="BQ137:BQ138"/>
    <mergeCell ref="BR137:BR138"/>
    <mergeCell ref="BS137:BS138"/>
    <mergeCell ref="BT137:BT138"/>
    <mergeCell ref="B135:B136"/>
    <mergeCell ref="C135:C136"/>
    <mergeCell ref="D135:D136"/>
    <mergeCell ref="BO143:BO144"/>
    <mergeCell ref="BP143:BP144"/>
    <mergeCell ref="BQ139:BQ140"/>
    <mergeCell ref="BR139:BR140"/>
    <mergeCell ref="BS139:BS140"/>
    <mergeCell ref="BT139:BT140"/>
    <mergeCell ref="B141:B142"/>
    <mergeCell ref="C141:C142"/>
    <mergeCell ref="D141:D142"/>
    <mergeCell ref="E141:E142"/>
    <mergeCell ref="F141:F142"/>
    <mergeCell ref="G141:G142"/>
    <mergeCell ref="BN141:BN142"/>
    <mergeCell ref="BO141:BO142"/>
    <mergeCell ref="BP141:BP142"/>
    <mergeCell ref="BQ141:BQ142"/>
    <mergeCell ref="BR141:BR142"/>
    <mergeCell ref="BS141:BS142"/>
    <mergeCell ref="BT141:BT142"/>
    <mergeCell ref="B139:B140"/>
    <mergeCell ref="C139:C140"/>
    <mergeCell ref="D139:D140"/>
    <mergeCell ref="E139:E140"/>
    <mergeCell ref="F139:F140"/>
    <mergeCell ref="BQ143:BQ144"/>
    <mergeCell ref="BR143:BR144"/>
    <mergeCell ref="BS143:BS144"/>
    <mergeCell ref="BT143:BT144"/>
    <mergeCell ref="B145:B146"/>
    <mergeCell ref="C145:C146"/>
    <mergeCell ref="D145:D146"/>
    <mergeCell ref="E145:E146"/>
    <mergeCell ref="F145:F146"/>
    <mergeCell ref="G145:G146"/>
    <mergeCell ref="BN145:BN146"/>
    <mergeCell ref="BO145:BO146"/>
    <mergeCell ref="BP145:BP146"/>
    <mergeCell ref="BQ145:BQ146"/>
    <mergeCell ref="BR145:BR146"/>
    <mergeCell ref="BS145:BS146"/>
    <mergeCell ref="BT145:BT146"/>
    <mergeCell ref="B143:B144"/>
    <mergeCell ref="C143:C144"/>
    <mergeCell ref="D143:D144"/>
    <mergeCell ref="E143:E144"/>
    <mergeCell ref="F143:F144"/>
    <mergeCell ref="G143:G144"/>
    <mergeCell ref="BN143:BN144"/>
    <mergeCell ref="G165:G166"/>
    <mergeCell ref="BN165:BN166"/>
    <mergeCell ref="BO165:BO166"/>
    <mergeCell ref="BP165:BP166"/>
    <mergeCell ref="BQ165:BQ166"/>
    <mergeCell ref="BR165:BR166"/>
    <mergeCell ref="BS165:BS166"/>
    <mergeCell ref="BT165:BT166"/>
    <mergeCell ref="B167:B168"/>
    <mergeCell ref="C167:C168"/>
    <mergeCell ref="D167:D168"/>
    <mergeCell ref="E167:E168"/>
    <mergeCell ref="F167:F168"/>
    <mergeCell ref="G167:G168"/>
    <mergeCell ref="BN167:BN168"/>
    <mergeCell ref="BO167:BO168"/>
    <mergeCell ref="BP167:BP168"/>
    <mergeCell ref="BQ167:BQ168"/>
    <mergeCell ref="BR167:BR168"/>
    <mergeCell ref="BS167:BS168"/>
    <mergeCell ref="BT167:BT168"/>
    <mergeCell ref="B169:B170"/>
    <mergeCell ref="C169:C170"/>
    <mergeCell ref="D169:D170"/>
    <mergeCell ref="E169:E170"/>
    <mergeCell ref="F169:F170"/>
    <mergeCell ref="G169:G170"/>
    <mergeCell ref="BN169:BN170"/>
    <mergeCell ref="BO169:BO170"/>
    <mergeCell ref="BP169:BP170"/>
    <mergeCell ref="BQ169:BQ170"/>
    <mergeCell ref="BR169:BR170"/>
    <mergeCell ref="BS169:BS170"/>
    <mergeCell ref="BT169:BT170"/>
    <mergeCell ref="B171:B172"/>
    <mergeCell ref="C171:C172"/>
    <mergeCell ref="D171:D172"/>
    <mergeCell ref="E171:E172"/>
    <mergeCell ref="F171:F172"/>
    <mergeCell ref="G171:G172"/>
    <mergeCell ref="BN171:BN172"/>
    <mergeCell ref="BO171:BO172"/>
    <mergeCell ref="BP171:BP172"/>
    <mergeCell ref="BQ171:BQ172"/>
    <mergeCell ref="BR171:BR172"/>
    <mergeCell ref="BS171:BS172"/>
    <mergeCell ref="BT171:BT17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334"/>
  <sheetViews>
    <sheetView workbookViewId="0">
      <selection sqref="A1:A2"/>
    </sheetView>
  </sheetViews>
  <sheetFormatPr defaultRowHeight="14.5"/>
  <cols>
    <col min="1" max="1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604</v>
      </c>
      <c r="K2" s="1" t="s">
        <v>579</v>
      </c>
      <c r="L2" s="1" t="s">
        <v>580</v>
      </c>
      <c r="M2" s="1" t="s">
        <v>28</v>
      </c>
      <c r="N2" s="1" t="s">
        <v>582</v>
      </c>
      <c r="O2" s="1" t="s">
        <v>605</v>
      </c>
      <c r="P2" s="1" t="s">
        <v>606</v>
      </c>
      <c r="Q2" s="1" t="s">
        <v>607</v>
      </c>
      <c r="R2" s="1" t="s">
        <v>585</v>
      </c>
      <c r="S2" s="1" t="s">
        <v>586</v>
      </c>
      <c r="T2" s="1" t="s">
        <v>25</v>
      </c>
      <c r="U2" s="1" t="s">
        <v>587</v>
      </c>
      <c r="V2" s="1" t="s">
        <v>588</v>
      </c>
      <c r="W2" s="1" t="s">
        <v>589</v>
      </c>
      <c r="X2" s="1" t="s">
        <v>608</v>
      </c>
      <c r="Y2" s="1" t="s">
        <v>609</v>
      </c>
      <c r="Z2" s="1" t="s">
        <v>610</v>
      </c>
      <c r="AA2" s="1" t="s">
        <v>611</v>
      </c>
      <c r="AB2" s="1" t="s">
        <v>612</v>
      </c>
      <c r="AC2" s="1" t="s">
        <v>613</v>
      </c>
      <c r="AD2" s="1" t="s">
        <v>614</v>
      </c>
      <c r="AE2" s="1" t="s">
        <v>615</v>
      </c>
      <c r="AF2" s="1" t="s">
        <v>591</v>
      </c>
      <c r="AG2" s="1" t="s">
        <v>616</v>
      </c>
      <c r="AH2" s="1" t="s">
        <v>592</v>
      </c>
      <c r="AI2" s="1" t="s">
        <v>617</v>
      </c>
      <c r="AJ2" s="1" t="s">
        <v>593</v>
      </c>
      <c r="AK2" s="1" t="s">
        <v>618</v>
      </c>
      <c r="AL2" s="1" t="s">
        <v>595</v>
      </c>
      <c r="AM2" s="1" t="s">
        <v>596</v>
      </c>
      <c r="AN2" s="1" t="s">
        <v>619</v>
      </c>
      <c r="AO2" s="1" t="s">
        <v>598</v>
      </c>
      <c r="AP2" s="1" t="s">
        <v>620</v>
      </c>
      <c r="AQ2" s="1" t="s">
        <v>621</v>
      </c>
      <c r="AR2" s="1" t="s">
        <v>599</v>
      </c>
      <c r="AS2" s="1" t="s">
        <v>622</v>
      </c>
      <c r="AT2" s="1" t="s">
        <v>623</v>
      </c>
      <c r="AU2" s="1" t="s">
        <v>600</v>
      </c>
      <c r="AV2" s="1" t="s">
        <v>624</v>
      </c>
      <c r="AW2" s="1" t="s">
        <v>602</v>
      </c>
      <c r="AX2" s="1" t="s">
        <v>603</v>
      </c>
      <c r="AY2" s="1" t="s">
        <v>234</v>
      </c>
      <c r="AZ2" s="1" t="s">
        <v>650</v>
      </c>
      <c r="BA2" s="1" t="s">
        <v>653</v>
      </c>
      <c r="BB2" s="1" t="s">
        <v>654</v>
      </c>
      <c r="BC2" s="1" t="s">
        <v>692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53" t="s">
        <v>578</v>
      </c>
      <c r="D3" s="153" t="s">
        <v>625</v>
      </c>
      <c r="E3" s="153" t="s">
        <v>8</v>
      </c>
      <c r="F3" s="170">
        <v>419</v>
      </c>
      <c r="G3" s="155">
        <f>+F3-I3-I4</f>
        <v>380</v>
      </c>
      <c r="H3" s="2" t="s">
        <v>34</v>
      </c>
      <c r="I3" s="10">
        <f t="shared" ref="I3:I6" si="0">SUM(J3:BM3)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54"/>
      <c r="D4" s="154"/>
      <c r="E4" s="154"/>
      <c r="F4" s="171"/>
      <c r="G4" s="156"/>
      <c r="H4" s="2" t="s">
        <v>35</v>
      </c>
      <c r="I4" s="11">
        <f t="shared" si="0"/>
        <v>39</v>
      </c>
      <c r="J4" s="11"/>
      <c r="K4" s="11"/>
      <c r="L4" s="11"/>
      <c r="M4" s="11">
        <v>14</v>
      </c>
      <c r="N4" s="11"/>
      <c r="O4" s="11"/>
      <c r="P4" s="11"/>
      <c r="Q4" s="11"/>
      <c r="R4" s="11"/>
      <c r="S4" s="11"/>
      <c r="T4" s="11">
        <v>7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>
        <v>6</v>
      </c>
      <c r="AI4" s="11"/>
      <c r="AJ4" s="11"/>
      <c r="AK4" s="11"/>
      <c r="AL4" s="11">
        <v>6</v>
      </c>
      <c r="AM4" s="11">
        <v>3</v>
      </c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>
        <v>3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143</v>
      </c>
      <c r="C5" s="153" t="s">
        <v>578</v>
      </c>
      <c r="D5" s="153" t="s">
        <v>625</v>
      </c>
      <c r="E5" s="153" t="s">
        <v>159</v>
      </c>
      <c r="F5" s="170">
        <v>331</v>
      </c>
      <c r="G5" s="155">
        <f>+F5-I5-I6</f>
        <v>315</v>
      </c>
      <c r="H5" s="2" t="s">
        <v>34</v>
      </c>
      <c r="I5" s="10">
        <f t="shared" si="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54"/>
      <c r="D6" s="154"/>
      <c r="E6" s="154"/>
      <c r="F6" s="171"/>
      <c r="G6" s="156"/>
      <c r="H6" s="2" t="s">
        <v>35</v>
      </c>
      <c r="I6" s="11">
        <f t="shared" si="0"/>
        <v>16</v>
      </c>
      <c r="J6" s="11"/>
      <c r="K6" s="11"/>
      <c r="L6" s="11"/>
      <c r="M6" s="11">
        <v>6</v>
      </c>
      <c r="N6" s="11"/>
      <c r="O6" s="11"/>
      <c r="P6" s="11"/>
      <c r="Q6" s="11"/>
      <c r="R6" s="11"/>
      <c r="S6" s="11"/>
      <c r="T6" s="11">
        <v>1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>
        <v>2</v>
      </c>
      <c r="AI6" s="11"/>
      <c r="AJ6" s="11"/>
      <c r="AK6" s="11"/>
      <c r="AL6" s="11"/>
      <c r="AM6" s="11">
        <v>3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>
        <v>4</v>
      </c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43221</v>
      </c>
      <c r="B7" s="153" t="s">
        <v>143</v>
      </c>
      <c r="C7" s="153" t="s">
        <v>578</v>
      </c>
      <c r="D7" s="153" t="s">
        <v>625</v>
      </c>
      <c r="E7" s="153" t="s">
        <v>159</v>
      </c>
      <c r="F7" s="170">
        <v>7</v>
      </c>
      <c r="G7" s="155">
        <f>+F7-I7-I8</f>
        <v>7</v>
      </c>
      <c r="H7" s="2" t="s">
        <v>34</v>
      </c>
      <c r="I7" s="10">
        <f t="shared" ref="I7:I8" si="1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43221</v>
      </c>
      <c r="B8" s="154" t="s">
        <v>7</v>
      </c>
      <c r="C8" s="154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43221</v>
      </c>
      <c r="B9" s="153" t="s">
        <v>143</v>
      </c>
      <c r="C9" s="153" t="s">
        <v>578</v>
      </c>
      <c r="D9" s="153" t="s">
        <v>625</v>
      </c>
      <c r="E9" s="153" t="s">
        <v>183</v>
      </c>
      <c r="F9" s="170">
        <v>251</v>
      </c>
      <c r="G9" s="155">
        <f>+F9-I9-I10</f>
        <v>248</v>
      </c>
      <c r="H9" s="2" t="s">
        <v>34</v>
      </c>
      <c r="I9" s="10">
        <f t="shared" ref="I9:I10" si="2">SUM(J9:BM9)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43221</v>
      </c>
      <c r="B10" s="154" t="s">
        <v>7</v>
      </c>
      <c r="C10" s="154"/>
      <c r="D10" s="154"/>
      <c r="E10" s="154"/>
      <c r="F10" s="171"/>
      <c r="G10" s="156"/>
      <c r="H10" s="2" t="s">
        <v>35</v>
      </c>
      <c r="I10" s="11">
        <f t="shared" si="2"/>
        <v>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>
        <v>3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43221</v>
      </c>
      <c r="B11" s="153" t="s">
        <v>143</v>
      </c>
      <c r="C11" s="153" t="s">
        <v>578</v>
      </c>
      <c r="D11" s="153" t="s">
        <v>625</v>
      </c>
      <c r="E11" s="153" t="s">
        <v>183</v>
      </c>
      <c r="F11" s="170">
        <v>13</v>
      </c>
      <c r="G11" s="155">
        <f>+F11-I11-I12</f>
        <v>13</v>
      </c>
      <c r="H11" s="2" t="s">
        <v>34</v>
      </c>
      <c r="I11" s="10">
        <f t="shared" ref="I11:I12" si="3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43221</v>
      </c>
      <c r="B12" s="154" t="s">
        <v>7</v>
      </c>
      <c r="C12" s="154"/>
      <c r="D12" s="154"/>
      <c r="E12" s="154"/>
      <c r="F12" s="171"/>
      <c r="G12" s="156"/>
      <c r="H12" s="2" t="s">
        <v>35</v>
      </c>
      <c r="I12" s="11">
        <f t="shared" si="3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43221</v>
      </c>
      <c r="B13" s="153" t="s">
        <v>143</v>
      </c>
      <c r="C13" s="153" t="s">
        <v>578</v>
      </c>
      <c r="D13" s="153" t="s">
        <v>625</v>
      </c>
      <c r="E13" s="153" t="s">
        <v>442</v>
      </c>
      <c r="F13" s="170">
        <v>326</v>
      </c>
      <c r="G13" s="155">
        <f>+F13-I13-I14</f>
        <v>324</v>
      </c>
      <c r="H13" s="2" t="s">
        <v>34</v>
      </c>
      <c r="I13" s="10">
        <f t="shared" ref="I13:I14" si="4">SUM(J13:BM13)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43221</v>
      </c>
      <c r="B14" s="154" t="s">
        <v>7</v>
      </c>
      <c r="C14" s="154"/>
      <c r="D14" s="154"/>
      <c r="E14" s="154"/>
      <c r="F14" s="171"/>
      <c r="G14" s="156"/>
      <c r="H14" s="2" t="s">
        <v>35</v>
      </c>
      <c r="I14" s="11">
        <f t="shared" si="4"/>
        <v>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>
        <v>2</v>
      </c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43221</v>
      </c>
      <c r="B15" s="153" t="s">
        <v>146</v>
      </c>
      <c r="C15" s="153" t="s">
        <v>578</v>
      </c>
      <c r="D15" s="153" t="s">
        <v>625</v>
      </c>
      <c r="E15" s="153" t="s">
        <v>8</v>
      </c>
      <c r="F15" s="170">
        <v>433</v>
      </c>
      <c r="G15" s="155">
        <f>+F15-I15-I16</f>
        <v>420</v>
      </c>
      <c r="H15" s="2" t="s">
        <v>34</v>
      </c>
      <c r="I15" s="10">
        <f t="shared" ref="I15:I20" si="5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43221</v>
      </c>
      <c r="B16" s="154" t="s">
        <v>7</v>
      </c>
      <c r="C16" s="154"/>
      <c r="D16" s="154"/>
      <c r="E16" s="154"/>
      <c r="F16" s="171"/>
      <c r="G16" s="156"/>
      <c r="H16" s="2" t="s">
        <v>35</v>
      </c>
      <c r="I16" s="11">
        <f t="shared" si="5"/>
        <v>13</v>
      </c>
      <c r="J16" s="11"/>
      <c r="K16" s="11"/>
      <c r="L16" s="11"/>
      <c r="M16" s="11">
        <v>2</v>
      </c>
      <c r="N16" s="11">
        <v>1</v>
      </c>
      <c r="O16" s="11"/>
      <c r="P16" s="11"/>
      <c r="Q16" s="11"/>
      <c r="R16" s="11"/>
      <c r="S16" s="11">
        <v>1</v>
      </c>
      <c r="T16" s="11">
        <v>4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>
        <v>3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>
        <v>2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43221</v>
      </c>
      <c r="B17" s="153" t="s">
        <v>146</v>
      </c>
      <c r="C17" s="153" t="s">
        <v>578</v>
      </c>
      <c r="D17" s="153" t="s">
        <v>625</v>
      </c>
      <c r="E17" s="153" t="s">
        <v>159</v>
      </c>
      <c r="F17" s="170">
        <v>314</v>
      </c>
      <c r="G17" s="155">
        <f>+F17-I17-I18</f>
        <v>304</v>
      </c>
      <c r="H17" s="2" t="s">
        <v>34</v>
      </c>
      <c r="I17" s="10">
        <f t="shared" ref="I17:I18" si="6">SUM(J17:BM17)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43221</v>
      </c>
      <c r="B18" s="154" t="s">
        <v>7</v>
      </c>
      <c r="C18" s="154"/>
      <c r="D18" s="154"/>
      <c r="E18" s="154"/>
      <c r="F18" s="171"/>
      <c r="G18" s="156"/>
      <c r="H18" s="2" t="s">
        <v>35</v>
      </c>
      <c r="I18" s="11">
        <f t="shared" si="6"/>
        <v>10</v>
      </c>
      <c r="J18" s="11"/>
      <c r="K18" s="11"/>
      <c r="L18" s="11"/>
      <c r="M18" s="11">
        <v>3</v>
      </c>
      <c r="N18" s="11"/>
      <c r="O18" s="11"/>
      <c r="P18" s="11"/>
      <c r="Q18" s="11"/>
      <c r="R18" s="11"/>
      <c r="S18" s="11"/>
      <c r="T18" s="11">
        <v>1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>
        <v>2</v>
      </c>
      <c r="AI18" s="11"/>
      <c r="AJ18" s="11"/>
      <c r="AK18" s="11"/>
      <c r="AL18" s="11"/>
      <c r="AM18" s="11">
        <v>2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>
        <v>2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43221</v>
      </c>
      <c r="B19" s="153" t="s">
        <v>146</v>
      </c>
      <c r="C19" s="153" t="s">
        <v>578</v>
      </c>
      <c r="D19" s="153" t="s">
        <v>625</v>
      </c>
      <c r="E19" s="153" t="s">
        <v>183</v>
      </c>
      <c r="F19" s="170">
        <v>233</v>
      </c>
      <c r="G19" s="155">
        <f>+F19-I19-I20</f>
        <v>230</v>
      </c>
      <c r="H19" s="2" t="s">
        <v>34</v>
      </c>
      <c r="I19" s="10">
        <f t="shared" si="5"/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43221</v>
      </c>
      <c r="B20" s="154" t="s">
        <v>7</v>
      </c>
      <c r="C20" s="154"/>
      <c r="D20" s="154"/>
      <c r="E20" s="154"/>
      <c r="F20" s="171"/>
      <c r="G20" s="156"/>
      <c r="H20" s="2" t="s">
        <v>35</v>
      </c>
      <c r="I20" s="11">
        <f t="shared" si="5"/>
        <v>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>
        <v>1</v>
      </c>
      <c r="AN20" s="11"/>
      <c r="AO20" s="11"/>
      <c r="AP20" s="11"/>
      <c r="AQ20" s="11"/>
      <c r="AR20" s="11">
        <v>2</v>
      </c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43221</v>
      </c>
      <c r="B21" s="153" t="s">
        <v>146</v>
      </c>
      <c r="C21" s="153" t="s">
        <v>578</v>
      </c>
      <c r="D21" s="153" t="s">
        <v>625</v>
      </c>
      <c r="E21" s="153" t="s">
        <v>183</v>
      </c>
      <c r="F21" s="170">
        <v>7</v>
      </c>
      <c r="G21" s="155">
        <f>+F21-I21-I22</f>
        <v>7</v>
      </c>
      <c r="H21" s="2" t="s">
        <v>34</v>
      </c>
      <c r="I21" s="10">
        <f t="shared" ref="I21:I22" si="7">SUM(J21:BM21)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43221</v>
      </c>
      <c r="B22" s="154" t="s">
        <v>7</v>
      </c>
      <c r="C22" s="154"/>
      <c r="D22" s="154"/>
      <c r="E22" s="154"/>
      <c r="F22" s="171"/>
      <c r="G22" s="156"/>
      <c r="H22" s="2" t="s">
        <v>35</v>
      </c>
      <c r="I22" s="11">
        <f t="shared" si="7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43221</v>
      </c>
      <c r="B23" s="153" t="s">
        <v>146</v>
      </c>
      <c r="C23" s="153" t="s">
        <v>578</v>
      </c>
      <c r="D23" s="153" t="s">
        <v>625</v>
      </c>
      <c r="E23" s="153" t="s">
        <v>442</v>
      </c>
      <c r="F23" s="170">
        <v>302</v>
      </c>
      <c r="G23" s="155">
        <f>+F23-I23-I24</f>
        <v>298</v>
      </c>
      <c r="H23" s="2" t="s">
        <v>34</v>
      </c>
      <c r="I23" s="10">
        <f t="shared" ref="I23:I24" si="8">SUM(J23:BM23)</f>
        <v>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>
        <v>2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>
        <v>2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43221</v>
      </c>
      <c r="B24" s="154" t="s">
        <v>7</v>
      </c>
      <c r="C24" s="154"/>
      <c r="D24" s="154"/>
      <c r="E24" s="154"/>
      <c r="F24" s="171"/>
      <c r="G24" s="156"/>
      <c r="H24" s="2" t="s">
        <v>35</v>
      </c>
      <c r="I24" s="11">
        <f t="shared" si="8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43222</v>
      </c>
      <c r="B25" s="153" t="s">
        <v>143</v>
      </c>
      <c r="C25" s="153" t="s">
        <v>578</v>
      </c>
      <c r="D25" s="153" t="s">
        <v>625</v>
      </c>
      <c r="E25" s="153" t="s">
        <v>8</v>
      </c>
      <c r="F25" s="170">
        <v>417</v>
      </c>
      <c r="G25" s="155">
        <f>+F25-I25-I26</f>
        <v>401</v>
      </c>
      <c r="H25" s="2" t="s">
        <v>34</v>
      </c>
      <c r="I25" s="10">
        <f t="shared" ref="I25:I28" si="9">SUM(J25:BM25)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43222</v>
      </c>
      <c r="B26" s="154" t="s">
        <v>7</v>
      </c>
      <c r="C26" s="154"/>
      <c r="D26" s="154"/>
      <c r="E26" s="154"/>
      <c r="F26" s="171"/>
      <c r="G26" s="156"/>
      <c r="H26" s="2" t="s">
        <v>35</v>
      </c>
      <c r="I26" s="11">
        <f t="shared" si="9"/>
        <v>16</v>
      </c>
      <c r="J26" s="11"/>
      <c r="K26" s="11"/>
      <c r="L26" s="11"/>
      <c r="M26" s="11">
        <v>3</v>
      </c>
      <c r="N26" s="11"/>
      <c r="O26" s="11"/>
      <c r="P26" s="11"/>
      <c r="Q26" s="11"/>
      <c r="R26" s="11"/>
      <c r="S26" s="11"/>
      <c r="T26" s="11">
        <v>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>
        <v>2</v>
      </c>
      <c r="AI26" s="11"/>
      <c r="AJ26" s="11"/>
      <c r="AK26" s="11"/>
      <c r="AL26" s="11"/>
      <c r="AM26" s="11">
        <v>2</v>
      </c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>
        <v>7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43222</v>
      </c>
      <c r="B27" s="153" t="s">
        <v>143</v>
      </c>
      <c r="C27" s="153" t="s">
        <v>578</v>
      </c>
      <c r="D27" s="153" t="s">
        <v>625</v>
      </c>
      <c r="E27" s="153" t="s">
        <v>159</v>
      </c>
      <c r="F27" s="170">
        <v>341</v>
      </c>
      <c r="G27" s="155">
        <f>+F27-I27-I28</f>
        <v>333</v>
      </c>
      <c r="H27" s="2" t="s">
        <v>34</v>
      </c>
      <c r="I27" s="10">
        <f t="shared" si="9"/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43222</v>
      </c>
      <c r="B28" s="154" t="s">
        <v>7</v>
      </c>
      <c r="C28" s="154"/>
      <c r="D28" s="154"/>
      <c r="E28" s="154"/>
      <c r="F28" s="171"/>
      <c r="G28" s="156"/>
      <c r="H28" s="2" t="s">
        <v>35</v>
      </c>
      <c r="I28" s="11">
        <f t="shared" si="9"/>
        <v>8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>
        <v>3</v>
      </c>
      <c r="AG28" s="11"/>
      <c r="AH28" s="11"/>
      <c r="AI28" s="11"/>
      <c r="AJ28" s="11">
        <v>2</v>
      </c>
      <c r="AK28" s="11"/>
      <c r="AL28" s="11"/>
      <c r="AM28" s="11">
        <v>3</v>
      </c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43222</v>
      </c>
      <c r="B29" s="153" t="s">
        <v>143</v>
      </c>
      <c r="C29" s="153" t="s">
        <v>578</v>
      </c>
      <c r="D29" s="153" t="s">
        <v>625</v>
      </c>
      <c r="E29" s="153" t="s">
        <v>159</v>
      </c>
      <c r="F29" s="170">
        <v>140</v>
      </c>
      <c r="G29" s="155">
        <f>+F29-I29-I30</f>
        <v>138</v>
      </c>
      <c r="H29" s="2" t="s">
        <v>34</v>
      </c>
      <c r="I29" s="10">
        <f t="shared" ref="I29:I30" si="10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43222</v>
      </c>
      <c r="B30" s="154" t="s">
        <v>7</v>
      </c>
      <c r="C30" s="154"/>
      <c r="D30" s="154"/>
      <c r="E30" s="154"/>
      <c r="F30" s="171"/>
      <c r="G30" s="156"/>
      <c r="H30" s="2" t="s">
        <v>35</v>
      </c>
      <c r="I30" s="11">
        <f t="shared" si="10"/>
        <v>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>
        <v>2</v>
      </c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43222</v>
      </c>
      <c r="B31" s="153" t="s">
        <v>143</v>
      </c>
      <c r="C31" s="153" t="s">
        <v>578</v>
      </c>
      <c r="D31" s="153" t="s">
        <v>625</v>
      </c>
      <c r="E31" s="153" t="s">
        <v>183</v>
      </c>
      <c r="F31" s="170">
        <v>283</v>
      </c>
      <c r="G31" s="155">
        <f>+F31-I31-I32</f>
        <v>279</v>
      </c>
      <c r="H31" s="2" t="s">
        <v>34</v>
      </c>
      <c r="I31" s="10">
        <f t="shared" ref="I31:I32" si="11">SUM(J31:BM31)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43222</v>
      </c>
      <c r="B32" s="154" t="s">
        <v>7</v>
      </c>
      <c r="C32" s="154"/>
      <c r="D32" s="154"/>
      <c r="E32" s="154"/>
      <c r="F32" s="171"/>
      <c r="G32" s="156"/>
      <c r="H32" s="2" t="s">
        <v>35</v>
      </c>
      <c r="I32" s="11">
        <f t="shared" si="11"/>
        <v>4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>
        <v>3</v>
      </c>
      <c r="AS32" s="11"/>
      <c r="AT32" s="11">
        <v>1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43222</v>
      </c>
      <c r="B33" s="153" t="s">
        <v>143</v>
      </c>
      <c r="C33" s="153" t="s">
        <v>578</v>
      </c>
      <c r="D33" s="153" t="s">
        <v>625</v>
      </c>
      <c r="E33" s="153" t="s">
        <v>183</v>
      </c>
      <c r="F33" s="170">
        <v>2</v>
      </c>
      <c r="G33" s="155">
        <f>+F33-I33-I34</f>
        <v>2</v>
      </c>
      <c r="H33" s="2" t="s">
        <v>34</v>
      </c>
      <c r="I33" s="10">
        <f t="shared" ref="I33:I34" si="12">SUM(J33:BM33)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43222</v>
      </c>
      <c r="B34" s="154" t="s">
        <v>7</v>
      </c>
      <c r="C34" s="154"/>
      <c r="D34" s="154"/>
      <c r="E34" s="154"/>
      <c r="F34" s="171"/>
      <c r="G34" s="156"/>
      <c r="H34" s="2" t="s">
        <v>35</v>
      </c>
      <c r="I34" s="11">
        <f t="shared" si="12"/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43222</v>
      </c>
      <c r="B35" s="153" t="s">
        <v>143</v>
      </c>
      <c r="C35" s="153" t="s">
        <v>578</v>
      </c>
      <c r="D35" s="153" t="s">
        <v>625</v>
      </c>
      <c r="E35" s="153" t="s">
        <v>442</v>
      </c>
      <c r="F35" s="170">
        <v>207</v>
      </c>
      <c r="G35" s="155">
        <f>+F35-I35-I36</f>
        <v>204</v>
      </c>
      <c r="H35" s="2" t="s">
        <v>34</v>
      </c>
      <c r="I35" s="10">
        <f t="shared" ref="I35:I36" si="13">SUM(J35:BM35)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43222</v>
      </c>
      <c r="B36" s="154" t="s">
        <v>7</v>
      </c>
      <c r="C36" s="154"/>
      <c r="D36" s="154"/>
      <c r="E36" s="154"/>
      <c r="F36" s="171"/>
      <c r="G36" s="156"/>
      <c r="H36" s="2" t="s">
        <v>35</v>
      </c>
      <c r="I36" s="11">
        <f t="shared" si="13"/>
        <v>3</v>
      </c>
      <c r="J36" s="11"/>
      <c r="K36" s="11"/>
      <c r="L36" s="11"/>
      <c r="M36" s="11">
        <v>3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43222</v>
      </c>
      <c r="B37" s="153" t="s">
        <v>146</v>
      </c>
      <c r="C37" s="153" t="s">
        <v>578</v>
      </c>
      <c r="D37" s="153" t="s">
        <v>625</v>
      </c>
      <c r="E37" s="153" t="s">
        <v>8</v>
      </c>
      <c r="F37" s="170">
        <v>472</v>
      </c>
      <c r="G37" s="155">
        <f>+F37-I37-I38</f>
        <v>452</v>
      </c>
      <c r="H37" s="2" t="s">
        <v>34</v>
      </c>
      <c r="I37" s="10">
        <f t="shared" ref="I37:I38" si="14">SUM(J37:BM37)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43222</v>
      </c>
      <c r="B38" s="154" t="s">
        <v>7</v>
      </c>
      <c r="C38" s="154"/>
      <c r="D38" s="154"/>
      <c r="E38" s="154"/>
      <c r="F38" s="171"/>
      <c r="G38" s="156"/>
      <c r="H38" s="2" t="s">
        <v>35</v>
      </c>
      <c r="I38" s="11">
        <f t="shared" si="14"/>
        <v>20</v>
      </c>
      <c r="J38" s="11"/>
      <c r="K38" s="11"/>
      <c r="L38" s="11"/>
      <c r="M38" s="11">
        <v>7</v>
      </c>
      <c r="N38" s="11">
        <v>1</v>
      </c>
      <c r="O38" s="11"/>
      <c r="P38" s="11"/>
      <c r="Q38" s="11"/>
      <c r="R38" s="11"/>
      <c r="S38" s="11"/>
      <c r="T38" s="11">
        <v>6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>
        <v>1</v>
      </c>
      <c r="AI38" s="11"/>
      <c r="AJ38" s="11"/>
      <c r="AK38" s="11"/>
      <c r="AL38" s="11"/>
      <c r="AM38" s="11">
        <v>1</v>
      </c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>
        <v>4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43222</v>
      </c>
      <c r="B39" s="153" t="s">
        <v>146</v>
      </c>
      <c r="C39" s="153" t="s">
        <v>578</v>
      </c>
      <c r="D39" s="153" t="s">
        <v>625</v>
      </c>
      <c r="E39" s="153" t="s">
        <v>159</v>
      </c>
      <c r="F39" s="170">
        <v>347</v>
      </c>
      <c r="G39" s="155">
        <f>+F39-I39-I40</f>
        <v>322</v>
      </c>
      <c r="H39" s="2" t="s">
        <v>34</v>
      </c>
      <c r="I39" s="10">
        <f t="shared" ref="I39:I40" si="15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43222</v>
      </c>
      <c r="B40" s="154" t="s">
        <v>7</v>
      </c>
      <c r="C40" s="154"/>
      <c r="D40" s="154"/>
      <c r="E40" s="154"/>
      <c r="F40" s="171"/>
      <c r="G40" s="156"/>
      <c r="H40" s="2" t="s">
        <v>35</v>
      </c>
      <c r="I40" s="11">
        <f t="shared" si="15"/>
        <v>25</v>
      </c>
      <c r="J40" s="11"/>
      <c r="K40" s="11">
        <v>1</v>
      </c>
      <c r="L40" s="11"/>
      <c r="M40" s="11">
        <v>1</v>
      </c>
      <c r="N40" s="11"/>
      <c r="O40" s="11"/>
      <c r="P40" s="11"/>
      <c r="Q40" s="11"/>
      <c r="R40" s="11"/>
      <c r="S40" s="11"/>
      <c r="T40" s="11">
        <v>4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>
        <v>19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43222</v>
      </c>
      <c r="B41" s="153" t="s">
        <v>146</v>
      </c>
      <c r="C41" s="153" t="s">
        <v>578</v>
      </c>
      <c r="D41" s="153" t="s">
        <v>625</v>
      </c>
      <c r="E41" s="153" t="s">
        <v>183</v>
      </c>
      <c r="F41" s="170">
        <v>305</v>
      </c>
      <c r="G41" s="155">
        <f>+F41-I41-I42</f>
        <v>304</v>
      </c>
      <c r="H41" s="2" t="s">
        <v>34</v>
      </c>
      <c r="I41" s="10">
        <f t="shared" ref="I41:I42" si="16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43222</v>
      </c>
      <c r="B42" s="154" t="s">
        <v>7</v>
      </c>
      <c r="C42" s="154"/>
      <c r="D42" s="154"/>
      <c r="E42" s="154"/>
      <c r="F42" s="171"/>
      <c r="G42" s="156"/>
      <c r="H42" s="2" t="s">
        <v>35</v>
      </c>
      <c r="I42" s="11">
        <f t="shared" si="16"/>
        <v>1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>
        <v>1</v>
      </c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43222</v>
      </c>
      <c r="B43" s="153" t="s">
        <v>146</v>
      </c>
      <c r="C43" s="153" t="s">
        <v>578</v>
      </c>
      <c r="D43" s="153" t="s">
        <v>625</v>
      </c>
      <c r="E43" s="153" t="s">
        <v>183</v>
      </c>
      <c r="F43" s="170">
        <v>11</v>
      </c>
      <c r="G43" s="155">
        <f>+F43-I43-I44</f>
        <v>11</v>
      </c>
      <c r="H43" s="2" t="s">
        <v>34</v>
      </c>
      <c r="I43" s="10">
        <f t="shared" ref="I43:I44" si="17">SUM(J43:BM43)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43222</v>
      </c>
      <c r="B44" s="154" t="s">
        <v>7</v>
      </c>
      <c r="C44" s="154"/>
      <c r="D44" s="154"/>
      <c r="E44" s="154"/>
      <c r="F44" s="171"/>
      <c r="G44" s="156"/>
      <c r="H44" s="2" t="s">
        <v>35</v>
      </c>
      <c r="I44" s="11">
        <f t="shared" si="17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43222</v>
      </c>
      <c r="B45" s="153" t="s">
        <v>146</v>
      </c>
      <c r="C45" s="153" t="s">
        <v>578</v>
      </c>
      <c r="D45" s="153" t="s">
        <v>625</v>
      </c>
      <c r="E45" s="153" t="s">
        <v>183</v>
      </c>
      <c r="F45" s="170">
        <v>13</v>
      </c>
      <c r="G45" s="155">
        <f>+F45-I45-I46</f>
        <v>12</v>
      </c>
      <c r="H45" s="2" t="s">
        <v>34</v>
      </c>
      <c r="I45" s="10">
        <f t="shared" ref="I45:I46" si="18">SUM(J45:BM45)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43222</v>
      </c>
      <c r="B46" s="154" t="s">
        <v>7</v>
      </c>
      <c r="C46" s="154"/>
      <c r="D46" s="154"/>
      <c r="E46" s="154"/>
      <c r="F46" s="171"/>
      <c r="G46" s="156"/>
      <c r="H46" s="2" t="s">
        <v>35</v>
      </c>
      <c r="I46" s="11">
        <f t="shared" si="18"/>
        <v>1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>
        <v>1</v>
      </c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43222</v>
      </c>
      <c r="B47" s="153" t="s">
        <v>146</v>
      </c>
      <c r="C47" s="153" t="s">
        <v>578</v>
      </c>
      <c r="D47" s="153" t="s">
        <v>625</v>
      </c>
      <c r="E47" s="153" t="s">
        <v>442</v>
      </c>
      <c r="F47" s="170">
        <v>359</v>
      </c>
      <c r="G47" s="155">
        <f>+F47-I47-I48</f>
        <v>358</v>
      </c>
      <c r="H47" s="2" t="s">
        <v>34</v>
      </c>
      <c r="I47" s="10">
        <f t="shared" ref="I47:I48" si="19">SUM(J47:BM47)</f>
        <v>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>
        <v>1</v>
      </c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43222</v>
      </c>
      <c r="B48" s="154" t="s">
        <v>7</v>
      </c>
      <c r="C48" s="154"/>
      <c r="D48" s="154"/>
      <c r="E48" s="154"/>
      <c r="F48" s="171"/>
      <c r="G48" s="156"/>
      <c r="H48" s="2" t="s">
        <v>35</v>
      </c>
      <c r="I48" s="11">
        <f t="shared" si="19"/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43223</v>
      </c>
      <c r="B49" s="153" t="s">
        <v>143</v>
      </c>
      <c r="C49" s="153" t="s">
        <v>578</v>
      </c>
      <c r="D49" s="153" t="s">
        <v>625</v>
      </c>
      <c r="E49" s="153" t="s">
        <v>8</v>
      </c>
      <c r="F49" s="170">
        <v>472</v>
      </c>
      <c r="G49" s="155">
        <f>+F49-I49-I50</f>
        <v>453</v>
      </c>
      <c r="H49" s="2" t="s">
        <v>34</v>
      </c>
      <c r="I49" s="10">
        <f t="shared" ref="I49:I52" si="20">SUM(J49:BM49)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43223</v>
      </c>
      <c r="B50" s="154" t="s">
        <v>7</v>
      </c>
      <c r="C50" s="154"/>
      <c r="D50" s="154"/>
      <c r="E50" s="154"/>
      <c r="F50" s="171"/>
      <c r="G50" s="156"/>
      <c r="H50" s="2" t="s">
        <v>35</v>
      </c>
      <c r="I50" s="11">
        <f t="shared" si="20"/>
        <v>19</v>
      </c>
      <c r="J50" s="11"/>
      <c r="K50" s="11"/>
      <c r="L50" s="11"/>
      <c r="M50" s="11">
        <v>4</v>
      </c>
      <c r="N50" s="11"/>
      <c r="O50" s="11"/>
      <c r="P50" s="11"/>
      <c r="Q50" s="11"/>
      <c r="R50" s="11"/>
      <c r="S50" s="11"/>
      <c r="T50" s="11">
        <v>2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>
        <v>3</v>
      </c>
      <c r="AI50" s="11"/>
      <c r="AJ50" s="11"/>
      <c r="AK50" s="11"/>
      <c r="AL50" s="11"/>
      <c r="AM50" s="11">
        <v>2</v>
      </c>
      <c r="AN50" s="11"/>
      <c r="AO50" s="11"/>
      <c r="AP50" s="11"/>
      <c r="AQ50" s="11"/>
      <c r="AR50" s="11"/>
      <c r="AS50" s="11"/>
      <c r="AT50" s="11"/>
      <c r="AU50" s="11"/>
      <c r="AV50" s="11"/>
      <c r="AW50" s="11">
        <v>8</v>
      </c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43223</v>
      </c>
      <c r="B51" s="153" t="s">
        <v>143</v>
      </c>
      <c r="C51" s="153" t="s">
        <v>578</v>
      </c>
      <c r="D51" s="153" t="s">
        <v>625</v>
      </c>
      <c r="E51" s="153" t="s">
        <v>159</v>
      </c>
      <c r="F51" s="170">
        <v>351</v>
      </c>
      <c r="G51" s="155">
        <f>+F51-I51-I52</f>
        <v>342</v>
      </c>
      <c r="H51" s="2" t="s">
        <v>34</v>
      </c>
      <c r="I51" s="10">
        <f t="shared" si="20"/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43223</v>
      </c>
      <c r="B52" s="154" t="s">
        <v>7</v>
      </c>
      <c r="C52" s="154"/>
      <c r="D52" s="154"/>
      <c r="E52" s="154"/>
      <c r="F52" s="171"/>
      <c r="G52" s="156"/>
      <c r="H52" s="2" t="s">
        <v>35</v>
      </c>
      <c r="I52" s="11">
        <f t="shared" si="20"/>
        <v>9</v>
      </c>
      <c r="J52" s="11"/>
      <c r="K52" s="11">
        <v>2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>
        <v>2</v>
      </c>
      <c r="AG52" s="11"/>
      <c r="AH52" s="11"/>
      <c r="AI52" s="11"/>
      <c r="AJ52" s="11"/>
      <c r="AK52" s="11"/>
      <c r="AL52" s="11"/>
      <c r="AM52" s="11">
        <v>2</v>
      </c>
      <c r="AN52" s="11"/>
      <c r="AO52" s="11"/>
      <c r="AP52" s="11"/>
      <c r="AQ52" s="11"/>
      <c r="AR52" s="11"/>
      <c r="AS52" s="11"/>
      <c r="AT52" s="11"/>
      <c r="AU52" s="11"/>
      <c r="AV52" s="11"/>
      <c r="AW52" s="11">
        <v>3</v>
      </c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43223</v>
      </c>
      <c r="B53" s="153" t="s">
        <v>143</v>
      </c>
      <c r="C53" s="153" t="s">
        <v>578</v>
      </c>
      <c r="D53" s="153" t="s">
        <v>625</v>
      </c>
      <c r="E53" s="153" t="s">
        <v>183</v>
      </c>
      <c r="F53" s="170">
        <v>217</v>
      </c>
      <c r="G53" s="155">
        <f>+F53-I53-I54</f>
        <v>213</v>
      </c>
      <c r="H53" s="2" t="s">
        <v>34</v>
      </c>
      <c r="I53" s="10">
        <f t="shared" ref="I53:I54" si="21">SUM(J53:BM53)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43223</v>
      </c>
      <c r="B54" s="154" t="s">
        <v>7</v>
      </c>
      <c r="C54" s="154"/>
      <c r="D54" s="154"/>
      <c r="E54" s="154"/>
      <c r="F54" s="171"/>
      <c r="G54" s="156"/>
      <c r="H54" s="2" t="s">
        <v>35</v>
      </c>
      <c r="I54" s="11">
        <f t="shared" si="21"/>
        <v>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>
        <v>3</v>
      </c>
      <c r="AS54" s="11"/>
      <c r="AT54" s="11"/>
      <c r="AU54" s="11"/>
      <c r="AV54" s="11"/>
      <c r="AW54" s="11"/>
      <c r="AX54" s="11"/>
      <c r="AY54" s="11"/>
      <c r="AZ54" s="11"/>
      <c r="BA54" s="11"/>
      <c r="BB54" s="11">
        <v>1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43223</v>
      </c>
      <c r="B55" s="153" t="s">
        <v>143</v>
      </c>
      <c r="C55" s="153" t="s">
        <v>578</v>
      </c>
      <c r="D55" s="153" t="s">
        <v>625</v>
      </c>
      <c r="E55" s="153" t="s">
        <v>442</v>
      </c>
      <c r="F55" s="170">
        <v>291</v>
      </c>
      <c r="G55" s="155">
        <f>+F55-I55-I56</f>
        <v>275</v>
      </c>
      <c r="H55" s="2" t="s">
        <v>34</v>
      </c>
      <c r="I55" s="10">
        <f t="shared" ref="I55:I56" si="22">SUM(J55:BM55)</f>
        <v>16</v>
      </c>
      <c r="J55" s="10"/>
      <c r="K55" s="10"/>
      <c r="L55" s="10">
        <v>16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43223</v>
      </c>
      <c r="B56" s="154" t="s">
        <v>7</v>
      </c>
      <c r="C56" s="154"/>
      <c r="D56" s="154"/>
      <c r="E56" s="154"/>
      <c r="F56" s="171"/>
      <c r="G56" s="156"/>
      <c r="H56" s="2" t="s">
        <v>35</v>
      </c>
      <c r="I56" s="11">
        <f t="shared" si="22"/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43223</v>
      </c>
      <c r="B57" s="153" t="s">
        <v>146</v>
      </c>
      <c r="C57" s="153" t="s">
        <v>578</v>
      </c>
      <c r="D57" s="153" t="s">
        <v>625</v>
      </c>
      <c r="E57" s="153" t="s">
        <v>8</v>
      </c>
      <c r="F57" s="170">
        <v>468</v>
      </c>
      <c r="G57" s="155">
        <f>+F57-I57-I58</f>
        <v>451</v>
      </c>
      <c r="H57" s="2" t="s">
        <v>34</v>
      </c>
      <c r="I57" s="10">
        <f t="shared" ref="I57:I58" si="23">SUM(J57:BM57)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43223</v>
      </c>
      <c r="B58" s="154" t="s">
        <v>7</v>
      </c>
      <c r="C58" s="154"/>
      <c r="D58" s="154"/>
      <c r="E58" s="154"/>
      <c r="F58" s="171"/>
      <c r="G58" s="156"/>
      <c r="H58" s="2" t="s">
        <v>35</v>
      </c>
      <c r="I58" s="11">
        <f t="shared" si="23"/>
        <v>17</v>
      </c>
      <c r="J58" s="11"/>
      <c r="K58" s="11"/>
      <c r="L58" s="11"/>
      <c r="M58" s="11">
        <v>4</v>
      </c>
      <c r="N58" s="11"/>
      <c r="O58" s="11"/>
      <c r="P58" s="11"/>
      <c r="Q58" s="11"/>
      <c r="R58" s="11"/>
      <c r="S58" s="11"/>
      <c r="T58" s="11">
        <v>3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>
        <v>4</v>
      </c>
      <c r="AI58" s="11"/>
      <c r="AJ58" s="11"/>
      <c r="AK58" s="11"/>
      <c r="AL58" s="11">
        <v>1</v>
      </c>
      <c r="AM58" s="11">
        <v>2</v>
      </c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>
        <v>3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43223</v>
      </c>
      <c r="B59" s="153" t="s">
        <v>146</v>
      </c>
      <c r="C59" s="153" t="s">
        <v>578</v>
      </c>
      <c r="D59" s="153" t="s">
        <v>625</v>
      </c>
      <c r="E59" s="153" t="s">
        <v>159</v>
      </c>
      <c r="F59" s="170">
        <v>325</v>
      </c>
      <c r="G59" s="155">
        <f>+F59-I59-I60</f>
        <v>321</v>
      </c>
      <c r="H59" s="2" t="s">
        <v>34</v>
      </c>
      <c r="I59" s="10">
        <f t="shared" ref="I59:I60" si="24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43223</v>
      </c>
      <c r="B60" s="154" t="s">
        <v>7</v>
      </c>
      <c r="C60" s="154"/>
      <c r="D60" s="154"/>
      <c r="E60" s="154"/>
      <c r="F60" s="171"/>
      <c r="G60" s="156"/>
      <c r="H60" s="2" t="s">
        <v>35</v>
      </c>
      <c r="I60" s="11">
        <f t="shared" si="24"/>
        <v>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>
        <v>1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>
        <v>1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>
        <v>2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43223</v>
      </c>
      <c r="B61" s="153" t="s">
        <v>146</v>
      </c>
      <c r="C61" s="153" t="s">
        <v>578</v>
      </c>
      <c r="D61" s="153" t="s">
        <v>625</v>
      </c>
      <c r="E61" s="153" t="s">
        <v>183</v>
      </c>
      <c r="F61" s="170">
        <v>340</v>
      </c>
      <c r="G61" s="155">
        <f>+F61-I61-I62</f>
        <v>336</v>
      </c>
      <c r="H61" s="2" t="s">
        <v>34</v>
      </c>
      <c r="I61" s="10">
        <f t="shared" ref="I61:I62" si="25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43223</v>
      </c>
      <c r="B62" s="154" t="s">
        <v>7</v>
      </c>
      <c r="C62" s="154"/>
      <c r="D62" s="154"/>
      <c r="E62" s="154"/>
      <c r="F62" s="171"/>
      <c r="G62" s="156"/>
      <c r="H62" s="2" t="s">
        <v>35</v>
      </c>
      <c r="I62" s="11">
        <f t="shared" si="25"/>
        <v>4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>
        <v>4</v>
      </c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hidden="1" customHeight="1">
      <c r="A63" s="9">
        <v>43223</v>
      </c>
      <c r="B63" s="153" t="s">
        <v>146</v>
      </c>
      <c r="C63" s="153" t="s">
        <v>578</v>
      </c>
      <c r="D63" s="153" t="s">
        <v>625</v>
      </c>
      <c r="E63" s="153" t="s">
        <v>442</v>
      </c>
      <c r="F63" s="170">
        <v>370</v>
      </c>
      <c r="G63" s="155">
        <f>+F63-I63-I64</f>
        <v>364</v>
      </c>
      <c r="H63" s="2" t="s">
        <v>34</v>
      </c>
      <c r="I63" s="10">
        <f t="shared" ref="I63:I64" si="26">SUM(J63:BM63)</f>
        <v>6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>
        <v>4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>
        <v>2</v>
      </c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hidden="1" customHeight="1">
      <c r="A64" s="9">
        <v>43223</v>
      </c>
      <c r="B64" s="154" t="s">
        <v>7</v>
      </c>
      <c r="C64" s="154"/>
      <c r="D64" s="154"/>
      <c r="E64" s="154"/>
      <c r="F64" s="171"/>
      <c r="G64" s="156"/>
      <c r="H64" s="2" t="s">
        <v>35</v>
      </c>
      <c r="I64" s="11">
        <f t="shared" si="26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hidden="1" customHeight="1">
      <c r="A65" s="9">
        <v>43224</v>
      </c>
      <c r="B65" s="153" t="s">
        <v>143</v>
      </c>
      <c r="C65" s="153" t="s">
        <v>578</v>
      </c>
      <c r="D65" s="153" t="s">
        <v>625</v>
      </c>
      <c r="E65" s="153" t="s">
        <v>8</v>
      </c>
      <c r="F65" s="170">
        <v>486</v>
      </c>
      <c r="G65" s="155">
        <f>+F65-I65-I66</f>
        <v>463</v>
      </c>
      <c r="H65" s="2" t="s">
        <v>34</v>
      </c>
      <c r="I65" s="10">
        <f t="shared" ref="I65:I68" si="27">SUM(J65:BM65)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hidden="1" customHeight="1">
      <c r="A66" s="9">
        <v>43224</v>
      </c>
      <c r="B66" s="154" t="s">
        <v>7</v>
      </c>
      <c r="C66" s="154"/>
      <c r="D66" s="154"/>
      <c r="E66" s="154"/>
      <c r="F66" s="171"/>
      <c r="G66" s="156"/>
      <c r="H66" s="2" t="s">
        <v>35</v>
      </c>
      <c r="I66" s="11">
        <f t="shared" si="27"/>
        <v>23</v>
      </c>
      <c r="J66" s="11"/>
      <c r="K66" s="11"/>
      <c r="L66" s="11"/>
      <c r="M66" s="11">
        <v>5</v>
      </c>
      <c r="N66" s="11">
        <v>3</v>
      </c>
      <c r="O66" s="11"/>
      <c r="P66" s="11"/>
      <c r="Q66" s="11"/>
      <c r="R66" s="11"/>
      <c r="S66" s="11">
        <v>1</v>
      </c>
      <c r="T66" s="11">
        <v>8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>
        <v>2</v>
      </c>
      <c r="AI66" s="11"/>
      <c r="AJ66" s="11"/>
      <c r="AK66" s="11"/>
      <c r="AL66" s="11"/>
      <c r="AM66" s="11">
        <v>4</v>
      </c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  <row r="67" spans="1:72" ht="15.75" hidden="1" customHeight="1">
      <c r="A67" s="9">
        <v>43224</v>
      </c>
      <c r="B67" s="153" t="s">
        <v>143</v>
      </c>
      <c r="C67" s="153" t="s">
        <v>578</v>
      </c>
      <c r="D67" s="153" t="s">
        <v>625</v>
      </c>
      <c r="E67" s="153" t="s">
        <v>159</v>
      </c>
      <c r="F67" s="170">
        <v>357</v>
      </c>
      <c r="G67" s="155">
        <f>+F67-I67-I68</f>
        <v>346</v>
      </c>
      <c r="H67" s="2" t="s">
        <v>34</v>
      </c>
      <c r="I67" s="10">
        <f t="shared" si="27"/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70"/>
      <c r="BO67" s="149"/>
      <c r="BP67" s="149"/>
      <c r="BQ67" s="149"/>
      <c r="BR67" s="149"/>
      <c r="BS67" s="149"/>
      <c r="BT67" s="151"/>
    </row>
    <row r="68" spans="1:72" ht="15.75" hidden="1" customHeight="1">
      <c r="A68" s="9">
        <v>43224</v>
      </c>
      <c r="B68" s="154" t="s">
        <v>7</v>
      </c>
      <c r="C68" s="154"/>
      <c r="D68" s="154"/>
      <c r="E68" s="154"/>
      <c r="F68" s="171"/>
      <c r="G68" s="156"/>
      <c r="H68" s="2" t="s">
        <v>35</v>
      </c>
      <c r="I68" s="11">
        <f t="shared" si="27"/>
        <v>11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>
        <v>4</v>
      </c>
      <c r="U68" s="11"/>
      <c r="V68" s="11">
        <v>4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>
        <v>1</v>
      </c>
      <c r="AM68" s="11">
        <v>2</v>
      </c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71"/>
      <c r="BO68" s="150"/>
      <c r="BP68" s="150"/>
      <c r="BQ68" s="150"/>
      <c r="BR68" s="150"/>
      <c r="BS68" s="150"/>
      <c r="BT68" s="152"/>
    </row>
    <row r="69" spans="1:72" ht="15.75" hidden="1" customHeight="1">
      <c r="A69" s="9">
        <v>43224</v>
      </c>
      <c r="B69" s="153" t="s">
        <v>143</v>
      </c>
      <c r="C69" s="153" t="s">
        <v>578</v>
      </c>
      <c r="D69" s="153" t="s">
        <v>625</v>
      </c>
      <c r="E69" s="153" t="s">
        <v>183</v>
      </c>
      <c r="F69" s="170">
        <v>346</v>
      </c>
      <c r="G69" s="155">
        <f>+F69-I69-I70</f>
        <v>340</v>
      </c>
      <c r="H69" s="2" t="s">
        <v>34</v>
      </c>
      <c r="I69" s="10">
        <f t="shared" ref="I69:I70" si="28">SUM(J69:BM69)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70"/>
      <c r="BO69" s="149"/>
      <c r="BP69" s="149"/>
      <c r="BQ69" s="149"/>
      <c r="BR69" s="149"/>
      <c r="BS69" s="149"/>
      <c r="BT69" s="151"/>
    </row>
    <row r="70" spans="1:72" ht="15.75" hidden="1" customHeight="1">
      <c r="A70" s="9">
        <v>43224</v>
      </c>
      <c r="B70" s="154" t="s">
        <v>7</v>
      </c>
      <c r="C70" s="154"/>
      <c r="D70" s="154"/>
      <c r="E70" s="154"/>
      <c r="F70" s="171"/>
      <c r="G70" s="156"/>
      <c r="H70" s="2" t="s">
        <v>35</v>
      </c>
      <c r="I70" s="11">
        <f t="shared" si="28"/>
        <v>6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>
        <v>1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>
        <v>1</v>
      </c>
      <c r="AN70" s="11"/>
      <c r="AO70" s="11"/>
      <c r="AP70" s="11"/>
      <c r="AQ70" s="11"/>
      <c r="AR70" s="11">
        <v>4</v>
      </c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71"/>
      <c r="BO70" s="150"/>
      <c r="BP70" s="150"/>
      <c r="BQ70" s="150"/>
      <c r="BR70" s="150"/>
      <c r="BS70" s="150"/>
      <c r="BT70" s="152"/>
    </row>
    <row r="71" spans="1:72" ht="15.75" hidden="1" customHeight="1">
      <c r="A71" s="9">
        <v>43224</v>
      </c>
      <c r="B71" s="153" t="s">
        <v>146</v>
      </c>
      <c r="C71" s="153" t="s">
        <v>578</v>
      </c>
      <c r="D71" s="153" t="s">
        <v>625</v>
      </c>
      <c r="E71" s="153" t="s">
        <v>8</v>
      </c>
      <c r="F71" s="170">
        <v>483</v>
      </c>
      <c r="G71" s="155">
        <f>+F71-I71-I72</f>
        <v>469</v>
      </c>
      <c r="H71" s="2" t="s">
        <v>34</v>
      </c>
      <c r="I71" s="10">
        <f t="shared" ref="I71:I72" si="29">SUM(J71:BM71)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70"/>
      <c r="BO71" s="149"/>
      <c r="BP71" s="149"/>
      <c r="BQ71" s="149"/>
      <c r="BR71" s="149"/>
      <c r="BS71" s="149"/>
      <c r="BT71" s="151"/>
    </row>
    <row r="72" spans="1:72" ht="15.75" hidden="1" customHeight="1">
      <c r="A72" s="9">
        <v>43224</v>
      </c>
      <c r="B72" s="154" t="s">
        <v>7</v>
      </c>
      <c r="C72" s="154"/>
      <c r="D72" s="154"/>
      <c r="E72" s="154"/>
      <c r="F72" s="171"/>
      <c r="G72" s="156"/>
      <c r="H72" s="2" t="s">
        <v>35</v>
      </c>
      <c r="I72" s="11">
        <f t="shared" si="29"/>
        <v>14</v>
      </c>
      <c r="J72" s="11"/>
      <c r="K72" s="11"/>
      <c r="L72" s="11"/>
      <c r="M72" s="11">
        <v>1</v>
      </c>
      <c r="N72" s="11">
        <v>1</v>
      </c>
      <c r="O72" s="11"/>
      <c r="P72" s="11"/>
      <c r="Q72" s="11"/>
      <c r="R72" s="11"/>
      <c r="S72" s="11"/>
      <c r="T72" s="11">
        <v>5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>
        <v>3</v>
      </c>
      <c r="AI72" s="11"/>
      <c r="AJ72" s="11"/>
      <c r="AK72" s="11"/>
      <c r="AL72" s="11"/>
      <c r="AM72" s="11">
        <v>2</v>
      </c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>
        <v>2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71"/>
      <c r="BO72" s="150"/>
      <c r="BP72" s="150"/>
      <c r="BQ72" s="150"/>
      <c r="BR72" s="150"/>
      <c r="BS72" s="150"/>
      <c r="BT72" s="152"/>
    </row>
    <row r="73" spans="1:72" ht="15.75" hidden="1" customHeight="1">
      <c r="A73" s="9">
        <v>43224</v>
      </c>
      <c r="B73" s="153" t="s">
        <v>146</v>
      </c>
      <c r="C73" s="153" t="s">
        <v>578</v>
      </c>
      <c r="D73" s="153" t="s">
        <v>625</v>
      </c>
      <c r="E73" s="153" t="s">
        <v>159</v>
      </c>
      <c r="F73" s="170">
        <v>329</v>
      </c>
      <c r="G73" s="155">
        <f>+F73-I73-I74</f>
        <v>321</v>
      </c>
      <c r="H73" s="2" t="s">
        <v>34</v>
      </c>
      <c r="I73" s="10">
        <f t="shared" ref="I73:I74" si="30">SUM(J73:BM73)</f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70"/>
      <c r="BO73" s="149"/>
      <c r="BP73" s="149"/>
      <c r="BQ73" s="149"/>
      <c r="BR73" s="149"/>
      <c r="BS73" s="149"/>
      <c r="BT73" s="151"/>
    </row>
    <row r="74" spans="1:72" ht="15.75" hidden="1" customHeight="1">
      <c r="A74" s="9">
        <v>43224</v>
      </c>
      <c r="B74" s="154" t="s">
        <v>7</v>
      </c>
      <c r="C74" s="154"/>
      <c r="D74" s="154"/>
      <c r="E74" s="154"/>
      <c r="F74" s="171"/>
      <c r="G74" s="156"/>
      <c r="H74" s="2" t="s">
        <v>35</v>
      </c>
      <c r="I74" s="11">
        <f t="shared" si="30"/>
        <v>8</v>
      </c>
      <c r="J74" s="11"/>
      <c r="K74" s="11">
        <v>1</v>
      </c>
      <c r="L74" s="11"/>
      <c r="M74" s="11">
        <v>1</v>
      </c>
      <c r="N74" s="11"/>
      <c r="O74" s="11"/>
      <c r="P74" s="11"/>
      <c r="Q74" s="11"/>
      <c r="R74" s="11"/>
      <c r="S74" s="11"/>
      <c r="T74" s="11">
        <v>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>
        <v>1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>
        <v>4</v>
      </c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71"/>
      <c r="BO74" s="150"/>
      <c r="BP74" s="150"/>
      <c r="BQ74" s="150"/>
      <c r="BR74" s="150"/>
      <c r="BS74" s="150"/>
      <c r="BT74" s="152"/>
    </row>
    <row r="75" spans="1:72" ht="15.75" hidden="1" customHeight="1">
      <c r="A75" s="9">
        <v>43224</v>
      </c>
      <c r="B75" s="153" t="s">
        <v>146</v>
      </c>
      <c r="C75" s="153" t="s">
        <v>578</v>
      </c>
      <c r="D75" s="153" t="s">
        <v>625</v>
      </c>
      <c r="E75" s="153" t="s">
        <v>183</v>
      </c>
      <c r="F75" s="170">
        <v>336</v>
      </c>
      <c r="G75" s="155">
        <f>+F75-I75-I76</f>
        <v>333</v>
      </c>
      <c r="H75" s="2" t="s">
        <v>34</v>
      </c>
      <c r="I75" s="10">
        <f t="shared" ref="I75:I76" si="31">SUM(J75:BM75)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70"/>
      <c r="BO75" s="149"/>
      <c r="BP75" s="149"/>
      <c r="BQ75" s="149"/>
      <c r="BR75" s="149"/>
      <c r="BS75" s="149"/>
      <c r="BT75" s="151"/>
    </row>
    <row r="76" spans="1:72" ht="15.75" hidden="1" customHeight="1">
      <c r="A76" s="9">
        <v>43224</v>
      </c>
      <c r="B76" s="154" t="s">
        <v>7</v>
      </c>
      <c r="C76" s="154"/>
      <c r="D76" s="154"/>
      <c r="E76" s="154"/>
      <c r="F76" s="171"/>
      <c r="G76" s="156"/>
      <c r="H76" s="2" t="s">
        <v>35</v>
      </c>
      <c r="I76" s="11">
        <f t="shared" si="31"/>
        <v>3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>
        <v>3</v>
      </c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71"/>
      <c r="BO76" s="150"/>
      <c r="BP76" s="150"/>
      <c r="BQ76" s="150"/>
      <c r="BR76" s="150"/>
      <c r="BS76" s="150"/>
      <c r="BT76" s="152"/>
    </row>
    <row r="77" spans="1:72" ht="15.75" hidden="1" customHeight="1">
      <c r="A77" s="9">
        <v>43224</v>
      </c>
      <c r="B77" s="153" t="s">
        <v>146</v>
      </c>
      <c r="C77" s="153" t="s">
        <v>578</v>
      </c>
      <c r="D77" s="153" t="s">
        <v>625</v>
      </c>
      <c r="E77" s="153" t="s">
        <v>442</v>
      </c>
      <c r="F77" s="170">
        <v>301</v>
      </c>
      <c r="G77" s="155">
        <f>+F77-I77-I78</f>
        <v>300</v>
      </c>
      <c r="H77" s="2" t="s">
        <v>34</v>
      </c>
      <c r="I77" s="10">
        <f t="shared" ref="I77:I78" si="32">SUM(J77:BM77)</f>
        <v>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70"/>
      <c r="BO77" s="149"/>
      <c r="BP77" s="149"/>
      <c r="BQ77" s="149"/>
      <c r="BR77" s="149"/>
      <c r="BS77" s="149"/>
      <c r="BT77" s="151"/>
    </row>
    <row r="78" spans="1:72" ht="15.75" hidden="1" customHeight="1">
      <c r="A78" s="9">
        <v>43224</v>
      </c>
      <c r="B78" s="154" t="s">
        <v>7</v>
      </c>
      <c r="C78" s="154"/>
      <c r="D78" s="154"/>
      <c r="E78" s="154"/>
      <c r="F78" s="171"/>
      <c r="G78" s="156"/>
      <c r="H78" s="2" t="s">
        <v>35</v>
      </c>
      <c r="I78" s="11">
        <f t="shared" si="32"/>
        <v>1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>
        <v>1</v>
      </c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71"/>
      <c r="BO78" s="150"/>
      <c r="BP78" s="150"/>
      <c r="BQ78" s="150"/>
      <c r="BR78" s="150"/>
      <c r="BS78" s="150"/>
      <c r="BT78" s="152"/>
    </row>
    <row r="79" spans="1:72" ht="15.75" hidden="1" customHeight="1">
      <c r="A79" s="9">
        <v>43224</v>
      </c>
      <c r="B79" s="153" t="s">
        <v>146</v>
      </c>
      <c r="C79" s="153" t="s">
        <v>578</v>
      </c>
      <c r="D79" s="153" t="s">
        <v>625</v>
      </c>
      <c r="E79" s="153" t="s">
        <v>442</v>
      </c>
      <c r="F79" s="170">
        <v>289</v>
      </c>
      <c r="G79" s="155">
        <f>+F79-I79-I80</f>
        <v>287</v>
      </c>
      <c r="H79" s="2" t="s">
        <v>34</v>
      </c>
      <c r="I79" s="10">
        <f t="shared" ref="I79:I80" si="33">SUM(J79:BM79)</f>
        <v>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>
        <v>2</v>
      </c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70"/>
      <c r="BO79" s="149"/>
      <c r="BP79" s="149"/>
      <c r="BQ79" s="149"/>
      <c r="BR79" s="149"/>
      <c r="BS79" s="149"/>
      <c r="BT79" s="151"/>
    </row>
    <row r="80" spans="1:72" ht="15.75" hidden="1" customHeight="1">
      <c r="A80" s="9">
        <v>43224</v>
      </c>
      <c r="B80" s="154" t="s">
        <v>7</v>
      </c>
      <c r="C80" s="154"/>
      <c r="D80" s="154"/>
      <c r="E80" s="154"/>
      <c r="F80" s="171"/>
      <c r="G80" s="156"/>
      <c r="H80" s="2" t="s">
        <v>35</v>
      </c>
      <c r="I80" s="11">
        <f t="shared" si="33"/>
        <v>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71"/>
      <c r="BO80" s="150"/>
      <c r="BP80" s="150"/>
      <c r="BQ80" s="150"/>
      <c r="BR80" s="150"/>
      <c r="BS80" s="150"/>
      <c r="BT80" s="152"/>
    </row>
    <row r="81" spans="1:72" ht="15.75" hidden="1" customHeight="1">
      <c r="A81" s="9">
        <v>43225</v>
      </c>
      <c r="B81" s="153" t="s">
        <v>143</v>
      </c>
      <c r="C81" s="153" t="s">
        <v>578</v>
      </c>
      <c r="D81" s="153" t="s">
        <v>625</v>
      </c>
      <c r="E81" s="153" t="s">
        <v>8</v>
      </c>
      <c r="F81" s="170">
        <v>509</v>
      </c>
      <c r="G81" s="155">
        <f>+F81-I81-I82</f>
        <v>490</v>
      </c>
      <c r="H81" s="2" t="s">
        <v>34</v>
      </c>
      <c r="I81" s="10">
        <f t="shared" ref="I81:I84" si="34">SUM(J81:BM81)</f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70"/>
      <c r="BO81" s="149"/>
      <c r="BP81" s="149"/>
      <c r="BQ81" s="149"/>
      <c r="BR81" s="149"/>
      <c r="BS81" s="149"/>
      <c r="BT81" s="151"/>
    </row>
    <row r="82" spans="1:72" ht="15.75" hidden="1" customHeight="1">
      <c r="A82" s="9">
        <v>43225</v>
      </c>
      <c r="B82" s="154" t="s">
        <v>7</v>
      </c>
      <c r="C82" s="154"/>
      <c r="D82" s="154"/>
      <c r="E82" s="154"/>
      <c r="F82" s="171"/>
      <c r="G82" s="156"/>
      <c r="H82" s="2" t="s">
        <v>35</v>
      </c>
      <c r="I82" s="11">
        <f t="shared" si="34"/>
        <v>19</v>
      </c>
      <c r="J82" s="11"/>
      <c r="K82" s="11">
        <v>2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>
        <v>2</v>
      </c>
      <c r="AG82" s="11"/>
      <c r="AH82" s="11">
        <v>3</v>
      </c>
      <c r="AI82" s="11"/>
      <c r="AJ82" s="11"/>
      <c r="AK82" s="11"/>
      <c r="AL82" s="11">
        <v>5</v>
      </c>
      <c r="AM82" s="11">
        <v>3</v>
      </c>
      <c r="AN82" s="11"/>
      <c r="AO82" s="11"/>
      <c r="AP82" s="11"/>
      <c r="AQ82" s="11"/>
      <c r="AR82" s="11"/>
      <c r="AS82" s="11"/>
      <c r="AT82" s="11"/>
      <c r="AU82" s="11"/>
      <c r="AV82" s="11"/>
      <c r="AW82" s="11">
        <v>4</v>
      </c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71"/>
      <c r="BO82" s="150"/>
      <c r="BP82" s="150"/>
      <c r="BQ82" s="150"/>
      <c r="BR82" s="150"/>
      <c r="BS82" s="150"/>
      <c r="BT82" s="152"/>
    </row>
    <row r="83" spans="1:72" ht="15.75" hidden="1" customHeight="1">
      <c r="A83" s="9">
        <v>43225</v>
      </c>
      <c r="B83" s="153" t="s">
        <v>143</v>
      </c>
      <c r="C83" s="153" t="s">
        <v>578</v>
      </c>
      <c r="D83" s="153" t="s">
        <v>625</v>
      </c>
      <c r="E83" s="153" t="s">
        <v>159</v>
      </c>
      <c r="F83" s="170">
        <v>330</v>
      </c>
      <c r="G83" s="155">
        <f>+F83-I83-I84</f>
        <v>319</v>
      </c>
      <c r="H83" s="2" t="s">
        <v>34</v>
      </c>
      <c r="I83" s="10">
        <f t="shared" si="34"/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70"/>
      <c r="BO83" s="149"/>
      <c r="BP83" s="149"/>
      <c r="BQ83" s="149"/>
      <c r="BR83" s="149"/>
      <c r="BS83" s="149"/>
      <c r="BT83" s="151"/>
    </row>
    <row r="84" spans="1:72" ht="15.75" hidden="1" customHeight="1">
      <c r="A84" s="9">
        <v>43225</v>
      </c>
      <c r="B84" s="154" t="s">
        <v>7</v>
      </c>
      <c r="C84" s="154"/>
      <c r="D84" s="154"/>
      <c r="E84" s="154"/>
      <c r="F84" s="171"/>
      <c r="G84" s="156"/>
      <c r="H84" s="2" t="s">
        <v>35</v>
      </c>
      <c r="I84" s="11">
        <f t="shared" si="34"/>
        <v>11</v>
      </c>
      <c r="J84" s="11"/>
      <c r="K84" s="11"/>
      <c r="L84" s="11"/>
      <c r="M84" s="11">
        <v>3</v>
      </c>
      <c r="N84" s="11"/>
      <c r="O84" s="11"/>
      <c r="P84" s="11"/>
      <c r="Q84" s="11"/>
      <c r="R84" s="11"/>
      <c r="S84" s="11"/>
      <c r="T84" s="11">
        <v>1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>
        <v>5</v>
      </c>
      <c r="AF84" s="11"/>
      <c r="AG84" s="11"/>
      <c r="AH84" s="11"/>
      <c r="AI84" s="11"/>
      <c r="AJ84" s="11"/>
      <c r="AK84" s="11"/>
      <c r="AL84" s="11"/>
      <c r="AM84" s="11">
        <v>2</v>
      </c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71"/>
      <c r="BO84" s="150"/>
      <c r="BP84" s="150"/>
      <c r="BQ84" s="150"/>
      <c r="BR84" s="150"/>
      <c r="BS84" s="150"/>
      <c r="BT84" s="152"/>
    </row>
    <row r="85" spans="1:72" ht="15.75" hidden="1" customHeight="1">
      <c r="A85" s="9">
        <v>43225</v>
      </c>
      <c r="B85" s="153" t="s">
        <v>143</v>
      </c>
      <c r="C85" s="153" t="s">
        <v>578</v>
      </c>
      <c r="D85" s="153" t="s">
        <v>625</v>
      </c>
      <c r="E85" s="153" t="s">
        <v>183</v>
      </c>
      <c r="F85" s="170">
        <v>418</v>
      </c>
      <c r="G85" s="155">
        <f>+F85-I85-I86</f>
        <v>413</v>
      </c>
      <c r="H85" s="2" t="s">
        <v>34</v>
      </c>
      <c r="I85" s="10">
        <f t="shared" ref="I85:I86" si="35">SUM(J85:BM85)</f>
        <v>0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70"/>
      <c r="BO85" s="149"/>
      <c r="BP85" s="149"/>
      <c r="BQ85" s="149"/>
      <c r="BR85" s="149"/>
      <c r="BS85" s="149"/>
      <c r="BT85" s="151"/>
    </row>
    <row r="86" spans="1:72" ht="15.75" hidden="1" customHeight="1">
      <c r="A86" s="9">
        <v>43225</v>
      </c>
      <c r="B86" s="154" t="s">
        <v>7</v>
      </c>
      <c r="C86" s="154"/>
      <c r="D86" s="154"/>
      <c r="E86" s="154"/>
      <c r="F86" s="171"/>
      <c r="G86" s="156"/>
      <c r="H86" s="2" t="s">
        <v>35</v>
      </c>
      <c r="I86" s="11">
        <f t="shared" si="35"/>
        <v>5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>
        <v>5</v>
      </c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71"/>
      <c r="BO86" s="150"/>
      <c r="BP86" s="150"/>
      <c r="BQ86" s="150"/>
      <c r="BR86" s="150"/>
      <c r="BS86" s="150"/>
      <c r="BT86" s="152"/>
    </row>
    <row r="87" spans="1:72" ht="15.75" hidden="1" customHeight="1">
      <c r="A87" s="9">
        <v>43225</v>
      </c>
      <c r="B87" s="153" t="s">
        <v>146</v>
      </c>
      <c r="C87" s="153" t="s">
        <v>578</v>
      </c>
      <c r="D87" s="153" t="s">
        <v>625</v>
      </c>
      <c r="E87" s="153" t="s">
        <v>8</v>
      </c>
      <c r="F87" s="170">
        <v>479</v>
      </c>
      <c r="G87" s="155">
        <f>+F87-I87-I88</f>
        <v>479</v>
      </c>
      <c r="H87" s="2" t="s">
        <v>34</v>
      </c>
      <c r="I87" s="10">
        <f t="shared" ref="I87:I88" si="36">SUM(J87:BM87)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70"/>
      <c r="BO87" s="149"/>
      <c r="BP87" s="149"/>
      <c r="BQ87" s="149"/>
      <c r="BR87" s="149"/>
      <c r="BS87" s="149"/>
      <c r="BT87" s="151"/>
    </row>
    <row r="88" spans="1:72" ht="15.75" hidden="1" customHeight="1">
      <c r="A88" s="9">
        <v>43225</v>
      </c>
      <c r="B88" s="154" t="s">
        <v>7</v>
      </c>
      <c r="C88" s="154"/>
      <c r="D88" s="154"/>
      <c r="E88" s="154"/>
      <c r="F88" s="171"/>
      <c r="G88" s="156"/>
      <c r="H88" s="2" t="s">
        <v>35</v>
      </c>
      <c r="I88" s="11">
        <f t="shared" si="36"/>
        <v>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71"/>
      <c r="BO88" s="150"/>
      <c r="BP88" s="150"/>
      <c r="BQ88" s="150"/>
      <c r="BR88" s="150"/>
      <c r="BS88" s="150"/>
      <c r="BT88" s="152"/>
    </row>
    <row r="89" spans="1:72" ht="15.75" hidden="1" customHeight="1">
      <c r="A89" s="9">
        <v>43225</v>
      </c>
      <c r="B89" s="153" t="s">
        <v>146</v>
      </c>
      <c r="C89" s="153" t="s">
        <v>578</v>
      </c>
      <c r="D89" s="153" t="s">
        <v>625</v>
      </c>
      <c r="E89" s="153" t="s">
        <v>159</v>
      </c>
      <c r="F89" s="170">
        <v>332</v>
      </c>
      <c r="G89" s="155">
        <f>+F89-I89-I90</f>
        <v>320</v>
      </c>
      <c r="H89" s="2" t="s">
        <v>34</v>
      </c>
      <c r="I89" s="10">
        <f t="shared" ref="I89:I90" si="37">SUM(J89:BM89)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70"/>
      <c r="BO89" s="149"/>
      <c r="BP89" s="149"/>
      <c r="BQ89" s="149"/>
      <c r="BR89" s="149"/>
      <c r="BS89" s="149"/>
      <c r="BT89" s="151"/>
    </row>
    <row r="90" spans="1:72" ht="15.75" hidden="1" customHeight="1">
      <c r="A90" s="9">
        <v>43225</v>
      </c>
      <c r="B90" s="154" t="s">
        <v>7</v>
      </c>
      <c r="C90" s="154"/>
      <c r="D90" s="154"/>
      <c r="E90" s="154"/>
      <c r="F90" s="171"/>
      <c r="G90" s="156"/>
      <c r="H90" s="2" t="s">
        <v>35</v>
      </c>
      <c r="I90" s="11">
        <f t="shared" si="37"/>
        <v>12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>
        <v>4</v>
      </c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>
        <v>1</v>
      </c>
      <c r="AI90" s="11"/>
      <c r="AJ90" s="11"/>
      <c r="AK90" s="11"/>
      <c r="AL90" s="11"/>
      <c r="AM90" s="11">
        <v>1</v>
      </c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>
        <v>6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71"/>
      <c r="BO90" s="150"/>
      <c r="BP90" s="150"/>
      <c r="BQ90" s="150"/>
      <c r="BR90" s="150"/>
      <c r="BS90" s="150"/>
      <c r="BT90" s="152"/>
    </row>
    <row r="91" spans="1:72" ht="15.75" hidden="1" customHeight="1">
      <c r="A91" s="9">
        <v>43225</v>
      </c>
      <c r="B91" s="153" t="s">
        <v>146</v>
      </c>
      <c r="C91" s="153" t="s">
        <v>578</v>
      </c>
      <c r="D91" s="153" t="s">
        <v>625</v>
      </c>
      <c r="E91" s="153" t="s">
        <v>183</v>
      </c>
      <c r="F91" s="170">
        <v>309</v>
      </c>
      <c r="G91" s="155">
        <f>+F91-I91-I92</f>
        <v>306</v>
      </c>
      <c r="H91" s="2" t="s">
        <v>34</v>
      </c>
      <c r="I91" s="10">
        <f t="shared" ref="I91:I92" si="38">SUM(J91:BM91)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70"/>
      <c r="BO91" s="149"/>
      <c r="BP91" s="149"/>
      <c r="BQ91" s="149"/>
      <c r="BR91" s="149"/>
      <c r="BS91" s="149"/>
      <c r="BT91" s="151"/>
    </row>
    <row r="92" spans="1:72" ht="15.75" hidden="1" customHeight="1">
      <c r="A92" s="9">
        <v>43225</v>
      </c>
      <c r="B92" s="154" t="s">
        <v>7</v>
      </c>
      <c r="C92" s="154"/>
      <c r="D92" s="154"/>
      <c r="E92" s="154"/>
      <c r="F92" s="171"/>
      <c r="G92" s="156"/>
      <c r="H92" s="2" t="s">
        <v>35</v>
      </c>
      <c r="I92" s="11">
        <f t="shared" si="38"/>
        <v>3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>
        <v>3</v>
      </c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71"/>
      <c r="BO92" s="150"/>
      <c r="BP92" s="150"/>
      <c r="BQ92" s="150"/>
      <c r="BR92" s="150"/>
      <c r="BS92" s="150"/>
      <c r="BT92" s="152"/>
    </row>
    <row r="93" spans="1:72" ht="15.75" hidden="1" customHeight="1">
      <c r="A93" s="9">
        <v>43225</v>
      </c>
      <c r="B93" s="153" t="s">
        <v>146</v>
      </c>
      <c r="C93" s="153" t="s">
        <v>578</v>
      </c>
      <c r="D93" s="153" t="s">
        <v>625</v>
      </c>
      <c r="E93" s="153" t="s">
        <v>442</v>
      </c>
      <c r="F93" s="170">
        <v>414</v>
      </c>
      <c r="G93" s="155">
        <f>+F93-I93-I94</f>
        <v>399</v>
      </c>
      <c r="H93" s="2" t="s">
        <v>34</v>
      </c>
      <c r="I93" s="10">
        <f t="shared" ref="I93:I94" si="39">SUM(J93:BM93)</f>
        <v>13</v>
      </c>
      <c r="J93" s="10"/>
      <c r="K93" s="10"/>
      <c r="L93" s="10"/>
      <c r="M93" s="10">
        <v>8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>
        <v>5</v>
      </c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70"/>
      <c r="BO93" s="149"/>
      <c r="BP93" s="149"/>
      <c r="BQ93" s="149"/>
      <c r="BR93" s="149"/>
      <c r="BS93" s="149"/>
      <c r="BT93" s="151"/>
    </row>
    <row r="94" spans="1:72" ht="15.75" hidden="1" customHeight="1">
      <c r="A94" s="9">
        <v>43225</v>
      </c>
      <c r="B94" s="154" t="s">
        <v>7</v>
      </c>
      <c r="C94" s="154"/>
      <c r="D94" s="154"/>
      <c r="E94" s="154"/>
      <c r="F94" s="171"/>
      <c r="G94" s="156"/>
      <c r="H94" s="2" t="s">
        <v>35</v>
      </c>
      <c r="I94" s="11">
        <f t="shared" si="39"/>
        <v>2</v>
      </c>
      <c r="J94" s="11"/>
      <c r="K94" s="11"/>
      <c r="L94" s="11"/>
      <c r="M94" s="11">
        <v>2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71"/>
      <c r="BO94" s="150"/>
      <c r="BP94" s="150"/>
      <c r="BQ94" s="150"/>
      <c r="BR94" s="150"/>
      <c r="BS94" s="150"/>
      <c r="BT94" s="152"/>
    </row>
    <row r="95" spans="1:72" ht="15.75" hidden="1" customHeight="1">
      <c r="A95" s="9">
        <v>43225</v>
      </c>
      <c r="B95" s="153" t="s">
        <v>146</v>
      </c>
      <c r="C95" s="153" t="s">
        <v>578</v>
      </c>
      <c r="D95" s="153" t="s">
        <v>625</v>
      </c>
      <c r="E95" s="153" t="s">
        <v>442</v>
      </c>
      <c r="F95" s="170">
        <v>389</v>
      </c>
      <c r="G95" s="155">
        <f>+F95-I95-I96</f>
        <v>387</v>
      </c>
      <c r="H95" s="2" t="s">
        <v>34</v>
      </c>
      <c r="I95" s="10">
        <f t="shared" ref="I95:I96" si="40">SUM(J95:BM95)</f>
        <v>2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>
        <v>2</v>
      </c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70"/>
      <c r="BO95" s="149"/>
      <c r="BP95" s="149"/>
      <c r="BQ95" s="149"/>
      <c r="BR95" s="149"/>
      <c r="BS95" s="149"/>
      <c r="BT95" s="151"/>
    </row>
    <row r="96" spans="1:72" ht="15.75" hidden="1" customHeight="1">
      <c r="A96" s="9">
        <v>43225</v>
      </c>
      <c r="B96" s="154" t="s">
        <v>7</v>
      </c>
      <c r="C96" s="154"/>
      <c r="D96" s="154"/>
      <c r="E96" s="154"/>
      <c r="F96" s="171"/>
      <c r="G96" s="156"/>
      <c r="H96" s="2" t="s">
        <v>35</v>
      </c>
      <c r="I96" s="11">
        <f t="shared" si="40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71"/>
      <c r="BO96" s="150"/>
      <c r="BP96" s="150"/>
      <c r="BQ96" s="150"/>
      <c r="BR96" s="150"/>
      <c r="BS96" s="150"/>
      <c r="BT96" s="152"/>
    </row>
    <row r="97" spans="1:72" ht="15.75" hidden="1" customHeight="1">
      <c r="A97" s="9">
        <v>43226</v>
      </c>
      <c r="B97" s="153" t="s">
        <v>143</v>
      </c>
      <c r="C97" s="153" t="s">
        <v>578</v>
      </c>
      <c r="D97" s="153" t="s">
        <v>625</v>
      </c>
      <c r="E97" s="153" t="s">
        <v>8</v>
      </c>
      <c r="F97" s="170">
        <v>432</v>
      </c>
      <c r="G97" s="155">
        <f>+F97-I97-I98</f>
        <v>413</v>
      </c>
      <c r="H97" s="2" t="s">
        <v>34</v>
      </c>
      <c r="I97" s="10">
        <f t="shared" ref="I97:I100" si="41">SUM(J97:BM97)</f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70"/>
      <c r="BO97" s="149"/>
      <c r="BP97" s="149"/>
      <c r="BQ97" s="149"/>
      <c r="BR97" s="149"/>
      <c r="BS97" s="149"/>
      <c r="BT97" s="151"/>
    </row>
    <row r="98" spans="1:72" ht="15.75" hidden="1" customHeight="1">
      <c r="A98" s="9">
        <v>43226</v>
      </c>
      <c r="B98" s="154" t="s">
        <v>7</v>
      </c>
      <c r="C98" s="154"/>
      <c r="D98" s="154"/>
      <c r="E98" s="154"/>
      <c r="F98" s="171"/>
      <c r="G98" s="156"/>
      <c r="H98" s="2" t="s">
        <v>35</v>
      </c>
      <c r="I98" s="11">
        <f t="shared" si="41"/>
        <v>19</v>
      </c>
      <c r="J98" s="11"/>
      <c r="K98" s="11"/>
      <c r="L98" s="11"/>
      <c r="M98" s="11">
        <v>10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>
        <v>5</v>
      </c>
      <c r="AM98" s="11">
        <v>4</v>
      </c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71"/>
      <c r="BO98" s="150"/>
      <c r="BP98" s="150"/>
      <c r="BQ98" s="150"/>
      <c r="BR98" s="150"/>
      <c r="BS98" s="150"/>
      <c r="BT98" s="152"/>
    </row>
    <row r="99" spans="1:72" ht="15.75" hidden="1" customHeight="1">
      <c r="A99" s="9">
        <v>43226</v>
      </c>
      <c r="B99" s="153" t="s">
        <v>143</v>
      </c>
      <c r="C99" s="153" t="s">
        <v>578</v>
      </c>
      <c r="D99" s="153" t="s">
        <v>625</v>
      </c>
      <c r="E99" s="153" t="s">
        <v>159</v>
      </c>
      <c r="F99" s="170">
        <v>332</v>
      </c>
      <c r="G99" s="155">
        <f>+F99-I99-I100</f>
        <v>319</v>
      </c>
      <c r="H99" s="2" t="s">
        <v>34</v>
      </c>
      <c r="I99" s="10">
        <f t="shared" si="41"/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70"/>
      <c r="BO99" s="149"/>
      <c r="BP99" s="149"/>
      <c r="BQ99" s="149"/>
      <c r="BR99" s="149"/>
      <c r="BS99" s="149"/>
      <c r="BT99" s="151"/>
    </row>
    <row r="100" spans="1:72" ht="15.75" hidden="1" customHeight="1">
      <c r="A100" s="9">
        <v>43226</v>
      </c>
      <c r="B100" s="154" t="s">
        <v>7</v>
      </c>
      <c r="C100" s="154"/>
      <c r="D100" s="154"/>
      <c r="E100" s="154"/>
      <c r="F100" s="171"/>
      <c r="G100" s="156"/>
      <c r="H100" s="2" t="s">
        <v>35</v>
      </c>
      <c r="I100" s="11">
        <f t="shared" si="41"/>
        <v>13</v>
      </c>
      <c r="J100" s="11"/>
      <c r="K100" s="11"/>
      <c r="L100" s="11"/>
      <c r="M100" s="11">
        <v>5</v>
      </c>
      <c r="N100" s="11"/>
      <c r="O100" s="11"/>
      <c r="P100" s="11"/>
      <c r="Q100" s="11"/>
      <c r="R100" s="11"/>
      <c r="S100" s="11">
        <v>4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>
        <v>2</v>
      </c>
      <c r="AM100" s="11">
        <v>2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71"/>
      <c r="BO100" s="150"/>
      <c r="BP100" s="150"/>
      <c r="BQ100" s="150"/>
      <c r="BR100" s="150"/>
      <c r="BS100" s="150"/>
      <c r="BT100" s="152"/>
    </row>
    <row r="101" spans="1:72" ht="15.75" hidden="1" customHeight="1">
      <c r="A101" s="9">
        <v>43226</v>
      </c>
      <c r="B101" s="153" t="s">
        <v>143</v>
      </c>
      <c r="C101" s="153" t="s">
        <v>578</v>
      </c>
      <c r="D101" s="153" t="s">
        <v>625</v>
      </c>
      <c r="E101" s="153" t="s">
        <v>183</v>
      </c>
      <c r="F101" s="170">
        <v>374</v>
      </c>
      <c r="G101" s="155">
        <f>+F101-I101-I102</f>
        <v>370</v>
      </c>
      <c r="H101" s="2" t="s">
        <v>34</v>
      </c>
      <c r="I101" s="10">
        <f t="shared" ref="I101:I102" si="42">SUM(J101:BM101)</f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70"/>
      <c r="BO101" s="149"/>
      <c r="BP101" s="149"/>
      <c r="BQ101" s="149"/>
      <c r="BR101" s="149"/>
      <c r="BS101" s="149"/>
      <c r="BT101" s="151"/>
    </row>
    <row r="102" spans="1:72" ht="15.75" hidden="1" customHeight="1">
      <c r="A102" s="9">
        <v>43226</v>
      </c>
      <c r="B102" s="154" t="s">
        <v>7</v>
      </c>
      <c r="C102" s="154"/>
      <c r="D102" s="154"/>
      <c r="E102" s="154"/>
      <c r="F102" s="171"/>
      <c r="G102" s="156"/>
      <c r="H102" s="2" t="s">
        <v>35</v>
      </c>
      <c r="I102" s="11">
        <f t="shared" si="42"/>
        <v>4</v>
      </c>
      <c r="J102" s="11"/>
      <c r="K102" s="11">
        <v>1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>
        <v>1</v>
      </c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>
        <v>2</v>
      </c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71"/>
      <c r="BO102" s="150"/>
      <c r="BP102" s="150"/>
      <c r="BQ102" s="150"/>
      <c r="BR102" s="150"/>
      <c r="BS102" s="150"/>
      <c r="BT102" s="152"/>
    </row>
    <row r="103" spans="1:72" ht="15.75" hidden="1" customHeight="1">
      <c r="A103" s="9">
        <v>43226</v>
      </c>
      <c r="B103" s="153" t="s">
        <v>143</v>
      </c>
      <c r="C103" s="153" t="s">
        <v>578</v>
      </c>
      <c r="D103" s="153" t="s">
        <v>625</v>
      </c>
      <c r="E103" s="153" t="s">
        <v>442</v>
      </c>
      <c r="F103" s="170">
        <v>141</v>
      </c>
      <c r="G103" s="155">
        <f>+F103-I103-I104</f>
        <v>126</v>
      </c>
      <c r="H103" s="2" t="s">
        <v>34</v>
      </c>
      <c r="I103" s="10">
        <f t="shared" ref="I103:I104" si="43">SUM(J103:BM103)</f>
        <v>15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>
        <v>15</v>
      </c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70"/>
      <c r="BO103" s="149"/>
      <c r="BP103" s="149"/>
      <c r="BQ103" s="149"/>
      <c r="BR103" s="149"/>
      <c r="BS103" s="149"/>
      <c r="BT103" s="151"/>
    </row>
    <row r="104" spans="1:72" ht="15.75" hidden="1" customHeight="1">
      <c r="A104" s="9">
        <v>43226</v>
      </c>
      <c r="B104" s="154" t="s">
        <v>7</v>
      </c>
      <c r="C104" s="154"/>
      <c r="D104" s="154"/>
      <c r="E104" s="154"/>
      <c r="F104" s="171"/>
      <c r="G104" s="156"/>
      <c r="H104" s="2" t="s">
        <v>35</v>
      </c>
      <c r="I104" s="11">
        <f t="shared" si="43"/>
        <v>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71"/>
      <c r="BO104" s="150"/>
      <c r="BP104" s="150"/>
      <c r="BQ104" s="150"/>
      <c r="BR104" s="150"/>
      <c r="BS104" s="150"/>
      <c r="BT104" s="152"/>
    </row>
    <row r="105" spans="1:72" ht="15.75" hidden="1" customHeight="1">
      <c r="A105" s="9">
        <v>43226</v>
      </c>
      <c r="B105" s="153" t="s">
        <v>146</v>
      </c>
      <c r="C105" s="153" t="s">
        <v>578</v>
      </c>
      <c r="D105" s="153" t="s">
        <v>625</v>
      </c>
      <c r="E105" s="153" t="s">
        <v>8</v>
      </c>
      <c r="F105" s="170">
        <v>486</v>
      </c>
      <c r="G105" s="155">
        <f>+F105-I105-I106</f>
        <v>474</v>
      </c>
      <c r="H105" s="2" t="s">
        <v>34</v>
      </c>
      <c r="I105" s="10">
        <f t="shared" ref="I105:I106" si="44">SUM(J105:BM105)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70"/>
      <c r="BO105" s="149"/>
      <c r="BP105" s="149"/>
      <c r="BQ105" s="149"/>
      <c r="BR105" s="149"/>
      <c r="BS105" s="149"/>
      <c r="BT105" s="151"/>
    </row>
    <row r="106" spans="1:72" ht="15.75" hidden="1" customHeight="1">
      <c r="A106" s="9">
        <v>43226</v>
      </c>
      <c r="B106" s="154" t="s">
        <v>7</v>
      </c>
      <c r="C106" s="154"/>
      <c r="D106" s="154"/>
      <c r="E106" s="154"/>
      <c r="F106" s="171"/>
      <c r="G106" s="156"/>
      <c r="H106" s="2" t="s">
        <v>35</v>
      </c>
      <c r="I106" s="11">
        <f t="shared" si="44"/>
        <v>12</v>
      </c>
      <c r="J106" s="11"/>
      <c r="K106" s="11">
        <v>1</v>
      </c>
      <c r="L106" s="11"/>
      <c r="M106" s="11">
        <v>1</v>
      </c>
      <c r="N106" s="11">
        <v>1</v>
      </c>
      <c r="O106" s="11">
        <v>1</v>
      </c>
      <c r="P106" s="11"/>
      <c r="Q106" s="11"/>
      <c r="R106" s="11"/>
      <c r="S106" s="11"/>
      <c r="T106" s="11">
        <v>2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>
        <v>1</v>
      </c>
      <c r="AI106" s="11"/>
      <c r="AJ106" s="11"/>
      <c r="AK106" s="11"/>
      <c r="AL106" s="11"/>
      <c r="AM106" s="11">
        <v>1</v>
      </c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>
        <v>4</v>
      </c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71"/>
      <c r="BO106" s="150"/>
      <c r="BP106" s="150"/>
      <c r="BQ106" s="150"/>
      <c r="BR106" s="150"/>
      <c r="BS106" s="150"/>
      <c r="BT106" s="152"/>
    </row>
    <row r="107" spans="1:72" ht="15.75" hidden="1" customHeight="1">
      <c r="A107" s="9">
        <v>43226</v>
      </c>
      <c r="B107" s="153" t="s">
        <v>146</v>
      </c>
      <c r="C107" s="153" t="s">
        <v>578</v>
      </c>
      <c r="D107" s="153" t="s">
        <v>625</v>
      </c>
      <c r="E107" s="153" t="s">
        <v>159</v>
      </c>
      <c r="F107" s="170">
        <v>318</v>
      </c>
      <c r="G107" s="155">
        <f>+F107-I107-I108</f>
        <v>298</v>
      </c>
      <c r="H107" s="2" t="s">
        <v>34</v>
      </c>
      <c r="I107" s="10">
        <f t="shared" ref="I107:I108" si="45">SUM(J107:BM107)</f>
        <v>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70"/>
      <c r="BO107" s="149"/>
      <c r="BP107" s="149"/>
      <c r="BQ107" s="149"/>
      <c r="BR107" s="149"/>
      <c r="BS107" s="149"/>
      <c r="BT107" s="151"/>
    </row>
    <row r="108" spans="1:72" ht="15.75" hidden="1" customHeight="1">
      <c r="A108" s="9">
        <v>43226</v>
      </c>
      <c r="B108" s="154" t="s">
        <v>7</v>
      </c>
      <c r="C108" s="154"/>
      <c r="D108" s="154"/>
      <c r="E108" s="154"/>
      <c r="F108" s="171"/>
      <c r="G108" s="156"/>
      <c r="H108" s="2" t="s">
        <v>35</v>
      </c>
      <c r="I108" s="11">
        <f t="shared" si="45"/>
        <v>20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>
        <v>3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>
        <v>1</v>
      </c>
      <c r="AM108" s="11">
        <v>3</v>
      </c>
      <c r="AN108" s="11"/>
      <c r="AO108" s="11"/>
      <c r="AP108" s="11"/>
      <c r="AQ108" s="11"/>
      <c r="AR108" s="11"/>
      <c r="AS108" s="11"/>
      <c r="AT108" s="11"/>
      <c r="AU108" s="11">
        <v>1</v>
      </c>
      <c r="AV108" s="11"/>
      <c r="AW108" s="11"/>
      <c r="AX108" s="11">
        <v>12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71"/>
      <c r="BO108" s="150"/>
      <c r="BP108" s="150"/>
      <c r="BQ108" s="150"/>
      <c r="BR108" s="150"/>
      <c r="BS108" s="150"/>
      <c r="BT108" s="152"/>
    </row>
    <row r="109" spans="1:72" ht="15.75" hidden="1" customHeight="1">
      <c r="A109" s="9">
        <v>43226</v>
      </c>
      <c r="B109" s="153" t="s">
        <v>146</v>
      </c>
      <c r="C109" s="153" t="s">
        <v>578</v>
      </c>
      <c r="D109" s="153" t="s">
        <v>625</v>
      </c>
      <c r="E109" s="153" t="s">
        <v>183</v>
      </c>
      <c r="F109" s="170">
        <v>395</v>
      </c>
      <c r="G109" s="155">
        <f>+F109-I109-I110</f>
        <v>392</v>
      </c>
      <c r="H109" s="2" t="s">
        <v>34</v>
      </c>
      <c r="I109" s="10">
        <f t="shared" ref="I109:I110" si="46">SUM(J109:BM109)</f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70"/>
      <c r="BO109" s="149"/>
      <c r="BP109" s="149"/>
      <c r="BQ109" s="149"/>
      <c r="BR109" s="149"/>
      <c r="BS109" s="149"/>
      <c r="BT109" s="151"/>
    </row>
    <row r="110" spans="1:72" ht="15.75" hidden="1" customHeight="1">
      <c r="A110" s="9">
        <v>43226</v>
      </c>
      <c r="B110" s="154" t="s">
        <v>7</v>
      </c>
      <c r="C110" s="154"/>
      <c r="D110" s="154"/>
      <c r="E110" s="154"/>
      <c r="F110" s="171"/>
      <c r="G110" s="156"/>
      <c r="H110" s="2" t="s">
        <v>35</v>
      </c>
      <c r="I110" s="11">
        <f t="shared" si="46"/>
        <v>3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3</v>
      </c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71"/>
      <c r="BO110" s="150"/>
      <c r="BP110" s="150"/>
      <c r="BQ110" s="150"/>
      <c r="BR110" s="150"/>
      <c r="BS110" s="150"/>
      <c r="BT110" s="152"/>
    </row>
    <row r="111" spans="1:72" ht="15.75" hidden="1" customHeight="1">
      <c r="A111" s="9">
        <v>43226</v>
      </c>
      <c r="B111" s="153" t="s">
        <v>146</v>
      </c>
      <c r="C111" s="153" t="s">
        <v>578</v>
      </c>
      <c r="D111" s="153" t="s">
        <v>625</v>
      </c>
      <c r="E111" s="153" t="s">
        <v>442</v>
      </c>
      <c r="F111" s="170">
        <v>282</v>
      </c>
      <c r="G111" s="155">
        <f>+F111-I111-I112</f>
        <v>282</v>
      </c>
      <c r="H111" s="2" t="s">
        <v>34</v>
      </c>
      <c r="I111" s="10">
        <f t="shared" ref="I111:I112" si="47">SUM(J111:BM111)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70"/>
      <c r="BO111" s="149"/>
      <c r="BP111" s="149"/>
      <c r="BQ111" s="149"/>
      <c r="BR111" s="149"/>
      <c r="BS111" s="149"/>
      <c r="BT111" s="151"/>
    </row>
    <row r="112" spans="1:72" ht="15.75" hidden="1" customHeight="1">
      <c r="A112" s="9">
        <v>43226</v>
      </c>
      <c r="B112" s="154" t="s">
        <v>7</v>
      </c>
      <c r="C112" s="154"/>
      <c r="D112" s="154"/>
      <c r="E112" s="154"/>
      <c r="F112" s="171"/>
      <c r="G112" s="156"/>
      <c r="H112" s="2" t="s">
        <v>35</v>
      </c>
      <c r="I112" s="11">
        <f t="shared" si="47"/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71"/>
      <c r="BO112" s="150"/>
      <c r="BP112" s="150"/>
      <c r="BQ112" s="150"/>
      <c r="BR112" s="150"/>
      <c r="BS112" s="150"/>
      <c r="BT112" s="152"/>
    </row>
    <row r="113" spans="1:72" ht="15.75" hidden="1" customHeight="1">
      <c r="A113" s="9">
        <v>43227</v>
      </c>
      <c r="B113" s="153" t="s">
        <v>143</v>
      </c>
      <c r="C113" s="153" t="s">
        <v>578</v>
      </c>
      <c r="D113" s="153" t="s">
        <v>625</v>
      </c>
      <c r="E113" s="153" t="s">
        <v>8</v>
      </c>
      <c r="F113" s="170">
        <v>372</v>
      </c>
      <c r="G113" s="155">
        <f>+F113-I113-I114</f>
        <v>358</v>
      </c>
      <c r="H113" s="2" t="s">
        <v>34</v>
      </c>
      <c r="I113" s="10">
        <f t="shared" ref="I113:I116" si="48">SUM(J113:BM113)</f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70"/>
      <c r="BO113" s="149"/>
      <c r="BP113" s="149"/>
      <c r="BQ113" s="149"/>
      <c r="BR113" s="149"/>
      <c r="BS113" s="149"/>
      <c r="BT113" s="151"/>
    </row>
    <row r="114" spans="1:72" ht="15.75" hidden="1" customHeight="1">
      <c r="A114" s="9">
        <v>43227</v>
      </c>
      <c r="B114" s="154" t="s">
        <v>7</v>
      </c>
      <c r="C114" s="154"/>
      <c r="D114" s="154"/>
      <c r="E114" s="154"/>
      <c r="F114" s="171"/>
      <c r="G114" s="156"/>
      <c r="H114" s="2" t="s">
        <v>35</v>
      </c>
      <c r="I114" s="11">
        <f t="shared" si="48"/>
        <v>14</v>
      </c>
      <c r="J114" s="11"/>
      <c r="K114" s="11"/>
      <c r="L114" s="11"/>
      <c r="M114" s="11">
        <v>5</v>
      </c>
      <c r="N114" s="11">
        <v>2</v>
      </c>
      <c r="O114" s="11"/>
      <c r="P114" s="11"/>
      <c r="Q114" s="11"/>
      <c r="R114" s="11"/>
      <c r="S114" s="11"/>
      <c r="T114" s="11"/>
      <c r="U114" s="11"/>
      <c r="V114" s="11">
        <v>3</v>
      </c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>
        <v>3</v>
      </c>
      <c r="AM114" s="11">
        <v>1</v>
      </c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71"/>
      <c r="BO114" s="150"/>
      <c r="BP114" s="150"/>
      <c r="BQ114" s="150"/>
      <c r="BR114" s="150"/>
      <c r="BS114" s="150"/>
      <c r="BT114" s="152"/>
    </row>
    <row r="115" spans="1:72" ht="15.75" hidden="1" customHeight="1">
      <c r="A115" s="9">
        <v>43227</v>
      </c>
      <c r="B115" s="153" t="s">
        <v>143</v>
      </c>
      <c r="C115" s="153" t="s">
        <v>578</v>
      </c>
      <c r="D115" s="153" t="s">
        <v>625</v>
      </c>
      <c r="E115" s="153" t="s">
        <v>159</v>
      </c>
      <c r="F115" s="170">
        <v>348</v>
      </c>
      <c r="G115" s="155">
        <f>+F115-I115-I116</f>
        <v>340</v>
      </c>
      <c r="H115" s="2" t="s">
        <v>34</v>
      </c>
      <c r="I115" s="10">
        <f t="shared" si="48"/>
        <v>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70"/>
      <c r="BO115" s="149"/>
      <c r="BP115" s="149"/>
      <c r="BQ115" s="149"/>
      <c r="BR115" s="149"/>
      <c r="BS115" s="149"/>
      <c r="BT115" s="151"/>
    </row>
    <row r="116" spans="1:72" ht="15.75" hidden="1" customHeight="1">
      <c r="A116" s="9">
        <v>43227</v>
      </c>
      <c r="B116" s="154" t="s">
        <v>7</v>
      </c>
      <c r="C116" s="154"/>
      <c r="D116" s="154"/>
      <c r="E116" s="154"/>
      <c r="F116" s="171"/>
      <c r="G116" s="156"/>
      <c r="H116" s="2" t="s">
        <v>35</v>
      </c>
      <c r="I116" s="11">
        <f t="shared" si="48"/>
        <v>8</v>
      </c>
      <c r="J116" s="11"/>
      <c r="K116" s="11"/>
      <c r="L116" s="11"/>
      <c r="M116" s="11">
        <v>2</v>
      </c>
      <c r="N116" s="11"/>
      <c r="O116" s="11">
        <v>1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>
        <v>5</v>
      </c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71"/>
      <c r="BO116" s="150"/>
      <c r="BP116" s="150"/>
      <c r="BQ116" s="150"/>
      <c r="BR116" s="150"/>
      <c r="BS116" s="150"/>
      <c r="BT116" s="152"/>
    </row>
    <row r="117" spans="1:72" ht="15.75" hidden="1" customHeight="1">
      <c r="A117" s="9">
        <v>43227</v>
      </c>
      <c r="B117" s="153" t="s">
        <v>146</v>
      </c>
      <c r="C117" s="153" t="s">
        <v>578</v>
      </c>
      <c r="D117" s="153" t="s">
        <v>625</v>
      </c>
      <c r="E117" s="153" t="s">
        <v>8</v>
      </c>
      <c r="F117" s="170">
        <v>450</v>
      </c>
      <c r="G117" s="155">
        <f>+F117-I117-I118</f>
        <v>439</v>
      </c>
      <c r="H117" s="2" t="s">
        <v>34</v>
      </c>
      <c r="I117" s="10">
        <f t="shared" ref="I117:I118" si="49">SUM(J117:BM117)</f>
        <v>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70"/>
      <c r="BO117" s="149"/>
      <c r="BP117" s="149"/>
      <c r="BQ117" s="149"/>
      <c r="BR117" s="149"/>
      <c r="BS117" s="149"/>
      <c r="BT117" s="151"/>
    </row>
    <row r="118" spans="1:72" ht="15.75" hidden="1" customHeight="1">
      <c r="A118" s="9">
        <v>43227</v>
      </c>
      <c r="B118" s="154" t="s">
        <v>7</v>
      </c>
      <c r="C118" s="154"/>
      <c r="D118" s="154"/>
      <c r="E118" s="154"/>
      <c r="F118" s="171"/>
      <c r="G118" s="156"/>
      <c r="H118" s="2" t="s">
        <v>35</v>
      </c>
      <c r="I118" s="11">
        <f t="shared" si="49"/>
        <v>11</v>
      </c>
      <c r="J118" s="11"/>
      <c r="K118" s="11"/>
      <c r="L118" s="11"/>
      <c r="M118" s="11">
        <v>2</v>
      </c>
      <c r="N118" s="11"/>
      <c r="O118" s="11"/>
      <c r="P118" s="11"/>
      <c r="Q118" s="11"/>
      <c r="R118" s="11"/>
      <c r="S118" s="11"/>
      <c r="T118" s="11">
        <v>4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>
        <v>2</v>
      </c>
      <c r="AN118" s="11"/>
      <c r="AO118" s="11"/>
      <c r="AP118" s="11"/>
      <c r="AQ118" s="11"/>
      <c r="AR118" s="11"/>
      <c r="AS118" s="11"/>
      <c r="AT118" s="11"/>
      <c r="AU118" s="11">
        <v>1</v>
      </c>
      <c r="AV118" s="11"/>
      <c r="AW118" s="11"/>
      <c r="AX118" s="11">
        <v>2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71"/>
      <c r="BO118" s="150"/>
      <c r="BP118" s="150"/>
      <c r="BQ118" s="150"/>
      <c r="BR118" s="150"/>
      <c r="BS118" s="150"/>
      <c r="BT118" s="152"/>
    </row>
    <row r="119" spans="1:72" ht="15.75" hidden="1" customHeight="1">
      <c r="A119" s="9">
        <v>43227</v>
      </c>
      <c r="B119" s="153" t="s">
        <v>146</v>
      </c>
      <c r="C119" s="153" t="s">
        <v>578</v>
      </c>
      <c r="D119" s="153" t="s">
        <v>625</v>
      </c>
      <c r="E119" s="153" t="s">
        <v>159</v>
      </c>
      <c r="F119" s="170">
        <v>239</v>
      </c>
      <c r="G119" s="155">
        <f>+F119-I119-I120</f>
        <v>225</v>
      </c>
      <c r="H119" s="2" t="s">
        <v>34</v>
      </c>
      <c r="I119" s="10">
        <f t="shared" ref="I119:I120" si="50">SUM(J119:BM119)</f>
        <v>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70"/>
      <c r="BO119" s="149"/>
      <c r="BP119" s="149"/>
      <c r="BQ119" s="149"/>
      <c r="BR119" s="149"/>
      <c r="BS119" s="149"/>
      <c r="BT119" s="151"/>
    </row>
    <row r="120" spans="1:72" ht="15.75" hidden="1" customHeight="1">
      <c r="A120" s="9">
        <v>43227</v>
      </c>
      <c r="B120" s="154" t="s">
        <v>7</v>
      </c>
      <c r="C120" s="154"/>
      <c r="D120" s="154"/>
      <c r="E120" s="154"/>
      <c r="F120" s="171"/>
      <c r="G120" s="156"/>
      <c r="H120" s="2" t="s">
        <v>35</v>
      </c>
      <c r="I120" s="11">
        <f t="shared" si="50"/>
        <v>14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>
        <v>4</v>
      </c>
      <c r="AN120" s="11"/>
      <c r="AO120" s="11"/>
      <c r="AP120" s="11"/>
      <c r="AQ120" s="11"/>
      <c r="AR120" s="11"/>
      <c r="AS120" s="11"/>
      <c r="AT120" s="11"/>
      <c r="AU120" s="11"/>
      <c r="AV120" s="11"/>
      <c r="AW120" s="11">
        <v>10</v>
      </c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71"/>
      <c r="BO120" s="150"/>
      <c r="BP120" s="150"/>
      <c r="BQ120" s="150"/>
      <c r="BR120" s="150"/>
      <c r="BS120" s="150"/>
      <c r="BT120" s="152"/>
    </row>
    <row r="121" spans="1:72" ht="15.75" hidden="1" customHeight="1">
      <c r="A121" s="9">
        <v>43227</v>
      </c>
      <c r="B121" s="153" t="s">
        <v>146</v>
      </c>
      <c r="C121" s="153" t="s">
        <v>578</v>
      </c>
      <c r="D121" s="153" t="s">
        <v>625</v>
      </c>
      <c r="E121" s="153" t="s">
        <v>159</v>
      </c>
      <c r="F121" s="170">
        <v>71</v>
      </c>
      <c r="G121" s="155">
        <f>+F121-I121-I122</f>
        <v>69</v>
      </c>
      <c r="H121" s="2" t="s">
        <v>34</v>
      </c>
      <c r="I121" s="10">
        <f t="shared" ref="I121:I122" si="51">SUM(J121:BM121)</f>
        <v>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70"/>
      <c r="BO121" s="149"/>
      <c r="BP121" s="149"/>
      <c r="BQ121" s="149"/>
      <c r="BR121" s="149"/>
      <c r="BS121" s="149"/>
      <c r="BT121" s="151"/>
    </row>
    <row r="122" spans="1:72" ht="15.75" hidden="1" customHeight="1">
      <c r="A122" s="9">
        <v>43227</v>
      </c>
      <c r="B122" s="154" t="s">
        <v>7</v>
      </c>
      <c r="C122" s="154"/>
      <c r="D122" s="154"/>
      <c r="E122" s="154"/>
      <c r="F122" s="171"/>
      <c r="G122" s="156"/>
      <c r="H122" s="2" t="s">
        <v>35</v>
      </c>
      <c r="I122" s="11">
        <f t="shared" si="51"/>
        <v>2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>
        <v>2</v>
      </c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71"/>
      <c r="BO122" s="150"/>
      <c r="BP122" s="150"/>
      <c r="BQ122" s="150"/>
      <c r="BR122" s="150"/>
      <c r="BS122" s="150"/>
      <c r="BT122" s="152"/>
    </row>
    <row r="123" spans="1:72" ht="15.75" hidden="1" customHeight="1">
      <c r="A123" s="9">
        <v>43227</v>
      </c>
      <c r="B123" s="153" t="s">
        <v>146</v>
      </c>
      <c r="C123" s="153" t="s">
        <v>578</v>
      </c>
      <c r="D123" s="153" t="s">
        <v>625</v>
      </c>
      <c r="E123" s="153" t="s">
        <v>183</v>
      </c>
      <c r="F123" s="170">
        <v>235</v>
      </c>
      <c r="G123" s="155">
        <f>+F123-I123-I124</f>
        <v>233</v>
      </c>
      <c r="H123" s="2" t="s">
        <v>34</v>
      </c>
      <c r="I123" s="10">
        <f t="shared" ref="I123:I124" si="52">SUM(J123:BM123)</f>
        <v>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70"/>
      <c r="BO123" s="149"/>
      <c r="BP123" s="149"/>
      <c r="BQ123" s="149"/>
      <c r="BR123" s="149"/>
      <c r="BS123" s="149"/>
      <c r="BT123" s="151"/>
    </row>
    <row r="124" spans="1:72" ht="15.75" hidden="1" customHeight="1">
      <c r="A124" s="9">
        <v>43227</v>
      </c>
      <c r="B124" s="154" t="s">
        <v>7</v>
      </c>
      <c r="C124" s="154"/>
      <c r="D124" s="154"/>
      <c r="E124" s="154"/>
      <c r="F124" s="171"/>
      <c r="G124" s="156"/>
      <c r="H124" s="2" t="s">
        <v>35</v>
      </c>
      <c r="I124" s="11">
        <f t="shared" si="52"/>
        <v>2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>
        <v>2</v>
      </c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71"/>
      <c r="BO124" s="150"/>
      <c r="BP124" s="150"/>
      <c r="BQ124" s="150"/>
      <c r="BR124" s="150"/>
      <c r="BS124" s="150"/>
      <c r="BT124" s="152"/>
    </row>
    <row r="125" spans="1:72" ht="15.75" hidden="1" customHeight="1">
      <c r="A125" s="9">
        <v>43227</v>
      </c>
      <c r="B125" s="153" t="s">
        <v>146</v>
      </c>
      <c r="C125" s="153" t="s">
        <v>578</v>
      </c>
      <c r="D125" s="153" t="s">
        <v>625</v>
      </c>
      <c r="E125" s="153" t="s">
        <v>183</v>
      </c>
      <c r="F125" s="170">
        <v>199</v>
      </c>
      <c r="G125" s="155">
        <f>+F125-I125-I126</f>
        <v>198</v>
      </c>
      <c r="H125" s="2" t="s">
        <v>34</v>
      </c>
      <c r="I125" s="10">
        <f t="shared" ref="I125:I126" si="53">SUM(J125:BM125)</f>
        <v>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70"/>
      <c r="BO125" s="149"/>
      <c r="BP125" s="149"/>
      <c r="BQ125" s="149"/>
      <c r="BR125" s="149"/>
      <c r="BS125" s="149"/>
      <c r="BT125" s="151"/>
    </row>
    <row r="126" spans="1:72" ht="15.75" hidden="1" customHeight="1">
      <c r="A126" s="9">
        <v>43227</v>
      </c>
      <c r="B126" s="154" t="s">
        <v>7</v>
      </c>
      <c r="C126" s="154"/>
      <c r="D126" s="154"/>
      <c r="E126" s="154"/>
      <c r="F126" s="171"/>
      <c r="G126" s="156"/>
      <c r="H126" s="2" t="s">
        <v>35</v>
      </c>
      <c r="I126" s="11">
        <f t="shared" si="53"/>
        <v>1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>
        <v>1</v>
      </c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71"/>
      <c r="BO126" s="150"/>
      <c r="BP126" s="150"/>
      <c r="BQ126" s="150"/>
      <c r="BR126" s="150"/>
      <c r="BS126" s="150"/>
      <c r="BT126" s="152"/>
    </row>
    <row r="127" spans="1:72" ht="15.75" hidden="1" customHeight="1">
      <c r="A127" s="9">
        <v>43227</v>
      </c>
      <c r="B127" s="153" t="s">
        <v>146</v>
      </c>
      <c r="C127" s="153" t="s">
        <v>578</v>
      </c>
      <c r="D127" s="153" t="s">
        <v>625</v>
      </c>
      <c r="E127" s="153" t="s">
        <v>442</v>
      </c>
      <c r="F127" s="170">
        <v>193</v>
      </c>
      <c r="G127" s="155">
        <f>+F127-I127-I128</f>
        <v>191</v>
      </c>
      <c r="H127" s="2" t="s">
        <v>34</v>
      </c>
      <c r="I127" s="10">
        <f t="shared" ref="I127:I128" si="54">SUM(J127:BM127)</f>
        <v>2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>
        <v>2</v>
      </c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70"/>
      <c r="BO127" s="149"/>
      <c r="BP127" s="149"/>
      <c r="BQ127" s="149"/>
      <c r="BR127" s="149"/>
      <c r="BS127" s="149"/>
      <c r="BT127" s="151"/>
    </row>
    <row r="128" spans="1:72" ht="15.75" hidden="1" customHeight="1">
      <c r="A128" s="9">
        <v>43227</v>
      </c>
      <c r="B128" s="154" t="s">
        <v>7</v>
      </c>
      <c r="C128" s="154"/>
      <c r="D128" s="154"/>
      <c r="E128" s="154"/>
      <c r="F128" s="171"/>
      <c r="G128" s="156"/>
      <c r="H128" s="2" t="s">
        <v>35</v>
      </c>
      <c r="I128" s="11">
        <f t="shared" si="54"/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71"/>
      <c r="BO128" s="150"/>
      <c r="BP128" s="150"/>
      <c r="BQ128" s="150"/>
      <c r="BR128" s="150"/>
      <c r="BS128" s="150"/>
      <c r="BT128" s="152"/>
    </row>
    <row r="129" spans="1:72" ht="15.75" hidden="1" customHeight="1">
      <c r="A129" s="9">
        <v>43227</v>
      </c>
      <c r="B129" s="153" t="s">
        <v>146</v>
      </c>
      <c r="C129" s="153" t="s">
        <v>578</v>
      </c>
      <c r="D129" s="153" t="s">
        <v>625</v>
      </c>
      <c r="E129" s="153" t="s">
        <v>442</v>
      </c>
      <c r="F129" s="170">
        <v>280</v>
      </c>
      <c r="G129" s="155">
        <f>+F129-I129-I130</f>
        <v>278</v>
      </c>
      <c r="H129" s="2" t="s">
        <v>34</v>
      </c>
      <c r="I129" s="10">
        <f t="shared" ref="I129:I130" si="55">SUM(J129:BM129)</f>
        <v>0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70"/>
      <c r="BO129" s="149"/>
      <c r="BP129" s="149"/>
      <c r="BQ129" s="149"/>
      <c r="BR129" s="149"/>
      <c r="BS129" s="149"/>
      <c r="BT129" s="151"/>
    </row>
    <row r="130" spans="1:72" ht="15.75" hidden="1" customHeight="1">
      <c r="A130" s="9">
        <v>43227</v>
      </c>
      <c r="B130" s="154" t="s">
        <v>7</v>
      </c>
      <c r="C130" s="154"/>
      <c r="D130" s="154"/>
      <c r="E130" s="154"/>
      <c r="F130" s="171"/>
      <c r="G130" s="156"/>
      <c r="H130" s="2" t="s">
        <v>35</v>
      </c>
      <c r="I130" s="11">
        <f t="shared" si="55"/>
        <v>2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>
        <v>2</v>
      </c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71"/>
      <c r="BO130" s="150"/>
      <c r="BP130" s="150"/>
      <c r="BQ130" s="150"/>
      <c r="BR130" s="150"/>
      <c r="BS130" s="150"/>
      <c r="BT130" s="152"/>
    </row>
    <row r="131" spans="1:72" ht="15.75" hidden="1" customHeight="1">
      <c r="A131" s="9">
        <v>43228</v>
      </c>
      <c r="B131" s="153" t="s">
        <v>143</v>
      </c>
      <c r="C131" s="153" t="s">
        <v>578</v>
      </c>
      <c r="D131" s="153" t="s">
        <v>625</v>
      </c>
      <c r="E131" s="153" t="s">
        <v>8</v>
      </c>
      <c r="F131" s="170">
        <v>395</v>
      </c>
      <c r="G131" s="155">
        <f>+F131-I131-I132</f>
        <v>275</v>
      </c>
      <c r="H131" s="2" t="s">
        <v>34</v>
      </c>
      <c r="I131" s="10">
        <f t="shared" ref="I131:I134" si="56">SUM(J131:BM131)</f>
        <v>103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>
        <v>5</v>
      </c>
      <c r="AN131" s="10"/>
      <c r="AO131" s="10"/>
      <c r="AP131" s="10"/>
      <c r="AQ131" s="10"/>
      <c r="AR131" s="10"/>
      <c r="AS131" s="10"/>
      <c r="AT131" s="10"/>
      <c r="AU131" s="10">
        <v>71</v>
      </c>
      <c r="AV131" s="10"/>
      <c r="AW131" s="10"/>
      <c r="AX131" s="10">
        <v>27</v>
      </c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70"/>
      <c r="BO131" s="149"/>
      <c r="BP131" s="149"/>
      <c r="BQ131" s="149"/>
      <c r="BR131" s="149"/>
      <c r="BS131" s="149"/>
      <c r="BT131" s="151"/>
    </row>
    <row r="132" spans="1:72" ht="15.75" hidden="1" customHeight="1">
      <c r="A132" s="9">
        <v>43228</v>
      </c>
      <c r="B132" s="154" t="s">
        <v>7</v>
      </c>
      <c r="C132" s="154"/>
      <c r="D132" s="154"/>
      <c r="E132" s="154"/>
      <c r="F132" s="171"/>
      <c r="G132" s="156"/>
      <c r="H132" s="2" t="s">
        <v>35</v>
      </c>
      <c r="I132" s="11">
        <f t="shared" si="56"/>
        <v>17</v>
      </c>
      <c r="J132" s="11"/>
      <c r="K132" s="11"/>
      <c r="L132" s="11"/>
      <c r="M132" s="11">
        <v>2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>
        <v>5</v>
      </c>
      <c r="AI132" s="11"/>
      <c r="AJ132" s="11"/>
      <c r="AK132" s="11"/>
      <c r="AL132" s="11"/>
      <c r="AM132" s="11">
        <v>3</v>
      </c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>
        <v>7</v>
      </c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71"/>
      <c r="BO132" s="150"/>
      <c r="BP132" s="150"/>
      <c r="BQ132" s="150"/>
      <c r="BR132" s="150"/>
      <c r="BS132" s="150"/>
      <c r="BT132" s="152"/>
    </row>
    <row r="133" spans="1:72" ht="15.75" hidden="1" customHeight="1">
      <c r="A133" s="9">
        <v>43228</v>
      </c>
      <c r="B133" s="153" t="s">
        <v>143</v>
      </c>
      <c r="C133" s="153" t="s">
        <v>578</v>
      </c>
      <c r="D133" s="153" t="s">
        <v>625</v>
      </c>
      <c r="E133" s="153" t="s">
        <v>159</v>
      </c>
      <c r="F133" s="170">
        <v>262</v>
      </c>
      <c r="G133" s="155">
        <f>+F133-I133-I134</f>
        <v>250</v>
      </c>
      <c r="H133" s="2" t="s">
        <v>34</v>
      </c>
      <c r="I133" s="10">
        <f t="shared" si="56"/>
        <v>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70"/>
      <c r="BO133" s="149"/>
      <c r="BP133" s="149"/>
      <c r="BQ133" s="149"/>
      <c r="BR133" s="149"/>
      <c r="BS133" s="149"/>
      <c r="BT133" s="151"/>
    </row>
    <row r="134" spans="1:72" ht="15.75" hidden="1" customHeight="1">
      <c r="A134" s="9">
        <v>43228</v>
      </c>
      <c r="B134" s="154" t="s">
        <v>7</v>
      </c>
      <c r="C134" s="154"/>
      <c r="D134" s="154"/>
      <c r="E134" s="154"/>
      <c r="F134" s="171"/>
      <c r="G134" s="156"/>
      <c r="H134" s="2" t="s">
        <v>35</v>
      </c>
      <c r="I134" s="11">
        <f t="shared" si="56"/>
        <v>12</v>
      </c>
      <c r="J134" s="11"/>
      <c r="K134" s="11"/>
      <c r="L134" s="11"/>
      <c r="M134" s="11">
        <v>3</v>
      </c>
      <c r="N134" s="11"/>
      <c r="O134" s="11"/>
      <c r="P134" s="11"/>
      <c r="Q134" s="11"/>
      <c r="R134" s="11"/>
      <c r="S134" s="11"/>
      <c r="T134" s="11">
        <v>6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>
        <v>3</v>
      </c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71"/>
      <c r="BO134" s="150"/>
      <c r="BP134" s="150"/>
      <c r="BQ134" s="150"/>
      <c r="BR134" s="150"/>
      <c r="BS134" s="150"/>
      <c r="BT134" s="152"/>
    </row>
    <row r="135" spans="1:72" ht="15.75" hidden="1" customHeight="1">
      <c r="A135" s="9">
        <v>43228</v>
      </c>
      <c r="B135" s="153" t="s">
        <v>143</v>
      </c>
      <c r="C135" s="153" t="s">
        <v>578</v>
      </c>
      <c r="D135" s="153" t="s">
        <v>625</v>
      </c>
      <c r="E135" s="153" t="s">
        <v>159</v>
      </c>
      <c r="F135" s="170">
        <v>73</v>
      </c>
      <c r="G135" s="155">
        <f>+F135-I135-I136</f>
        <v>73</v>
      </c>
      <c r="H135" s="2" t="s">
        <v>34</v>
      </c>
      <c r="I135" s="10">
        <f t="shared" ref="I135:I136" si="57">SUM(J135:BM135)</f>
        <v>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70"/>
      <c r="BO135" s="149"/>
      <c r="BP135" s="149"/>
      <c r="BQ135" s="149"/>
      <c r="BR135" s="149"/>
      <c r="BS135" s="149"/>
      <c r="BT135" s="151"/>
    </row>
    <row r="136" spans="1:72" ht="15.75" hidden="1" customHeight="1">
      <c r="A136" s="9">
        <v>43228</v>
      </c>
      <c r="B136" s="154" t="s">
        <v>7</v>
      </c>
      <c r="C136" s="154"/>
      <c r="D136" s="154"/>
      <c r="E136" s="154"/>
      <c r="F136" s="171"/>
      <c r="G136" s="156"/>
      <c r="H136" s="2" t="s">
        <v>35</v>
      </c>
      <c r="I136" s="11">
        <f t="shared" si="57"/>
        <v>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71"/>
      <c r="BO136" s="150"/>
      <c r="BP136" s="150"/>
      <c r="BQ136" s="150"/>
      <c r="BR136" s="150"/>
      <c r="BS136" s="150"/>
      <c r="BT136" s="152"/>
    </row>
    <row r="137" spans="1:72" ht="15.75" hidden="1" customHeight="1">
      <c r="A137" s="9">
        <v>43228</v>
      </c>
      <c r="B137" s="153" t="s">
        <v>143</v>
      </c>
      <c r="C137" s="153" t="s">
        <v>578</v>
      </c>
      <c r="D137" s="153" t="s">
        <v>625</v>
      </c>
      <c r="E137" s="153" t="s">
        <v>183</v>
      </c>
      <c r="F137" s="170">
        <v>42</v>
      </c>
      <c r="G137" s="155">
        <f>+F137-I137-I138</f>
        <v>42</v>
      </c>
      <c r="H137" s="2" t="s">
        <v>34</v>
      </c>
      <c r="I137" s="10">
        <f t="shared" ref="I137:I138" si="58">SUM(J137:BM137)</f>
        <v>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70"/>
      <c r="BO137" s="149"/>
      <c r="BP137" s="149"/>
      <c r="BQ137" s="149"/>
      <c r="BR137" s="149"/>
      <c r="BS137" s="149"/>
      <c r="BT137" s="151"/>
    </row>
    <row r="138" spans="1:72" ht="15.75" hidden="1" customHeight="1">
      <c r="A138" s="9">
        <v>43228</v>
      </c>
      <c r="B138" s="154" t="s">
        <v>7</v>
      </c>
      <c r="C138" s="154"/>
      <c r="D138" s="154"/>
      <c r="E138" s="154"/>
      <c r="F138" s="171"/>
      <c r="G138" s="156"/>
      <c r="H138" s="2" t="s">
        <v>35</v>
      </c>
      <c r="I138" s="11">
        <f t="shared" si="58"/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71"/>
      <c r="BO138" s="150"/>
      <c r="BP138" s="150"/>
      <c r="BQ138" s="150"/>
      <c r="BR138" s="150"/>
      <c r="BS138" s="150"/>
      <c r="BT138" s="152"/>
    </row>
    <row r="139" spans="1:72" ht="15.75" hidden="1" customHeight="1">
      <c r="A139" s="9">
        <v>43228</v>
      </c>
      <c r="B139" s="153" t="s">
        <v>143</v>
      </c>
      <c r="C139" s="153" t="s">
        <v>578</v>
      </c>
      <c r="D139" s="153" t="s">
        <v>625</v>
      </c>
      <c r="E139" s="153" t="s">
        <v>183</v>
      </c>
      <c r="F139" s="170">
        <v>307</v>
      </c>
      <c r="G139" s="155">
        <f>+F139-I139-I140</f>
        <v>304</v>
      </c>
      <c r="H139" s="2" t="s">
        <v>34</v>
      </c>
      <c r="I139" s="10">
        <f t="shared" ref="I139:I140" si="59">SUM(J139:BM139)</f>
        <v>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70"/>
      <c r="BO139" s="149"/>
      <c r="BP139" s="149"/>
      <c r="BQ139" s="149"/>
      <c r="BR139" s="149"/>
      <c r="BS139" s="149"/>
      <c r="BT139" s="151"/>
    </row>
    <row r="140" spans="1:72" ht="15.75" hidden="1" customHeight="1">
      <c r="A140" s="9">
        <v>43228</v>
      </c>
      <c r="B140" s="154" t="s">
        <v>7</v>
      </c>
      <c r="C140" s="154"/>
      <c r="D140" s="154"/>
      <c r="E140" s="154"/>
      <c r="F140" s="171"/>
      <c r="G140" s="156"/>
      <c r="H140" s="2" t="s">
        <v>35</v>
      </c>
      <c r="I140" s="11">
        <f t="shared" si="59"/>
        <v>3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>
        <v>1</v>
      </c>
      <c r="AN140" s="11"/>
      <c r="AO140" s="11"/>
      <c r="AP140" s="11"/>
      <c r="AQ140" s="11"/>
      <c r="AR140" s="11">
        <v>2</v>
      </c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71"/>
      <c r="BO140" s="150"/>
      <c r="BP140" s="150"/>
      <c r="BQ140" s="150"/>
      <c r="BR140" s="150"/>
      <c r="BS140" s="150"/>
      <c r="BT140" s="152"/>
    </row>
    <row r="141" spans="1:72" ht="15.75" hidden="1" customHeight="1">
      <c r="A141" s="9">
        <v>43228</v>
      </c>
      <c r="B141" s="153" t="s">
        <v>143</v>
      </c>
      <c r="C141" s="153" t="s">
        <v>578</v>
      </c>
      <c r="D141" s="153" t="s">
        <v>625</v>
      </c>
      <c r="E141" s="153" t="s">
        <v>676</v>
      </c>
      <c r="F141" s="170">
        <v>441</v>
      </c>
      <c r="G141" s="155">
        <f>+F141-I141-I142</f>
        <v>440</v>
      </c>
      <c r="H141" s="2" t="s">
        <v>34</v>
      </c>
      <c r="I141" s="10">
        <f t="shared" ref="I141:I142" si="60">SUM(J141:BM141)</f>
        <v>1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>
        <v>1</v>
      </c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70"/>
      <c r="BO141" s="149"/>
      <c r="BP141" s="149"/>
      <c r="BQ141" s="149"/>
      <c r="BR141" s="149"/>
      <c r="BS141" s="149"/>
      <c r="BT141" s="151"/>
    </row>
    <row r="142" spans="1:72" ht="15.75" hidden="1" customHeight="1">
      <c r="A142" s="9">
        <v>43228</v>
      </c>
      <c r="B142" s="154" t="s">
        <v>7</v>
      </c>
      <c r="C142" s="154"/>
      <c r="D142" s="154"/>
      <c r="E142" s="154"/>
      <c r="F142" s="171"/>
      <c r="G142" s="156"/>
      <c r="H142" s="2" t="s">
        <v>35</v>
      </c>
      <c r="I142" s="11">
        <f t="shared" si="60"/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71"/>
      <c r="BO142" s="150"/>
      <c r="BP142" s="150"/>
      <c r="BQ142" s="150"/>
      <c r="BR142" s="150"/>
      <c r="BS142" s="150"/>
      <c r="BT142" s="152"/>
    </row>
    <row r="143" spans="1:72" ht="15.75" hidden="1" customHeight="1">
      <c r="A143" s="9">
        <v>43228</v>
      </c>
      <c r="B143" s="153" t="s">
        <v>675</v>
      </c>
      <c r="C143" s="153" t="s">
        <v>578</v>
      </c>
      <c r="D143" s="153" t="s">
        <v>625</v>
      </c>
      <c r="E143" s="153" t="s">
        <v>8</v>
      </c>
      <c r="F143" s="170">
        <v>454</v>
      </c>
      <c r="G143" s="155">
        <f>+F143-I143-I144</f>
        <v>443</v>
      </c>
      <c r="H143" s="2" t="s">
        <v>34</v>
      </c>
      <c r="I143" s="10">
        <f t="shared" ref="I143:I144" si="61">SUM(J143:BM143)</f>
        <v>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70"/>
      <c r="BO143" s="149"/>
      <c r="BP143" s="149"/>
      <c r="BQ143" s="149"/>
      <c r="BR143" s="149"/>
      <c r="BS143" s="149"/>
      <c r="BT143" s="151"/>
    </row>
    <row r="144" spans="1:72" ht="15.75" hidden="1" customHeight="1">
      <c r="A144" s="9">
        <v>43228</v>
      </c>
      <c r="B144" s="154" t="s">
        <v>7</v>
      </c>
      <c r="C144" s="154"/>
      <c r="D144" s="154"/>
      <c r="E144" s="154"/>
      <c r="F144" s="171"/>
      <c r="G144" s="156"/>
      <c r="H144" s="2" t="s">
        <v>35</v>
      </c>
      <c r="I144" s="11">
        <f t="shared" si="61"/>
        <v>11</v>
      </c>
      <c r="J144" s="11"/>
      <c r="K144" s="11"/>
      <c r="L144" s="11"/>
      <c r="M144" s="11">
        <v>1</v>
      </c>
      <c r="N144" s="11"/>
      <c r="O144" s="11"/>
      <c r="P144" s="11"/>
      <c r="Q144" s="11"/>
      <c r="R144" s="11"/>
      <c r="S144" s="11"/>
      <c r="T144" s="11">
        <v>5</v>
      </c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>
        <v>1</v>
      </c>
      <c r="AM144" s="11">
        <v>3</v>
      </c>
      <c r="AN144" s="11"/>
      <c r="AO144" s="11"/>
      <c r="AP144" s="11"/>
      <c r="AQ144" s="11"/>
      <c r="AR144" s="11"/>
      <c r="AS144" s="11"/>
      <c r="AT144" s="11"/>
      <c r="AU144" s="11"/>
      <c r="AV144" s="11"/>
      <c r="AW144" s="11">
        <v>1</v>
      </c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71"/>
      <c r="BO144" s="150"/>
      <c r="BP144" s="150"/>
      <c r="BQ144" s="150"/>
      <c r="BR144" s="150"/>
      <c r="BS144" s="150"/>
      <c r="BT144" s="152"/>
    </row>
    <row r="145" spans="1:72" ht="15.75" hidden="1" customHeight="1">
      <c r="A145" s="9">
        <v>43228</v>
      </c>
      <c r="B145" s="153" t="s">
        <v>675</v>
      </c>
      <c r="C145" s="153" t="s">
        <v>578</v>
      </c>
      <c r="D145" s="153" t="s">
        <v>625</v>
      </c>
      <c r="E145" s="153" t="s">
        <v>159</v>
      </c>
      <c r="F145" s="170">
        <v>236</v>
      </c>
      <c r="G145" s="155">
        <f>+F145-I145-I146</f>
        <v>212</v>
      </c>
      <c r="H145" s="2" t="s">
        <v>34</v>
      </c>
      <c r="I145" s="10">
        <f t="shared" ref="I145:I146" si="62">SUM(J145:BM145)</f>
        <v>0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70"/>
      <c r="BO145" s="149"/>
      <c r="BP145" s="149"/>
      <c r="BQ145" s="149"/>
      <c r="BR145" s="149"/>
      <c r="BS145" s="149"/>
      <c r="BT145" s="151"/>
    </row>
    <row r="146" spans="1:72" ht="15.75" hidden="1" customHeight="1">
      <c r="A146" s="9">
        <v>43228</v>
      </c>
      <c r="B146" s="154" t="s">
        <v>7</v>
      </c>
      <c r="C146" s="154"/>
      <c r="D146" s="154"/>
      <c r="E146" s="154"/>
      <c r="F146" s="171"/>
      <c r="G146" s="156"/>
      <c r="H146" s="2" t="s">
        <v>35</v>
      </c>
      <c r="I146" s="11">
        <f t="shared" si="62"/>
        <v>24</v>
      </c>
      <c r="J146" s="11"/>
      <c r="K146" s="11">
        <v>3</v>
      </c>
      <c r="L146" s="11"/>
      <c r="M146" s="11"/>
      <c r="N146" s="11"/>
      <c r="O146" s="11"/>
      <c r="P146" s="11"/>
      <c r="Q146" s="11"/>
      <c r="R146" s="11"/>
      <c r="S146" s="11"/>
      <c r="T146" s="11">
        <v>4</v>
      </c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>
        <v>17</v>
      </c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71"/>
      <c r="BO146" s="150"/>
      <c r="BP146" s="150"/>
      <c r="BQ146" s="150"/>
      <c r="BR146" s="150"/>
      <c r="BS146" s="150"/>
      <c r="BT146" s="152"/>
    </row>
    <row r="147" spans="1:72" ht="15.75" hidden="1" customHeight="1">
      <c r="A147" s="9">
        <v>43228</v>
      </c>
      <c r="B147" s="153" t="s">
        <v>675</v>
      </c>
      <c r="C147" s="153" t="s">
        <v>578</v>
      </c>
      <c r="D147" s="153" t="s">
        <v>625</v>
      </c>
      <c r="E147" s="153" t="s">
        <v>159</v>
      </c>
      <c r="F147" s="170">
        <v>71</v>
      </c>
      <c r="G147" s="155">
        <f>+F147-I147-I148</f>
        <v>70</v>
      </c>
      <c r="H147" s="2" t="s">
        <v>34</v>
      </c>
      <c r="I147" s="10">
        <f t="shared" ref="I147:I148" si="63">SUM(J147:BM147)</f>
        <v>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70"/>
      <c r="BO147" s="149"/>
      <c r="BP147" s="149"/>
      <c r="BQ147" s="149"/>
      <c r="BR147" s="149"/>
      <c r="BS147" s="149"/>
      <c r="BT147" s="151"/>
    </row>
    <row r="148" spans="1:72" ht="15.75" hidden="1" customHeight="1">
      <c r="A148" s="9">
        <v>43228</v>
      </c>
      <c r="B148" s="154" t="s">
        <v>7</v>
      </c>
      <c r="C148" s="154"/>
      <c r="D148" s="154"/>
      <c r="E148" s="154"/>
      <c r="F148" s="171"/>
      <c r="G148" s="156"/>
      <c r="H148" s="2" t="s">
        <v>35</v>
      </c>
      <c r="I148" s="11">
        <f t="shared" si="63"/>
        <v>1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>
        <v>1</v>
      </c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71"/>
      <c r="BO148" s="150"/>
      <c r="BP148" s="150"/>
      <c r="BQ148" s="150"/>
      <c r="BR148" s="150"/>
      <c r="BS148" s="150"/>
      <c r="BT148" s="152"/>
    </row>
    <row r="149" spans="1:72" ht="15.75" hidden="1" customHeight="1">
      <c r="A149" s="9">
        <v>43228</v>
      </c>
      <c r="B149" s="153" t="s">
        <v>675</v>
      </c>
      <c r="C149" s="153" t="s">
        <v>578</v>
      </c>
      <c r="D149" s="153" t="s">
        <v>625</v>
      </c>
      <c r="E149" s="153" t="s">
        <v>183</v>
      </c>
      <c r="F149" s="170">
        <v>74</v>
      </c>
      <c r="G149" s="155">
        <f>+F149-I149-I150</f>
        <v>73</v>
      </c>
      <c r="H149" s="2" t="s">
        <v>34</v>
      </c>
      <c r="I149" s="10">
        <f t="shared" ref="I149:I150" si="64">SUM(J149:BM149)</f>
        <v>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70"/>
      <c r="BO149" s="149"/>
      <c r="BP149" s="149"/>
      <c r="BQ149" s="149"/>
      <c r="BR149" s="149"/>
      <c r="BS149" s="149"/>
      <c r="BT149" s="151"/>
    </row>
    <row r="150" spans="1:72" ht="15.75" hidden="1" customHeight="1">
      <c r="A150" s="9">
        <v>43228</v>
      </c>
      <c r="B150" s="154" t="s">
        <v>7</v>
      </c>
      <c r="C150" s="154"/>
      <c r="D150" s="154"/>
      <c r="E150" s="154"/>
      <c r="F150" s="171"/>
      <c r="G150" s="156"/>
      <c r="H150" s="2" t="s">
        <v>35</v>
      </c>
      <c r="I150" s="11">
        <f t="shared" si="64"/>
        <v>1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>
        <v>1</v>
      </c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71"/>
      <c r="BO150" s="150"/>
      <c r="BP150" s="150"/>
      <c r="BQ150" s="150"/>
      <c r="BR150" s="150"/>
      <c r="BS150" s="150"/>
      <c r="BT150" s="152"/>
    </row>
    <row r="151" spans="1:72" ht="15.75" hidden="1" customHeight="1">
      <c r="A151" s="9">
        <v>43228</v>
      </c>
      <c r="B151" s="153" t="s">
        <v>675</v>
      </c>
      <c r="C151" s="153" t="s">
        <v>578</v>
      </c>
      <c r="D151" s="153" t="s">
        <v>625</v>
      </c>
      <c r="E151" s="153" t="s">
        <v>183</v>
      </c>
      <c r="F151" s="170">
        <v>257</v>
      </c>
      <c r="G151" s="155">
        <f>+F151-I151-I152</f>
        <v>256</v>
      </c>
      <c r="H151" s="2" t="s">
        <v>34</v>
      </c>
      <c r="I151" s="10">
        <f t="shared" ref="I151:I152" si="65">SUM(J151:BM151)</f>
        <v>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70"/>
      <c r="BO151" s="149"/>
      <c r="BP151" s="149"/>
      <c r="BQ151" s="149"/>
      <c r="BR151" s="149"/>
      <c r="BS151" s="149"/>
      <c r="BT151" s="151"/>
    </row>
    <row r="152" spans="1:72" ht="15.75" hidden="1" customHeight="1">
      <c r="A152" s="9">
        <v>43228</v>
      </c>
      <c r="B152" s="154" t="s">
        <v>7</v>
      </c>
      <c r="C152" s="154"/>
      <c r="D152" s="154"/>
      <c r="E152" s="154"/>
      <c r="F152" s="171"/>
      <c r="G152" s="156"/>
      <c r="H152" s="2" t="s">
        <v>35</v>
      </c>
      <c r="I152" s="11">
        <f t="shared" si="65"/>
        <v>1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>
        <v>1</v>
      </c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71"/>
      <c r="BO152" s="150"/>
      <c r="BP152" s="150"/>
      <c r="BQ152" s="150"/>
      <c r="BR152" s="150"/>
      <c r="BS152" s="150"/>
      <c r="BT152" s="152"/>
    </row>
    <row r="153" spans="1:72" ht="15.75" hidden="1" customHeight="1">
      <c r="A153" s="9">
        <v>43228</v>
      </c>
      <c r="B153" s="153" t="s">
        <v>675</v>
      </c>
      <c r="C153" s="153" t="s">
        <v>578</v>
      </c>
      <c r="D153" s="153" t="s">
        <v>625</v>
      </c>
      <c r="E153" s="153" t="s">
        <v>676</v>
      </c>
      <c r="F153" s="170">
        <v>320</v>
      </c>
      <c r="G153" s="155">
        <f>+F153-I153-I154</f>
        <v>320</v>
      </c>
      <c r="H153" s="2" t="s">
        <v>34</v>
      </c>
      <c r="I153" s="10">
        <f t="shared" ref="I153:I154" si="66">SUM(J153:BM153)</f>
        <v>0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70"/>
      <c r="BO153" s="149"/>
      <c r="BP153" s="149"/>
      <c r="BQ153" s="149"/>
      <c r="BR153" s="149"/>
      <c r="BS153" s="149"/>
      <c r="BT153" s="151"/>
    </row>
    <row r="154" spans="1:72" ht="15.75" hidden="1" customHeight="1">
      <c r="A154" s="9">
        <v>43228</v>
      </c>
      <c r="B154" s="154" t="s">
        <v>7</v>
      </c>
      <c r="C154" s="154"/>
      <c r="D154" s="154"/>
      <c r="E154" s="154"/>
      <c r="F154" s="171"/>
      <c r="G154" s="156"/>
      <c r="H154" s="2" t="s">
        <v>35</v>
      </c>
      <c r="I154" s="11">
        <f t="shared" si="66"/>
        <v>0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71"/>
      <c r="BO154" s="150"/>
      <c r="BP154" s="150"/>
      <c r="BQ154" s="150"/>
      <c r="BR154" s="150"/>
      <c r="BS154" s="150"/>
      <c r="BT154" s="152"/>
    </row>
    <row r="155" spans="1:72" ht="15.75" hidden="1" customHeight="1">
      <c r="A155" s="9">
        <v>43229</v>
      </c>
      <c r="B155" s="153" t="s">
        <v>143</v>
      </c>
      <c r="C155" s="153" t="s">
        <v>578</v>
      </c>
      <c r="D155" s="153" t="s">
        <v>625</v>
      </c>
      <c r="E155" s="153" t="s">
        <v>8</v>
      </c>
      <c r="F155" s="170">
        <v>442</v>
      </c>
      <c r="G155" s="155">
        <f>+F155-I155-I156</f>
        <v>418</v>
      </c>
      <c r="H155" s="2" t="s">
        <v>34</v>
      </c>
      <c r="I155" s="10">
        <f t="shared" ref="I155:I158" si="67">SUM(J155:BM155)</f>
        <v>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70"/>
      <c r="BO155" s="149"/>
      <c r="BP155" s="149"/>
      <c r="BQ155" s="149"/>
      <c r="BR155" s="149"/>
      <c r="BS155" s="149"/>
      <c r="BT155" s="151"/>
    </row>
    <row r="156" spans="1:72" ht="15.75" hidden="1" customHeight="1">
      <c r="A156" s="9">
        <v>43229</v>
      </c>
      <c r="B156" s="154" t="s">
        <v>7</v>
      </c>
      <c r="C156" s="154"/>
      <c r="D156" s="154"/>
      <c r="E156" s="154"/>
      <c r="F156" s="171"/>
      <c r="G156" s="156"/>
      <c r="H156" s="2" t="s">
        <v>35</v>
      </c>
      <c r="I156" s="11">
        <f t="shared" si="67"/>
        <v>24</v>
      </c>
      <c r="J156" s="11"/>
      <c r="K156" s="11"/>
      <c r="L156" s="11"/>
      <c r="M156" s="11">
        <v>2</v>
      </c>
      <c r="N156" s="11">
        <v>1</v>
      </c>
      <c r="O156" s="11">
        <v>5</v>
      </c>
      <c r="P156" s="11"/>
      <c r="Q156" s="11"/>
      <c r="R156" s="11"/>
      <c r="S156" s="11"/>
      <c r="T156" s="11">
        <v>7</v>
      </c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>
        <v>3</v>
      </c>
      <c r="AN156" s="11"/>
      <c r="AO156" s="11"/>
      <c r="AP156" s="11"/>
      <c r="AQ156" s="11"/>
      <c r="AR156" s="11"/>
      <c r="AS156" s="11"/>
      <c r="AT156" s="11"/>
      <c r="AU156" s="11"/>
      <c r="AV156" s="11"/>
      <c r="AW156" s="11">
        <v>6</v>
      </c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71"/>
      <c r="BO156" s="150"/>
      <c r="BP156" s="150"/>
      <c r="BQ156" s="150"/>
      <c r="BR156" s="150"/>
      <c r="BS156" s="150"/>
      <c r="BT156" s="152"/>
    </row>
    <row r="157" spans="1:72" ht="15.75" hidden="1" customHeight="1">
      <c r="A157" s="9">
        <v>43229</v>
      </c>
      <c r="B157" s="153" t="s">
        <v>143</v>
      </c>
      <c r="C157" s="153" t="s">
        <v>578</v>
      </c>
      <c r="D157" s="153" t="s">
        <v>625</v>
      </c>
      <c r="E157" s="153" t="s">
        <v>159</v>
      </c>
      <c r="F157" s="170">
        <v>282</v>
      </c>
      <c r="G157" s="155">
        <f>+F157-I157-I158</f>
        <v>267</v>
      </c>
      <c r="H157" s="2" t="s">
        <v>34</v>
      </c>
      <c r="I157" s="10">
        <f t="shared" si="67"/>
        <v>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70"/>
      <c r="BO157" s="149"/>
      <c r="BP157" s="149"/>
      <c r="BQ157" s="149"/>
      <c r="BR157" s="149"/>
      <c r="BS157" s="149"/>
      <c r="BT157" s="151"/>
    </row>
    <row r="158" spans="1:72" ht="15.75" hidden="1" customHeight="1">
      <c r="A158" s="9">
        <v>43229</v>
      </c>
      <c r="B158" s="154" t="s">
        <v>7</v>
      </c>
      <c r="C158" s="154"/>
      <c r="D158" s="154"/>
      <c r="E158" s="154"/>
      <c r="F158" s="171"/>
      <c r="G158" s="156"/>
      <c r="H158" s="2" t="s">
        <v>35</v>
      </c>
      <c r="I158" s="11">
        <f t="shared" si="67"/>
        <v>15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>
        <v>6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>
        <v>2</v>
      </c>
      <c r="AI158" s="11"/>
      <c r="AJ158" s="11"/>
      <c r="AK158" s="11"/>
      <c r="AL158" s="11"/>
      <c r="AM158" s="11">
        <v>3</v>
      </c>
      <c r="AN158" s="11"/>
      <c r="AO158" s="11"/>
      <c r="AP158" s="11"/>
      <c r="AQ158" s="11"/>
      <c r="AR158" s="11"/>
      <c r="AS158" s="11"/>
      <c r="AT158" s="11"/>
      <c r="AU158" s="11"/>
      <c r="AV158" s="11"/>
      <c r="AW158" s="11">
        <v>4</v>
      </c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71"/>
      <c r="BO158" s="150"/>
      <c r="BP158" s="150"/>
      <c r="BQ158" s="150"/>
      <c r="BR158" s="150"/>
      <c r="BS158" s="150"/>
      <c r="BT158" s="152"/>
    </row>
    <row r="159" spans="1:72" ht="15.75" hidden="1" customHeight="1">
      <c r="A159" s="9">
        <v>43229</v>
      </c>
      <c r="B159" s="153" t="s">
        <v>143</v>
      </c>
      <c r="C159" s="153" t="s">
        <v>578</v>
      </c>
      <c r="D159" s="153" t="s">
        <v>625</v>
      </c>
      <c r="E159" s="153" t="s">
        <v>159</v>
      </c>
      <c r="F159" s="170">
        <v>86</v>
      </c>
      <c r="G159" s="155">
        <f>+F159-I159-I160</f>
        <v>83</v>
      </c>
      <c r="H159" s="2" t="s">
        <v>34</v>
      </c>
      <c r="I159" s="10">
        <f t="shared" ref="I159:I160" si="68">SUM(J159:BM159)</f>
        <v>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70"/>
      <c r="BO159" s="149"/>
      <c r="BP159" s="149"/>
      <c r="BQ159" s="149"/>
      <c r="BR159" s="149"/>
      <c r="BS159" s="149"/>
      <c r="BT159" s="151"/>
    </row>
    <row r="160" spans="1:72" ht="15.75" hidden="1" customHeight="1">
      <c r="A160" s="9">
        <v>43229</v>
      </c>
      <c r="B160" s="154" t="s">
        <v>7</v>
      </c>
      <c r="C160" s="154"/>
      <c r="D160" s="154"/>
      <c r="E160" s="154"/>
      <c r="F160" s="171"/>
      <c r="G160" s="156"/>
      <c r="H160" s="2" t="s">
        <v>35</v>
      </c>
      <c r="I160" s="11">
        <f t="shared" si="68"/>
        <v>3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>
        <v>1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>
        <v>2</v>
      </c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71"/>
      <c r="BO160" s="150"/>
      <c r="BP160" s="150"/>
      <c r="BQ160" s="150"/>
      <c r="BR160" s="150"/>
      <c r="BS160" s="150"/>
      <c r="BT160" s="152"/>
    </row>
    <row r="161" spans="1:72" ht="15.75" hidden="1" customHeight="1">
      <c r="A161" s="9">
        <v>43229</v>
      </c>
      <c r="B161" s="153" t="s">
        <v>143</v>
      </c>
      <c r="C161" s="153" t="s">
        <v>578</v>
      </c>
      <c r="D161" s="153" t="s">
        <v>625</v>
      </c>
      <c r="E161" s="153" t="s">
        <v>183</v>
      </c>
      <c r="F161" s="170">
        <v>308</v>
      </c>
      <c r="G161" s="155">
        <f>+F161-I161-I162</f>
        <v>305</v>
      </c>
      <c r="H161" s="2" t="s">
        <v>34</v>
      </c>
      <c r="I161" s="10">
        <f t="shared" ref="I161:I162" si="69">SUM(J161:BM161)</f>
        <v>0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70"/>
      <c r="BO161" s="149"/>
      <c r="BP161" s="149"/>
      <c r="BQ161" s="149"/>
      <c r="BR161" s="149"/>
      <c r="BS161" s="149"/>
      <c r="BT161" s="151"/>
    </row>
    <row r="162" spans="1:72" ht="15.75" hidden="1" customHeight="1">
      <c r="A162" s="9">
        <v>43229</v>
      </c>
      <c r="B162" s="154" t="s">
        <v>7</v>
      </c>
      <c r="C162" s="154"/>
      <c r="D162" s="154"/>
      <c r="E162" s="154"/>
      <c r="F162" s="171"/>
      <c r="G162" s="156"/>
      <c r="H162" s="2" t="s">
        <v>35</v>
      </c>
      <c r="I162" s="11">
        <f t="shared" si="69"/>
        <v>3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>
        <v>3</v>
      </c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71"/>
      <c r="BO162" s="150"/>
      <c r="BP162" s="150"/>
      <c r="BQ162" s="150"/>
      <c r="BR162" s="150"/>
      <c r="BS162" s="150"/>
      <c r="BT162" s="152"/>
    </row>
    <row r="163" spans="1:72" ht="15.75" hidden="1" customHeight="1">
      <c r="A163" s="9">
        <v>43229</v>
      </c>
      <c r="B163" s="153" t="s">
        <v>143</v>
      </c>
      <c r="C163" s="153" t="s">
        <v>578</v>
      </c>
      <c r="D163" s="153" t="s">
        <v>625</v>
      </c>
      <c r="E163" s="153" t="s">
        <v>183</v>
      </c>
      <c r="F163" s="170">
        <v>54</v>
      </c>
      <c r="G163" s="155">
        <f>+F163-I163-I164</f>
        <v>51</v>
      </c>
      <c r="H163" s="2" t="s">
        <v>34</v>
      </c>
      <c r="I163" s="10">
        <f t="shared" ref="I163:I164" si="70">SUM(J163:BM163)</f>
        <v>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70"/>
      <c r="BO163" s="149"/>
      <c r="BP163" s="149"/>
      <c r="BQ163" s="149"/>
      <c r="BR163" s="149"/>
      <c r="BS163" s="149"/>
      <c r="BT163" s="151"/>
    </row>
    <row r="164" spans="1:72" ht="15.75" hidden="1" customHeight="1">
      <c r="A164" s="9">
        <v>43229</v>
      </c>
      <c r="B164" s="154" t="s">
        <v>7</v>
      </c>
      <c r="C164" s="154"/>
      <c r="D164" s="154"/>
      <c r="E164" s="154"/>
      <c r="F164" s="171"/>
      <c r="G164" s="156"/>
      <c r="H164" s="2" t="s">
        <v>35</v>
      </c>
      <c r="I164" s="11">
        <f t="shared" si="70"/>
        <v>3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>
        <v>2</v>
      </c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>
        <v>1</v>
      </c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71"/>
      <c r="BO164" s="150"/>
      <c r="BP164" s="150"/>
      <c r="BQ164" s="150"/>
      <c r="BR164" s="150"/>
      <c r="BS164" s="150"/>
      <c r="BT164" s="152"/>
    </row>
    <row r="165" spans="1:72" ht="15.75" hidden="1" customHeight="1">
      <c r="A165" s="9">
        <v>43229</v>
      </c>
      <c r="B165" s="153" t="s">
        <v>143</v>
      </c>
      <c r="C165" s="153" t="s">
        <v>578</v>
      </c>
      <c r="D165" s="153" t="s">
        <v>625</v>
      </c>
      <c r="E165" s="153" t="s">
        <v>442</v>
      </c>
      <c r="F165" s="170">
        <v>210</v>
      </c>
      <c r="G165" s="155">
        <f>+F165-I165-I166</f>
        <v>207</v>
      </c>
      <c r="H165" s="2" t="s">
        <v>34</v>
      </c>
      <c r="I165" s="10">
        <f t="shared" ref="I165:I166" si="71">SUM(J165:BM165)</f>
        <v>1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>
        <v>1</v>
      </c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70"/>
      <c r="BO165" s="149"/>
      <c r="BP165" s="149"/>
      <c r="BQ165" s="149"/>
      <c r="BR165" s="149"/>
      <c r="BS165" s="149"/>
      <c r="BT165" s="151"/>
    </row>
    <row r="166" spans="1:72" ht="15.75" hidden="1" customHeight="1">
      <c r="A166" s="9">
        <v>43229</v>
      </c>
      <c r="B166" s="154" t="s">
        <v>7</v>
      </c>
      <c r="C166" s="154"/>
      <c r="D166" s="154"/>
      <c r="E166" s="154"/>
      <c r="F166" s="171"/>
      <c r="G166" s="156"/>
      <c r="H166" s="2" t="s">
        <v>35</v>
      </c>
      <c r="I166" s="11">
        <f t="shared" si="71"/>
        <v>2</v>
      </c>
      <c r="J166" s="11"/>
      <c r="K166" s="11"/>
      <c r="L166" s="11"/>
      <c r="M166" s="11">
        <v>2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71"/>
      <c r="BO166" s="150"/>
      <c r="BP166" s="150"/>
      <c r="BQ166" s="150"/>
      <c r="BR166" s="150"/>
      <c r="BS166" s="150"/>
      <c r="BT166" s="152"/>
    </row>
    <row r="167" spans="1:72" ht="15.75" hidden="1" customHeight="1">
      <c r="A167" s="9">
        <v>43229</v>
      </c>
      <c r="B167" s="153" t="s">
        <v>675</v>
      </c>
      <c r="C167" s="153" t="s">
        <v>578</v>
      </c>
      <c r="D167" s="153" t="s">
        <v>625</v>
      </c>
      <c r="E167" s="153" t="s">
        <v>8</v>
      </c>
      <c r="F167" s="170">
        <v>432</v>
      </c>
      <c r="G167" s="155">
        <f>+F167-I167-I168</f>
        <v>419</v>
      </c>
      <c r="H167" s="2" t="s">
        <v>34</v>
      </c>
      <c r="I167" s="10">
        <f t="shared" ref="I167:I168" si="72">SUM(J167:BM167)</f>
        <v>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70"/>
      <c r="BO167" s="149"/>
      <c r="BP167" s="149"/>
      <c r="BQ167" s="149"/>
      <c r="BR167" s="149"/>
      <c r="BS167" s="149"/>
      <c r="BT167" s="151"/>
    </row>
    <row r="168" spans="1:72" ht="15.75" hidden="1" customHeight="1">
      <c r="A168" s="9">
        <v>43229</v>
      </c>
      <c r="B168" s="154" t="s">
        <v>7</v>
      </c>
      <c r="C168" s="154"/>
      <c r="D168" s="154"/>
      <c r="E168" s="154"/>
      <c r="F168" s="171"/>
      <c r="G168" s="156"/>
      <c r="H168" s="2" t="s">
        <v>35</v>
      </c>
      <c r="I168" s="11">
        <f t="shared" si="72"/>
        <v>13</v>
      </c>
      <c r="J168" s="11"/>
      <c r="K168" s="11">
        <v>3</v>
      </c>
      <c r="L168" s="11"/>
      <c r="M168" s="11">
        <v>1</v>
      </c>
      <c r="N168" s="11"/>
      <c r="O168" s="11">
        <v>1</v>
      </c>
      <c r="P168" s="11"/>
      <c r="Q168" s="11"/>
      <c r="R168" s="11"/>
      <c r="S168" s="11"/>
      <c r="T168" s="11">
        <v>2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>
        <v>2</v>
      </c>
      <c r="AI168" s="11"/>
      <c r="AJ168" s="11"/>
      <c r="AK168" s="11"/>
      <c r="AL168" s="11">
        <v>3</v>
      </c>
      <c r="AM168" s="11">
        <v>1</v>
      </c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71"/>
      <c r="BO168" s="150"/>
      <c r="BP168" s="150"/>
      <c r="BQ168" s="150"/>
      <c r="BR168" s="150"/>
      <c r="BS168" s="150"/>
      <c r="BT168" s="152"/>
    </row>
    <row r="169" spans="1:72" ht="15.75" hidden="1" customHeight="1">
      <c r="A169" s="9">
        <v>43229</v>
      </c>
      <c r="B169" s="153" t="s">
        <v>675</v>
      </c>
      <c r="C169" s="153" t="s">
        <v>578</v>
      </c>
      <c r="D169" s="153" t="s">
        <v>625</v>
      </c>
      <c r="E169" s="153" t="s">
        <v>159</v>
      </c>
      <c r="F169" s="170">
        <v>262</v>
      </c>
      <c r="G169" s="155">
        <f>+F169-I169-I170</f>
        <v>234</v>
      </c>
      <c r="H169" s="2" t="s">
        <v>34</v>
      </c>
      <c r="I169" s="10">
        <f t="shared" ref="I169:I170" si="73">SUM(J169:BM169)</f>
        <v>0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70"/>
      <c r="BO169" s="149"/>
      <c r="BP169" s="149"/>
      <c r="BQ169" s="149"/>
      <c r="BR169" s="149"/>
      <c r="BS169" s="149"/>
      <c r="BT169" s="151"/>
    </row>
    <row r="170" spans="1:72" ht="15.75" hidden="1" customHeight="1">
      <c r="A170" s="9">
        <v>43229</v>
      </c>
      <c r="B170" s="154" t="s">
        <v>7</v>
      </c>
      <c r="C170" s="154"/>
      <c r="D170" s="154"/>
      <c r="E170" s="154"/>
      <c r="F170" s="171"/>
      <c r="G170" s="156"/>
      <c r="H170" s="2" t="s">
        <v>35</v>
      </c>
      <c r="I170" s="11">
        <f t="shared" si="73"/>
        <v>28</v>
      </c>
      <c r="J170" s="11"/>
      <c r="K170" s="11">
        <v>1</v>
      </c>
      <c r="L170" s="11"/>
      <c r="M170" s="11">
        <v>3</v>
      </c>
      <c r="N170" s="11"/>
      <c r="O170" s="11"/>
      <c r="P170" s="11"/>
      <c r="Q170" s="11"/>
      <c r="R170" s="11"/>
      <c r="S170" s="11"/>
      <c r="T170" s="11">
        <v>4</v>
      </c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>
        <v>5</v>
      </c>
      <c r="AV170" s="11"/>
      <c r="AW170" s="11">
        <v>15</v>
      </c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71"/>
      <c r="BO170" s="150"/>
      <c r="BP170" s="150"/>
      <c r="BQ170" s="150"/>
      <c r="BR170" s="150"/>
      <c r="BS170" s="150"/>
      <c r="BT170" s="152"/>
    </row>
    <row r="171" spans="1:72" ht="15.75" hidden="1" customHeight="1">
      <c r="A171" s="9">
        <v>43229</v>
      </c>
      <c r="B171" s="153" t="s">
        <v>675</v>
      </c>
      <c r="C171" s="153" t="s">
        <v>578</v>
      </c>
      <c r="D171" s="153" t="s">
        <v>625</v>
      </c>
      <c r="E171" s="153" t="s">
        <v>159</v>
      </c>
      <c r="F171" s="170">
        <v>71</v>
      </c>
      <c r="G171" s="155">
        <f>+F171-I171-I172</f>
        <v>66</v>
      </c>
      <c r="H171" s="2" t="s">
        <v>34</v>
      </c>
      <c r="I171" s="10">
        <f t="shared" ref="I171:I172" si="74">SUM(J171:BM171)</f>
        <v>0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70"/>
      <c r="BO171" s="149"/>
      <c r="BP171" s="149"/>
      <c r="BQ171" s="149"/>
      <c r="BR171" s="149"/>
      <c r="BS171" s="149"/>
      <c r="BT171" s="151"/>
    </row>
    <row r="172" spans="1:72" ht="15.75" hidden="1" customHeight="1">
      <c r="A172" s="9">
        <v>43229</v>
      </c>
      <c r="B172" s="154" t="s">
        <v>7</v>
      </c>
      <c r="C172" s="154"/>
      <c r="D172" s="154"/>
      <c r="E172" s="154"/>
      <c r="F172" s="171"/>
      <c r="G172" s="156"/>
      <c r="H172" s="2" t="s">
        <v>35</v>
      </c>
      <c r="I172" s="11">
        <f t="shared" si="74"/>
        <v>5</v>
      </c>
      <c r="J172" s="11"/>
      <c r="K172" s="11"/>
      <c r="L172" s="11"/>
      <c r="M172" s="11">
        <v>1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>
        <v>3</v>
      </c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>
        <v>1</v>
      </c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71"/>
      <c r="BO172" s="150"/>
      <c r="BP172" s="150"/>
      <c r="BQ172" s="150"/>
      <c r="BR172" s="150"/>
      <c r="BS172" s="150"/>
      <c r="BT172" s="152"/>
    </row>
    <row r="173" spans="1:72" ht="15.75" hidden="1" customHeight="1">
      <c r="A173" s="9">
        <v>43229</v>
      </c>
      <c r="B173" s="153" t="s">
        <v>675</v>
      </c>
      <c r="C173" s="153" t="s">
        <v>578</v>
      </c>
      <c r="D173" s="153" t="s">
        <v>625</v>
      </c>
      <c r="E173" s="153" t="s">
        <v>183</v>
      </c>
      <c r="F173" s="170">
        <v>218</v>
      </c>
      <c r="G173" s="155">
        <f>+F173-I173-I174</f>
        <v>216</v>
      </c>
      <c r="H173" s="2" t="s">
        <v>34</v>
      </c>
      <c r="I173" s="10">
        <f t="shared" ref="I173:I174" si="75">SUM(J173:BM173)</f>
        <v>0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70"/>
      <c r="BO173" s="149"/>
      <c r="BP173" s="149"/>
      <c r="BQ173" s="149"/>
      <c r="BR173" s="149"/>
      <c r="BS173" s="149"/>
      <c r="BT173" s="151"/>
    </row>
    <row r="174" spans="1:72" ht="15.75" hidden="1" customHeight="1">
      <c r="A174" s="9">
        <v>43229</v>
      </c>
      <c r="B174" s="154" t="s">
        <v>7</v>
      </c>
      <c r="C174" s="154"/>
      <c r="D174" s="154"/>
      <c r="E174" s="154"/>
      <c r="F174" s="171"/>
      <c r="G174" s="156"/>
      <c r="H174" s="2" t="s">
        <v>35</v>
      </c>
      <c r="I174" s="11">
        <f t="shared" si="75"/>
        <v>2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>
        <v>2</v>
      </c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71"/>
      <c r="BO174" s="150"/>
      <c r="BP174" s="150"/>
      <c r="BQ174" s="150"/>
      <c r="BR174" s="150"/>
      <c r="BS174" s="150"/>
      <c r="BT174" s="152"/>
    </row>
    <row r="175" spans="1:72" ht="15.75" hidden="1" customHeight="1">
      <c r="A175" s="9">
        <v>43229</v>
      </c>
      <c r="B175" s="153" t="s">
        <v>675</v>
      </c>
      <c r="C175" s="153" t="s">
        <v>578</v>
      </c>
      <c r="D175" s="153" t="s">
        <v>625</v>
      </c>
      <c r="E175" s="153" t="s">
        <v>183</v>
      </c>
      <c r="F175" s="170">
        <v>102</v>
      </c>
      <c r="G175" s="155">
        <f>+F175-I175-I176</f>
        <v>102</v>
      </c>
      <c r="H175" s="2" t="s">
        <v>34</v>
      </c>
      <c r="I175" s="10">
        <f t="shared" ref="I175:I176" si="76">SUM(J175:BM175)</f>
        <v>0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70"/>
      <c r="BO175" s="149"/>
      <c r="BP175" s="149"/>
      <c r="BQ175" s="149"/>
      <c r="BR175" s="149"/>
      <c r="BS175" s="149"/>
      <c r="BT175" s="151"/>
    </row>
    <row r="176" spans="1:72" ht="15.75" hidden="1" customHeight="1">
      <c r="A176" s="9">
        <v>43229</v>
      </c>
      <c r="B176" s="154" t="s">
        <v>7</v>
      </c>
      <c r="C176" s="154"/>
      <c r="D176" s="154"/>
      <c r="E176" s="154"/>
      <c r="F176" s="171"/>
      <c r="G176" s="156"/>
      <c r="H176" s="2" t="s">
        <v>35</v>
      </c>
      <c r="I176" s="11">
        <f t="shared" si="76"/>
        <v>0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71"/>
      <c r="BO176" s="150"/>
      <c r="BP176" s="150"/>
      <c r="BQ176" s="150"/>
      <c r="BR176" s="150"/>
      <c r="BS176" s="150"/>
      <c r="BT176" s="152"/>
    </row>
    <row r="177" spans="1:72" ht="15.75" hidden="1" customHeight="1">
      <c r="A177" s="9">
        <v>43229</v>
      </c>
      <c r="B177" s="153" t="s">
        <v>675</v>
      </c>
      <c r="C177" s="153" t="s">
        <v>578</v>
      </c>
      <c r="D177" s="153" t="s">
        <v>625</v>
      </c>
      <c r="E177" s="153" t="s">
        <v>442</v>
      </c>
      <c r="F177" s="170">
        <v>209</v>
      </c>
      <c r="G177" s="155">
        <f>+F177-I177-I178</f>
        <v>207</v>
      </c>
      <c r="H177" s="2" t="s">
        <v>34</v>
      </c>
      <c r="I177" s="10">
        <f t="shared" ref="I177:I178" si="77">SUM(J177:BM177)</f>
        <v>2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>
        <v>2</v>
      </c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70"/>
      <c r="BO177" s="149"/>
      <c r="BP177" s="149"/>
      <c r="BQ177" s="149"/>
      <c r="BR177" s="149"/>
      <c r="BS177" s="149"/>
      <c r="BT177" s="151"/>
    </row>
    <row r="178" spans="1:72" ht="15.75" hidden="1" customHeight="1">
      <c r="A178" s="9">
        <v>43229</v>
      </c>
      <c r="B178" s="154" t="s">
        <v>7</v>
      </c>
      <c r="C178" s="154"/>
      <c r="D178" s="154"/>
      <c r="E178" s="154"/>
      <c r="F178" s="171"/>
      <c r="G178" s="156"/>
      <c r="H178" s="2" t="s">
        <v>35</v>
      </c>
      <c r="I178" s="11">
        <f t="shared" si="77"/>
        <v>0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71"/>
      <c r="BO178" s="150"/>
      <c r="BP178" s="150"/>
      <c r="BQ178" s="150"/>
      <c r="BR178" s="150"/>
      <c r="BS178" s="150"/>
      <c r="BT178" s="152"/>
    </row>
    <row r="179" spans="1:72" ht="15.75" hidden="1" customHeight="1">
      <c r="A179" s="9">
        <v>43230</v>
      </c>
      <c r="B179" s="153" t="s">
        <v>143</v>
      </c>
      <c r="C179" s="153" t="s">
        <v>578</v>
      </c>
      <c r="D179" s="153" t="s">
        <v>625</v>
      </c>
      <c r="E179" s="153" t="s">
        <v>8</v>
      </c>
      <c r="F179" s="170">
        <v>380</v>
      </c>
      <c r="G179" s="155">
        <f>+F179-I179-I180</f>
        <v>368</v>
      </c>
      <c r="H179" s="2" t="s">
        <v>34</v>
      </c>
      <c r="I179" s="10">
        <f t="shared" ref="I179:I182" si="78">SUM(J179:BM179)</f>
        <v>0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70"/>
      <c r="BO179" s="149"/>
      <c r="BP179" s="149"/>
      <c r="BQ179" s="149"/>
      <c r="BR179" s="149"/>
      <c r="BS179" s="149"/>
      <c r="BT179" s="151"/>
    </row>
    <row r="180" spans="1:72" ht="15.75" hidden="1" customHeight="1">
      <c r="A180" s="9">
        <v>43230</v>
      </c>
      <c r="B180" s="154" t="s">
        <v>7</v>
      </c>
      <c r="C180" s="154"/>
      <c r="D180" s="154"/>
      <c r="E180" s="154"/>
      <c r="F180" s="171"/>
      <c r="G180" s="156"/>
      <c r="H180" s="2" t="s">
        <v>35</v>
      </c>
      <c r="I180" s="11">
        <f t="shared" si="78"/>
        <v>12</v>
      </c>
      <c r="J180" s="11"/>
      <c r="K180" s="11"/>
      <c r="L180" s="11"/>
      <c r="M180" s="11">
        <v>8</v>
      </c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>
        <v>3</v>
      </c>
      <c r="AM180" s="11">
        <v>1</v>
      </c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71"/>
      <c r="BO180" s="150"/>
      <c r="BP180" s="150"/>
      <c r="BQ180" s="150"/>
      <c r="BR180" s="150"/>
      <c r="BS180" s="150"/>
      <c r="BT180" s="152"/>
    </row>
    <row r="181" spans="1:72" ht="15.75" hidden="1" customHeight="1">
      <c r="A181" s="9">
        <v>43230</v>
      </c>
      <c r="B181" s="153" t="s">
        <v>143</v>
      </c>
      <c r="C181" s="153" t="s">
        <v>578</v>
      </c>
      <c r="D181" s="153" t="s">
        <v>625</v>
      </c>
      <c r="E181" s="153" t="s">
        <v>159</v>
      </c>
      <c r="F181" s="170">
        <v>285</v>
      </c>
      <c r="G181" s="155">
        <f>+F181-I181-I182</f>
        <v>282</v>
      </c>
      <c r="H181" s="2" t="s">
        <v>34</v>
      </c>
      <c r="I181" s="10">
        <f t="shared" si="78"/>
        <v>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70"/>
      <c r="BO181" s="149"/>
      <c r="BP181" s="149"/>
      <c r="BQ181" s="149"/>
      <c r="BR181" s="149"/>
      <c r="BS181" s="149"/>
      <c r="BT181" s="151"/>
    </row>
    <row r="182" spans="1:72" ht="15.75" hidden="1" customHeight="1">
      <c r="A182" s="9">
        <v>43230</v>
      </c>
      <c r="B182" s="154" t="s">
        <v>7</v>
      </c>
      <c r="C182" s="154"/>
      <c r="D182" s="154"/>
      <c r="E182" s="154"/>
      <c r="F182" s="171"/>
      <c r="G182" s="156"/>
      <c r="H182" s="2" t="s">
        <v>35</v>
      </c>
      <c r="I182" s="11">
        <f t="shared" si="78"/>
        <v>3</v>
      </c>
      <c r="J182" s="11"/>
      <c r="K182" s="11"/>
      <c r="L182" s="11"/>
      <c r="M182" s="11"/>
      <c r="N182" s="11"/>
      <c r="O182" s="11">
        <v>1</v>
      </c>
      <c r="P182" s="11"/>
      <c r="Q182" s="11"/>
      <c r="R182" s="11"/>
      <c r="S182" s="11"/>
      <c r="T182" s="11">
        <v>2</v>
      </c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71"/>
      <c r="BO182" s="150"/>
      <c r="BP182" s="150"/>
      <c r="BQ182" s="150"/>
      <c r="BR182" s="150"/>
      <c r="BS182" s="150"/>
      <c r="BT182" s="152"/>
    </row>
    <row r="183" spans="1:72" ht="15.75" hidden="1" customHeight="1">
      <c r="A183" s="9">
        <v>43230</v>
      </c>
      <c r="B183" s="153" t="s">
        <v>143</v>
      </c>
      <c r="C183" s="153" t="s">
        <v>578</v>
      </c>
      <c r="D183" s="153" t="s">
        <v>625</v>
      </c>
      <c r="E183" s="153" t="s">
        <v>159</v>
      </c>
      <c r="F183" s="170">
        <v>84</v>
      </c>
      <c r="G183" s="155">
        <f>+F183-I183-I184</f>
        <v>80</v>
      </c>
      <c r="H183" s="2" t="s">
        <v>34</v>
      </c>
      <c r="I183" s="10">
        <f t="shared" ref="I183:I184" si="79">SUM(J183:BM183)</f>
        <v>0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70"/>
      <c r="BO183" s="149"/>
      <c r="BP183" s="149"/>
      <c r="BQ183" s="149"/>
      <c r="BR183" s="149"/>
      <c r="BS183" s="149"/>
      <c r="BT183" s="151"/>
    </row>
    <row r="184" spans="1:72" ht="15.75" hidden="1" customHeight="1">
      <c r="A184" s="9">
        <v>43230</v>
      </c>
      <c r="B184" s="154" t="s">
        <v>7</v>
      </c>
      <c r="C184" s="154"/>
      <c r="D184" s="154"/>
      <c r="E184" s="154"/>
      <c r="F184" s="171"/>
      <c r="G184" s="156"/>
      <c r="H184" s="2" t="s">
        <v>35</v>
      </c>
      <c r="I184" s="11">
        <f t="shared" si="79"/>
        <v>4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>
        <v>1</v>
      </c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>
        <v>3</v>
      </c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71"/>
      <c r="BO184" s="150"/>
      <c r="BP184" s="150"/>
      <c r="BQ184" s="150"/>
      <c r="BR184" s="150"/>
      <c r="BS184" s="150"/>
      <c r="BT184" s="152"/>
    </row>
    <row r="185" spans="1:72" ht="15.75" hidden="1" customHeight="1">
      <c r="A185" s="9">
        <v>43230</v>
      </c>
      <c r="B185" s="153" t="s">
        <v>143</v>
      </c>
      <c r="C185" s="153" t="s">
        <v>578</v>
      </c>
      <c r="D185" s="153" t="s">
        <v>625</v>
      </c>
      <c r="E185" s="153" t="s">
        <v>183</v>
      </c>
      <c r="F185" s="170">
        <v>178</v>
      </c>
      <c r="G185" s="155">
        <f>+F185-I185-I186</f>
        <v>175</v>
      </c>
      <c r="H185" s="2" t="s">
        <v>34</v>
      </c>
      <c r="I185" s="10">
        <f t="shared" ref="I185:I186" si="80">SUM(J185:BM185)</f>
        <v>0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70"/>
      <c r="BO185" s="149"/>
      <c r="BP185" s="149"/>
      <c r="BQ185" s="149"/>
      <c r="BR185" s="149"/>
      <c r="BS185" s="149"/>
      <c r="BT185" s="151"/>
    </row>
    <row r="186" spans="1:72" ht="15.75" hidden="1" customHeight="1">
      <c r="A186" s="9">
        <v>43230</v>
      </c>
      <c r="B186" s="154" t="s">
        <v>7</v>
      </c>
      <c r="C186" s="154"/>
      <c r="D186" s="154"/>
      <c r="E186" s="154"/>
      <c r="F186" s="171"/>
      <c r="G186" s="156"/>
      <c r="H186" s="2" t="s">
        <v>35</v>
      </c>
      <c r="I186" s="11">
        <f t="shared" si="80"/>
        <v>3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>
        <v>2</v>
      </c>
      <c r="AS186" s="11"/>
      <c r="AT186" s="11"/>
      <c r="AU186" s="11"/>
      <c r="AV186" s="11"/>
      <c r="AW186" s="11"/>
      <c r="AX186" s="11"/>
      <c r="AY186" s="11"/>
      <c r="AZ186" s="11"/>
      <c r="BA186" s="11"/>
      <c r="BB186" s="11">
        <v>1</v>
      </c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71"/>
      <c r="BO186" s="150"/>
      <c r="BP186" s="150"/>
      <c r="BQ186" s="150"/>
      <c r="BR186" s="150"/>
      <c r="BS186" s="150"/>
      <c r="BT186" s="152"/>
    </row>
    <row r="187" spans="1:72" ht="15.75" hidden="1" customHeight="1">
      <c r="A187" s="9">
        <v>43230</v>
      </c>
      <c r="B187" s="153" t="s">
        <v>143</v>
      </c>
      <c r="C187" s="153" t="s">
        <v>578</v>
      </c>
      <c r="D187" s="153" t="s">
        <v>625</v>
      </c>
      <c r="E187" s="153" t="s">
        <v>183</v>
      </c>
      <c r="F187" s="170">
        <v>62</v>
      </c>
      <c r="G187" s="155">
        <f>+F187-I187-I188</f>
        <v>62</v>
      </c>
      <c r="H187" s="2" t="s">
        <v>34</v>
      </c>
      <c r="I187" s="10">
        <f t="shared" ref="I187:I188" si="81">SUM(J187:BM187)</f>
        <v>0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70"/>
      <c r="BO187" s="149"/>
      <c r="BP187" s="149"/>
      <c r="BQ187" s="149"/>
      <c r="BR187" s="149"/>
      <c r="BS187" s="149"/>
      <c r="BT187" s="151"/>
    </row>
    <row r="188" spans="1:72" ht="15.75" hidden="1" customHeight="1">
      <c r="A188" s="9">
        <v>43230</v>
      </c>
      <c r="B188" s="154" t="s">
        <v>7</v>
      </c>
      <c r="C188" s="154"/>
      <c r="D188" s="154"/>
      <c r="E188" s="154"/>
      <c r="F188" s="171"/>
      <c r="G188" s="156"/>
      <c r="H188" s="2" t="s">
        <v>35</v>
      </c>
      <c r="I188" s="11">
        <f t="shared" si="81"/>
        <v>0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71"/>
      <c r="BO188" s="150"/>
      <c r="BP188" s="150"/>
      <c r="BQ188" s="150"/>
      <c r="BR188" s="150"/>
      <c r="BS188" s="150"/>
      <c r="BT188" s="152"/>
    </row>
    <row r="189" spans="1:72" ht="15.75" hidden="1" customHeight="1">
      <c r="A189" s="9">
        <v>43230</v>
      </c>
      <c r="B189" s="153" t="s">
        <v>143</v>
      </c>
      <c r="C189" s="153" t="s">
        <v>578</v>
      </c>
      <c r="D189" s="153" t="s">
        <v>625</v>
      </c>
      <c r="E189" s="153" t="s">
        <v>442</v>
      </c>
      <c r="F189" s="170">
        <v>353</v>
      </c>
      <c r="G189" s="155">
        <f>+F189-I189-I190</f>
        <v>351</v>
      </c>
      <c r="H189" s="2" t="s">
        <v>34</v>
      </c>
      <c r="I189" s="10">
        <f t="shared" ref="I189:I190" si="82">SUM(J189:BM189)</f>
        <v>1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>
        <v>1</v>
      </c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70"/>
      <c r="BO189" s="149"/>
      <c r="BP189" s="149"/>
      <c r="BQ189" s="149"/>
      <c r="BR189" s="149"/>
      <c r="BS189" s="149"/>
      <c r="BT189" s="151"/>
    </row>
    <row r="190" spans="1:72" ht="15.75" hidden="1" customHeight="1">
      <c r="A190" s="9">
        <v>43230</v>
      </c>
      <c r="B190" s="154" t="s">
        <v>7</v>
      </c>
      <c r="C190" s="154"/>
      <c r="D190" s="154"/>
      <c r="E190" s="154"/>
      <c r="F190" s="171"/>
      <c r="G190" s="156"/>
      <c r="H190" s="2" t="s">
        <v>35</v>
      </c>
      <c r="I190" s="11">
        <f t="shared" si="82"/>
        <v>1</v>
      </c>
      <c r="J190" s="11"/>
      <c r="K190" s="11"/>
      <c r="L190" s="11"/>
      <c r="M190" s="11">
        <v>1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71"/>
      <c r="BO190" s="150"/>
      <c r="BP190" s="150"/>
      <c r="BQ190" s="150"/>
      <c r="BR190" s="150"/>
      <c r="BS190" s="150"/>
      <c r="BT190" s="152"/>
    </row>
    <row r="191" spans="1:72" ht="15.75" hidden="1" customHeight="1">
      <c r="A191" s="9">
        <v>43230</v>
      </c>
      <c r="B191" s="153" t="s">
        <v>675</v>
      </c>
      <c r="C191" s="153" t="s">
        <v>578</v>
      </c>
      <c r="D191" s="153" t="s">
        <v>625</v>
      </c>
      <c r="E191" s="153" t="s">
        <v>8</v>
      </c>
      <c r="F191" s="170">
        <v>413</v>
      </c>
      <c r="G191" s="155">
        <f>+F191-I191-I192</f>
        <v>404</v>
      </c>
      <c r="H191" s="2" t="s">
        <v>34</v>
      </c>
      <c r="I191" s="10">
        <f t="shared" ref="I191:I192" si="83">SUM(J191:BM191)</f>
        <v>0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70"/>
      <c r="BO191" s="149"/>
      <c r="BP191" s="149"/>
      <c r="BQ191" s="149"/>
      <c r="BR191" s="149"/>
      <c r="BS191" s="149"/>
      <c r="BT191" s="151"/>
    </row>
    <row r="192" spans="1:72" ht="15.75" hidden="1" customHeight="1">
      <c r="A192" s="9">
        <v>43230</v>
      </c>
      <c r="B192" s="154" t="s">
        <v>7</v>
      </c>
      <c r="C192" s="154"/>
      <c r="D192" s="154"/>
      <c r="E192" s="154"/>
      <c r="F192" s="171"/>
      <c r="G192" s="156"/>
      <c r="H192" s="2" t="s">
        <v>35</v>
      </c>
      <c r="I192" s="11">
        <f t="shared" si="83"/>
        <v>9</v>
      </c>
      <c r="J192" s="11"/>
      <c r="K192" s="11"/>
      <c r="L192" s="11"/>
      <c r="M192" s="11">
        <v>1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>
        <v>2</v>
      </c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>
        <v>2</v>
      </c>
      <c r="AV192" s="11"/>
      <c r="AW192" s="11">
        <v>4</v>
      </c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71"/>
      <c r="BO192" s="150"/>
      <c r="BP192" s="150"/>
      <c r="BQ192" s="150"/>
      <c r="BR192" s="150"/>
      <c r="BS192" s="150"/>
      <c r="BT192" s="152"/>
    </row>
    <row r="193" spans="1:72" ht="15.75" hidden="1" customHeight="1">
      <c r="A193" s="9">
        <v>43230</v>
      </c>
      <c r="B193" s="153" t="s">
        <v>675</v>
      </c>
      <c r="C193" s="153" t="s">
        <v>578</v>
      </c>
      <c r="D193" s="153" t="s">
        <v>625</v>
      </c>
      <c r="E193" s="153" t="s">
        <v>159</v>
      </c>
      <c r="F193" s="170">
        <v>130</v>
      </c>
      <c r="G193" s="155">
        <f>+F193-I193-I194</f>
        <v>119</v>
      </c>
      <c r="H193" s="2" t="s">
        <v>34</v>
      </c>
      <c r="I193" s="10">
        <f t="shared" ref="I193:I194" si="84">SUM(J193:BM193)</f>
        <v>0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70"/>
      <c r="BO193" s="149"/>
      <c r="BP193" s="149"/>
      <c r="BQ193" s="149"/>
      <c r="BR193" s="149"/>
      <c r="BS193" s="149"/>
      <c r="BT193" s="151"/>
    </row>
    <row r="194" spans="1:72" ht="15.75" hidden="1" customHeight="1">
      <c r="A194" s="9">
        <v>43230</v>
      </c>
      <c r="B194" s="154" t="s">
        <v>7</v>
      </c>
      <c r="C194" s="154"/>
      <c r="D194" s="154"/>
      <c r="E194" s="154"/>
      <c r="F194" s="171"/>
      <c r="G194" s="156"/>
      <c r="H194" s="2" t="s">
        <v>35</v>
      </c>
      <c r="I194" s="11">
        <f t="shared" si="84"/>
        <v>11</v>
      </c>
      <c r="J194" s="11"/>
      <c r="K194" s="11">
        <v>1</v>
      </c>
      <c r="L194" s="11"/>
      <c r="M194" s="11">
        <v>1</v>
      </c>
      <c r="N194" s="11"/>
      <c r="O194" s="11"/>
      <c r="P194" s="11"/>
      <c r="Q194" s="11"/>
      <c r="R194" s="11"/>
      <c r="S194" s="11"/>
      <c r="T194" s="11">
        <v>2</v>
      </c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>
        <v>7</v>
      </c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71"/>
      <c r="BO194" s="150"/>
      <c r="BP194" s="150"/>
      <c r="BQ194" s="150"/>
      <c r="BR194" s="150"/>
      <c r="BS194" s="150"/>
      <c r="BT194" s="152"/>
    </row>
    <row r="195" spans="1:72" ht="15.75" hidden="1" customHeight="1">
      <c r="A195" s="9">
        <v>43230</v>
      </c>
      <c r="B195" s="153" t="s">
        <v>675</v>
      </c>
      <c r="C195" s="153" t="s">
        <v>578</v>
      </c>
      <c r="D195" s="153" t="s">
        <v>625</v>
      </c>
      <c r="E195" s="153" t="s">
        <v>159</v>
      </c>
      <c r="F195" s="170">
        <v>183</v>
      </c>
      <c r="G195" s="155">
        <f>+F195-I195-I196</f>
        <v>176</v>
      </c>
      <c r="H195" s="2" t="s">
        <v>34</v>
      </c>
      <c r="I195" s="10">
        <f t="shared" ref="I195:I196" si="85">SUM(J195:BM195)</f>
        <v>0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70"/>
      <c r="BO195" s="149"/>
      <c r="BP195" s="149"/>
      <c r="BQ195" s="149"/>
      <c r="BR195" s="149"/>
      <c r="BS195" s="149"/>
      <c r="BT195" s="151"/>
    </row>
    <row r="196" spans="1:72" ht="15.75" hidden="1" customHeight="1">
      <c r="A196" s="9">
        <v>43230</v>
      </c>
      <c r="B196" s="154" t="s">
        <v>7</v>
      </c>
      <c r="C196" s="154"/>
      <c r="D196" s="154"/>
      <c r="E196" s="154"/>
      <c r="F196" s="171"/>
      <c r="G196" s="156"/>
      <c r="H196" s="2" t="s">
        <v>35</v>
      </c>
      <c r="I196" s="11">
        <f t="shared" si="85"/>
        <v>7</v>
      </c>
      <c r="J196" s="11"/>
      <c r="K196" s="11">
        <v>1</v>
      </c>
      <c r="L196" s="11"/>
      <c r="M196" s="11"/>
      <c r="N196" s="11"/>
      <c r="O196" s="11"/>
      <c r="P196" s="11"/>
      <c r="Q196" s="11"/>
      <c r="R196" s="11"/>
      <c r="S196" s="11"/>
      <c r="T196" s="11">
        <v>1</v>
      </c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>
        <v>4</v>
      </c>
      <c r="AF196" s="11"/>
      <c r="AG196" s="11"/>
      <c r="AH196" s="11"/>
      <c r="AI196" s="11"/>
      <c r="AJ196" s="11"/>
      <c r="AK196" s="11"/>
      <c r="AL196" s="11"/>
      <c r="AM196" s="11">
        <v>1</v>
      </c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71"/>
      <c r="BO196" s="150"/>
      <c r="BP196" s="150"/>
      <c r="BQ196" s="150"/>
      <c r="BR196" s="150"/>
      <c r="BS196" s="150"/>
      <c r="BT196" s="152"/>
    </row>
    <row r="197" spans="1:72" ht="15.75" hidden="1" customHeight="1">
      <c r="A197" s="9">
        <v>43230</v>
      </c>
      <c r="B197" s="153" t="s">
        <v>675</v>
      </c>
      <c r="C197" s="153" t="s">
        <v>578</v>
      </c>
      <c r="D197" s="153" t="s">
        <v>625</v>
      </c>
      <c r="E197" s="153" t="s">
        <v>183</v>
      </c>
      <c r="F197" s="170">
        <v>257</v>
      </c>
      <c r="G197" s="155">
        <f>+F197-I197-I198</f>
        <v>257</v>
      </c>
      <c r="H197" s="2" t="s">
        <v>34</v>
      </c>
      <c r="I197" s="10">
        <f t="shared" ref="I197:I198" si="86">SUM(J197:BM197)</f>
        <v>0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70"/>
      <c r="BO197" s="149"/>
      <c r="BP197" s="149"/>
      <c r="BQ197" s="149"/>
      <c r="BR197" s="149"/>
      <c r="BS197" s="149"/>
      <c r="BT197" s="151"/>
    </row>
    <row r="198" spans="1:72" ht="15.75" hidden="1" customHeight="1">
      <c r="A198" s="9">
        <v>43230</v>
      </c>
      <c r="B198" s="154" t="s">
        <v>7</v>
      </c>
      <c r="C198" s="154"/>
      <c r="D198" s="154"/>
      <c r="E198" s="154"/>
      <c r="F198" s="171"/>
      <c r="G198" s="156"/>
      <c r="H198" s="2" t="s">
        <v>35</v>
      </c>
      <c r="I198" s="11">
        <f t="shared" si="86"/>
        <v>0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71"/>
      <c r="BO198" s="150"/>
      <c r="BP198" s="150"/>
      <c r="BQ198" s="150"/>
      <c r="BR198" s="150"/>
      <c r="BS198" s="150"/>
      <c r="BT198" s="152"/>
    </row>
    <row r="199" spans="1:72" ht="15.75" hidden="1" customHeight="1">
      <c r="A199" s="9">
        <v>43230</v>
      </c>
      <c r="B199" s="153" t="s">
        <v>675</v>
      </c>
      <c r="C199" s="153" t="s">
        <v>578</v>
      </c>
      <c r="D199" s="153" t="s">
        <v>625</v>
      </c>
      <c r="E199" s="153" t="s">
        <v>183</v>
      </c>
      <c r="F199" s="170">
        <v>50</v>
      </c>
      <c r="G199" s="155">
        <f>+F199-I199-I200</f>
        <v>49</v>
      </c>
      <c r="H199" s="2" t="s">
        <v>34</v>
      </c>
      <c r="I199" s="10">
        <f t="shared" ref="I199:I200" si="87">SUM(J199:BM199)</f>
        <v>0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70"/>
      <c r="BO199" s="149"/>
      <c r="BP199" s="149"/>
      <c r="BQ199" s="149"/>
      <c r="BR199" s="149"/>
      <c r="BS199" s="149"/>
      <c r="BT199" s="151"/>
    </row>
    <row r="200" spans="1:72" ht="15.75" hidden="1" customHeight="1">
      <c r="A200" s="9">
        <v>43230</v>
      </c>
      <c r="B200" s="154" t="s">
        <v>7</v>
      </c>
      <c r="C200" s="154"/>
      <c r="D200" s="154"/>
      <c r="E200" s="154"/>
      <c r="F200" s="171"/>
      <c r="G200" s="156"/>
      <c r="H200" s="2" t="s">
        <v>35</v>
      </c>
      <c r="I200" s="11">
        <f t="shared" si="87"/>
        <v>1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>
        <v>1</v>
      </c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71"/>
      <c r="BO200" s="150"/>
      <c r="BP200" s="150"/>
      <c r="BQ200" s="150"/>
      <c r="BR200" s="150"/>
      <c r="BS200" s="150"/>
      <c r="BT200" s="152"/>
    </row>
    <row r="201" spans="1:72" ht="15.75" hidden="1" customHeight="1">
      <c r="A201" s="9">
        <v>43230</v>
      </c>
      <c r="B201" s="153" t="s">
        <v>675</v>
      </c>
      <c r="C201" s="153" t="s">
        <v>578</v>
      </c>
      <c r="D201" s="153" t="s">
        <v>625</v>
      </c>
      <c r="E201" s="153" t="s">
        <v>442</v>
      </c>
      <c r="F201" s="170">
        <v>214</v>
      </c>
      <c r="G201" s="155">
        <f>+F201-I201-I202</f>
        <v>206</v>
      </c>
      <c r="H201" s="2" t="s">
        <v>34</v>
      </c>
      <c r="I201" s="10">
        <f t="shared" ref="I201:I202" si="88">SUM(J201:BM201)</f>
        <v>8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>
        <v>5</v>
      </c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>
        <v>3</v>
      </c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70"/>
      <c r="BO201" s="149"/>
      <c r="BP201" s="149"/>
      <c r="BQ201" s="149"/>
      <c r="BR201" s="149"/>
      <c r="BS201" s="149"/>
      <c r="BT201" s="151"/>
    </row>
    <row r="202" spans="1:72" ht="15.75" hidden="1" customHeight="1">
      <c r="A202" s="9">
        <v>43230</v>
      </c>
      <c r="B202" s="154" t="s">
        <v>7</v>
      </c>
      <c r="C202" s="154"/>
      <c r="D202" s="154"/>
      <c r="E202" s="154"/>
      <c r="F202" s="171"/>
      <c r="G202" s="156"/>
      <c r="H202" s="2" t="s">
        <v>35</v>
      </c>
      <c r="I202" s="11">
        <f t="shared" si="88"/>
        <v>0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71"/>
      <c r="BO202" s="150"/>
      <c r="BP202" s="150"/>
      <c r="BQ202" s="150"/>
      <c r="BR202" s="150"/>
      <c r="BS202" s="150"/>
      <c r="BT202" s="152"/>
    </row>
    <row r="203" spans="1:72" ht="15.75" hidden="1" customHeight="1">
      <c r="A203" s="9">
        <v>43231</v>
      </c>
      <c r="B203" s="153" t="s">
        <v>143</v>
      </c>
      <c r="C203" s="153" t="s">
        <v>578</v>
      </c>
      <c r="D203" s="153" t="s">
        <v>625</v>
      </c>
      <c r="E203" s="153" t="s">
        <v>8</v>
      </c>
      <c r="F203" s="170">
        <v>445</v>
      </c>
      <c r="G203" s="155">
        <f>+F203-I203-I204</f>
        <v>434</v>
      </c>
      <c r="H203" s="2" t="s">
        <v>34</v>
      </c>
      <c r="I203" s="10">
        <f t="shared" ref="I203:I206" si="89">SUM(J203:BM203)</f>
        <v>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70"/>
      <c r="BO203" s="149"/>
      <c r="BP203" s="149"/>
      <c r="BQ203" s="149"/>
      <c r="BR203" s="149"/>
      <c r="BS203" s="149"/>
      <c r="BT203" s="151"/>
    </row>
    <row r="204" spans="1:72" ht="15.75" hidden="1" customHeight="1">
      <c r="A204" s="9">
        <v>43231</v>
      </c>
      <c r="B204" s="154" t="s">
        <v>7</v>
      </c>
      <c r="C204" s="154"/>
      <c r="D204" s="154"/>
      <c r="E204" s="154"/>
      <c r="F204" s="171"/>
      <c r="G204" s="156"/>
      <c r="H204" s="2" t="s">
        <v>35</v>
      </c>
      <c r="I204" s="11">
        <f t="shared" si="89"/>
        <v>11</v>
      </c>
      <c r="J204" s="11"/>
      <c r="K204" s="11"/>
      <c r="L204" s="11"/>
      <c r="M204" s="11">
        <v>2</v>
      </c>
      <c r="N204" s="11">
        <v>2</v>
      </c>
      <c r="O204" s="11"/>
      <c r="P204" s="11"/>
      <c r="Q204" s="11"/>
      <c r="R204" s="11"/>
      <c r="S204" s="11"/>
      <c r="T204" s="11">
        <v>1</v>
      </c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>
        <v>2</v>
      </c>
      <c r="AM204" s="11">
        <v>4</v>
      </c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71"/>
      <c r="BO204" s="150"/>
      <c r="BP204" s="150"/>
      <c r="BQ204" s="150"/>
      <c r="BR204" s="150"/>
      <c r="BS204" s="150"/>
      <c r="BT204" s="152"/>
    </row>
    <row r="205" spans="1:72" ht="15.75" hidden="1" customHeight="1">
      <c r="A205" s="9">
        <v>43231</v>
      </c>
      <c r="B205" s="153" t="s">
        <v>143</v>
      </c>
      <c r="C205" s="153" t="s">
        <v>578</v>
      </c>
      <c r="D205" s="153" t="s">
        <v>625</v>
      </c>
      <c r="E205" s="153" t="s">
        <v>159</v>
      </c>
      <c r="F205" s="170">
        <v>114</v>
      </c>
      <c r="G205" s="155">
        <f>+F205-I205-I206</f>
        <v>104</v>
      </c>
      <c r="H205" s="2" t="s">
        <v>34</v>
      </c>
      <c r="I205" s="10">
        <f t="shared" si="89"/>
        <v>0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70"/>
      <c r="BO205" s="149"/>
      <c r="BP205" s="149"/>
      <c r="BQ205" s="149"/>
      <c r="BR205" s="149"/>
      <c r="BS205" s="149"/>
      <c r="BT205" s="151"/>
    </row>
    <row r="206" spans="1:72" ht="15.75" hidden="1" customHeight="1">
      <c r="A206" s="9">
        <v>43231</v>
      </c>
      <c r="B206" s="154" t="s">
        <v>7</v>
      </c>
      <c r="C206" s="154"/>
      <c r="D206" s="154"/>
      <c r="E206" s="154"/>
      <c r="F206" s="171"/>
      <c r="G206" s="156"/>
      <c r="H206" s="2" t="s">
        <v>35</v>
      </c>
      <c r="I206" s="11">
        <f t="shared" si="89"/>
        <v>10</v>
      </c>
      <c r="J206" s="11"/>
      <c r="K206" s="11"/>
      <c r="L206" s="11"/>
      <c r="M206" s="11">
        <v>2</v>
      </c>
      <c r="N206" s="11"/>
      <c r="O206" s="11"/>
      <c r="P206" s="11"/>
      <c r="Q206" s="11"/>
      <c r="R206" s="11"/>
      <c r="S206" s="11"/>
      <c r="T206" s="11">
        <v>4</v>
      </c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>
        <v>1</v>
      </c>
      <c r="AI206" s="11"/>
      <c r="AJ206" s="11"/>
      <c r="AK206" s="11"/>
      <c r="AL206" s="11"/>
      <c r="AM206" s="11">
        <v>1</v>
      </c>
      <c r="AN206" s="11"/>
      <c r="AO206" s="11"/>
      <c r="AP206" s="11"/>
      <c r="AQ206" s="11"/>
      <c r="AR206" s="11"/>
      <c r="AS206" s="11"/>
      <c r="AT206" s="11"/>
      <c r="AU206" s="11">
        <v>2</v>
      </c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71"/>
      <c r="BO206" s="150"/>
      <c r="BP206" s="150"/>
      <c r="BQ206" s="150"/>
      <c r="BR206" s="150"/>
      <c r="BS206" s="150"/>
      <c r="BT206" s="152"/>
    </row>
    <row r="207" spans="1:72" ht="15.75" hidden="1" customHeight="1">
      <c r="A207" s="9">
        <v>43231</v>
      </c>
      <c r="B207" s="153" t="s">
        <v>143</v>
      </c>
      <c r="C207" s="153" t="s">
        <v>578</v>
      </c>
      <c r="D207" s="153" t="s">
        <v>625</v>
      </c>
      <c r="E207" s="153" t="s">
        <v>159</v>
      </c>
      <c r="F207" s="170">
        <v>203</v>
      </c>
      <c r="G207" s="155">
        <f>+F207-I207-I208</f>
        <v>197</v>
      </c>
      <c r="H207" s="2" t="s">
        <v>34</v>
      </c>
      <c r="I207" s="10">
        <f t="shared" ref="I207:I208" si="90">SUM(J207:BM207)</f>
        <v>0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70"/>
      <c r="BO207" s="149"/>
      <c r="BP207" s="149"/>
      <c r="BQ207" s="149"/>
      <c r="BR207" s="149"/>
      <c r="BS207" s="149"/>
      <c r="BT207" s="151"/>
    </row>
    <row r="208" spans="1:72" ht="15.75" hidden="1" customHeight="1">
      <c r="A208" s="9">
        <v>43231</v>
      </c>
      <c r="B208" s="154" t="s">
        <v>7</v>
      </c>
      <c r="C208" s="154"/>
      <c r="D208" s="154"/>
      <c r="E208" s="154"/>
      <c r="F208" s="171"/>
      <c r="G208" s="156"/>
      <c r="H208" s="2" t="s">
        <v>35</v>
      </c>
      <c r="I208" s="11">
        <f t="shared" si="90"/>
        <v>6</v>
      </c>
      <c r="J208" s="11"/>
      <c r="K208" s="11"/>
      <c r="L208" s="11"/>
      <c r="M208" s="11">
        <v>3</v>
      </c>
      <c r="N208" s="11"/>
      <c r="O208" s="11">
        <v>1</v>
      </c>
      <c r="P208" s="11"/>
      <c r="Q208" s="11"/>
      <c r="R208" s="11"/>
      <c r="S208" s="11"/>
      <c r="T208" s="11">
        <v>2</v>
      </c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71"/>
      <c r="BO208" s="150"/>
      <c r="BP208" s="150"/>
      <c r="BQ208" s="150"/>
      <c r="BR208" s="150"/>
      <c r="BS208" s="150"/>
      <c r="BT208" s="152"/>
    </row>
    <row r="209" spans="1:72" ht="15.75" hidden="1" customHeight="1">
      <c r="A209" s="9">
        <v>43231</v>
      </c>
      <c r="B209" s="153" t="s">
        <v>143</v>
      </c>
      <c r="C209" s="153" t="s">
        <v>578</v>
      </c>
      <c r="D209" s="153" t="s">
        <v>625</v>
      </c>
      <c r="E209" s="153" t="s">
        <v>183</v>
      </c>
      <c r="F209" s="170">
        <v>131</v>
      </c>
      <c r="G209" s="155">
        <f>+F209-I209-I210</f>
        <v>131</v>
      </c>
      <c r="H209" s="2" t="s">
        <v>34</v>
      </c>
      <c r="I209" s="10">
        <f t="shared" ref="I209:I210" si="91">SUM(J209:BM209)</f>
        <v>0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70"/>
      <c r="BO209" s="149"/>
      <c r="BP209" s="149"/>
      <c r="BQ209" s="149"/>
      <c r="BR209" s="149"/>
      <c r="BS209" s="149"/>
      <c r="BT209" s="151"/>
    </row>
    <row r="210" spans="1:72" ht="15.75" hidden="1" customHeight="1">
      <c r="A210" s="9">
        <v>43231</v>
      </c>
      <c r="B210" s="154" t="s">
        <v>7</v>
      </c>
      <c r="C210" s="154"/>
      <c r="D210" s="154"/>
      <c r="E210" s="154"/>
      <c r="F210" s="171"/>
      <c r="G210" s="156"/>
      <c r="H210" s="2" t="s">
        <v>35</v>
      </c>
      <c r="I210" s="11">
        <f t="shared" si="91"/>
        <v>0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71"/>
      <c r="BO210" s="150"/>
      <c r="BP210" s="150"/>
      <c r="BQ210" s="150"/>
      <c r="BR210" s="150"/>
      <c r="BS210" s="150"/>
      <c r="BT210" s="152"/>
    </row>
    <row r="211" spans="1:72" ht="15.75" hidden="1" customHeight="1">
      <c r="A211" s="9">
        <v>43231</v>
      </c>
      <c r="B211" s="153" t="s">
        <v>143</v>
      </c>
      <c r="C211" s="153" t="s">
        <v>578</v>
      </c>
      <c r="D211" s="153" t="s">
        <v>625</v>
      </c>
      <c r="E211" s="153" t="s">
        <v>183</v>
      </c>
      <c r="F211" s="170">
        <v>172</v>
      </c>
      <c r="G211" s="155">
        <f>+F211-I211-I212</f>
        <v>172</v>
      </c>
      <c r="H211" s="2" t="s">
        <v>34</v>
      </c>
      <c r="I211" s="10">
        <f t="shared" ref="I211:I212" si="92">SUM(J211:BM211)</f>
        <v>0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70"/>
      <c r="BO211" s="149"/>
      <c r="BP211" s="149"/>
      <c r="BQ211" s="149"/>
      <c r="BR211" s="149"/>
      <c r="BS211" s="149"/>
      <c r="BT211" s="151"/>
    </row>
    <row r="212" spans="1:72" ht="15.75" hidden="1" customHeight="1">
      <c r="A212" s="9">
        <v>43231</v>
      </c>
      <c r="B212" s="154" t="s">
        <v>7</v>
      </c>
      <c r="C212" s="154"/>
      <c r="D212" s="154"/>
      <c r="E212" s="154"/>
      <c r="F212" s="171"/>
      <c r="G212" s="156"/>
      <c r="H212" s="2" t="s">
        <v>35</v>
      </c>
      <c r="I212" s="11">
        <f t="shared" si="92"/>
        <v>0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71"/>
      <c r="BO212" s="150"/>
      <c r="BP212" s="150"/>
      <c r="BQ212" s="150"/>
      <c r="BR212" s="150"/>
      <c r="BS212" s="150"/>
      <c r="BT212" s="152"/>
    </row>
    <row r="213" spans="1:72" ht="15.75" hidden="1" customHeight="1">
      <c r="A213" s="9">
        <v>43231</v>
      </c>
      <c r="B213" s="153" t="s">
        <v>143</v>
      </c>
      <c r="C213" s="153" t="s">
        <v>578</v>
      </c>
      <c r="D213" s="153" t="s">
        <v>625</v>
      </c>
      <c r="E213" s="153" t="s">
        <v>442</v>
      </c>
      <c r="F213" s="170">
        <v>363</v>
      </c>
      <c r="G213" s="155">
        <f>+F213-I213-I214</f>
        <v>360</v>
      </c>
      <c r="H213" s="2" t="s">
        <v>34</v>
      </c>
      <c r="I213" s="10">
        <f t="shared" ref="I213:I214" si="93">SUM(J213:BM213)</f>
        <v>3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>
        <v>2</v>
      </c>
      <c r="AK213" s="10"/>
      <c r="AL213" s="10"/>
      <c r="AM213" s="10">
        <v>1</v>
      </c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70"/>
      <c r="BO213" s="149"/>
      <c r="BP213" s="149"/>
      <c r="BQ213" s="149"/>
      <c r="BR213" s="149"/>
      <c r="BS213" s="149"/>
      <c r="BT213" s="151"/>
    </row>
    <row r="214" spans="1:72" ht="15.75" hidden="1" customHeight="1">
      <c r="A214" s="9">
        <v>43231</v>
      </c>
      <c r="B214" s="154" t="s">
        <v>7</v>
      </c>
      <c r="C214" s="154"/>
      <c r="D214" s="154"/>
      <c r="E214" s="154"/>
      <c r="F214" s="171"/>
      <c r="G214" s="156"/>
      <c r="H214" s="2" t="s">
        <v>35</v>
      </c>
      <c r="I214" s="11">
        <f t="shared" si="93"/>
        <v>0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71"/>
      <c r="BO214" s="150"/>
      <c r="BP214" s="150"/>
      <c r="BQ214" s="150"/>
      <c r="BR214" s="150"/>
      <c r="BS214" s="150"/>
      <c r="BT214" s="152"/>
    </row>
    <row r="215" spans="1:72" ht="15.75" hidden="1" customHeight="1">
      <c r="A215" s="9">
        <v>43231</v>
      </c>
      <c r="B215" s="153" t="s">
        <v>675</v>
      </c>
      <c r="C215" s="153" t="s">
        <v>578</v>
      </c>
      <c r="D215" s="153" t="s">
        <v>625</v>
      </c>
      <c r="E215" s="153" t="s">
        <v>8</v>
      </c>
      <c r="F215" s="170">
        <v>441</v>
      </c>
      <c r="G215" s="155">
        <f>+F215-I215-I216</f>
        <v>429</v>
      </c>
      <c r="H215" s="2" t="s">
        <v>34</v>
      </c>
      <c r="I215" s="10">
        <f t="shared" ref="I215:I216" si="94">SUM(J215:BM215)</f>
        <v>0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70"/>
      <c r="BO215" s="149"/>
      <c r="BP215" s="149"/>
      <c r="BQ215" s="149"/>
      <c r="BR215" s="149"/>
      <c r="BS215" s="149"/>
      <c r="BT215" s="151"/>
    </row>
    <row r="216" spans="1:72" ht="15.75" hidden="1" customHeight="1">
      <c r="A216" s="9">
        <v>43231</v>
      </c>
      <c r="B216" s="154" t="s">
        <v>7</v>
      </c>
      <c r="C216" s="154"/>
      <c r="D216" s="154"/>
      <c r="E216" s="154"/>
      <c r="F216" s="171"/>
      <c r="G216" s="156"/>
      <c r="H216" s="2" t="s">
        <v>35</v>
      </c>
      <c r="I216" s="11">
        <f t="shared" si="94"/>
        <v>12</v>
      </c>
      <c r="J216" s="11"/>
      <c r="K216" s="11"/>
      <c r="L216" s="11"/>
      <c r="M216" s="11">
        <v>4</v>
      </c>
      <c r="N216" s="11"/>
      <c r="O216" s="11"/>
      <c r="P216" s="11"/>
      <c r="Q216" s="11"/>
      <c r="R216" s="11"/>
      <c r="S216" s="11"/>
      <c r="T216" s="11">
        <v>4</v>
      </c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>
        <v>2</v>
      </c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>
        <v>2</v>
      </c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71"/>
      <c r="BO216" s="150"/>
      <c r="BP216" s="150"/>
      <c r="BQ216" s="150"/>
      <c r="BR216" s="150"/>
      <c r="BS216" s="150"/>
      <c r="BT216" s="152"/>
    </row>
    <row r="217" spans="1:72" ht="15.75" hidden="1" customHeight="1">
      <c r="A217" s="9">
        <v>43231</v>
      </c>
      <c r="B217" s="153" t="s">
        <v>675</v>
      </c>
      <c r="C217" s="153" t="s">
        <v>578</v>
      </c>
      <c r="D217" s="153" t="s">
        <v>625</v>
      </c>
      <c r="E217" s="153" t="s">
        <v>159</v>
      </c>
      <c r="F217" s="170">
        <v>163</v>
      </c>
      <c r="G217" s="155">
        <f>+F217-I217-I218</f>
        <v>152</v>
      </c>
      <c r="H217" s="2" t="s">
        <v>34</v>
      </c>
      <c r="I217" s="10">
        <f t="shared" ref="I217:I218" si="95">SUM(J217:BM217)</f>
        <v>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70"/>
      <c r="BO217" s="149"/>
      <c r="BP217" s="149"/>
      <c r="BQ217" s="149"/>
      <c r="BR217" s="149"/>
      <c r="BS217" s="149"/>
      <c r="BT217" s="151"/>
    </row>
    <row r="218" spans="1:72" ht="15.75" hidden="1" customHeight="1">
      <c r="A218" s="9">
        <v>43231</v>
      </c>
      <c r="B218" s="154" t="s">
        <v>7</v>
      </c>
      <c r="C218" s="154"/>
      <c r="D218" s="154"/>
      <c r="E218" s="154"/>
      <c r="F218" s="171"/>
      <c r="G218" s="156"/>
      <c r="H218" s="2" t="s">
        <v>35</v>
      </c>
      <c r="I218" s="11">
        <f t="shared" si="95"/>
        <v>11</v>
      </c>
      <c r="J218" s="11"/>
      <c r="K218" s="11">
        <v>2</v>
      </c>
      <c r="L218" s="11"/>
      <c r="M218" s="11">
        <v>1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>
        <v>2</v>
      </c>
      <c r="AM218" s="11">
        <v>3</v>
      </c>
      <c r="AN218" s="11"/>
      <c r="AO218" s="11"/>
      <c r="AP218" s="11"/>
      <c r="AQ218" s="11"/>
      <c r="AR218" s="11"/>
      <c r="AS218" s="11"/>
      <c r="AT218" s="11"/>
      <c r="AU218" s="11"/>
      <c r="AV218" s="11"/>
      <c r="AW218" s="11">
        <v>3</v>
      </c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71"/>
      <c r="BO218" s="150"/>
      <c r="BP218" s="150"/>
      <c r="BQ218" s="150"/>
      <c r="BR218" s="150"/>
      <c r="BS218" s="150"/>
      <c r="BT218" s="152"/>
    </row>
    <row r="219" spans="1:72" ht="15.75" hidden="1" customHeight="1">
      <c r="A219" s="9">
        <v>43231</v>
      </c>
      <c r="B219" s="153" t="s">
        <v>675</v>
      </c>
      <c r="C219" s="153" t="s">
        <v>578</v>
      </c>
      <c r="D219" s="153" t="s">
        <v>625</v>
      </c>
      <c r="E219" s="153" t="s">
        <v>159</v>
      </c>
      <c r="F219" s="170">
        <v>242</v>
      </c>
      <c r="G219" s="155">
        <f>+F219-I219-I220</f>
        <v>234</v>
      </c>
      <c r="H219" s="2" t="s">
        <v>34</v>
      </c>
      <c r="I219" s="10">
        <f t="shared" ref="I219:I220" si="96">SUM(J219:BM219)</f>
        <v>0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70"/>
      <c r="BO219" s="149"/>
      <c r="BP219" s="149"/>
      <c r="BQ219" s="149"/>
      <c r="BR219" s="149"/>
      <c r="BS219" s="149"/>
      <c r="BT219" s="151"/>
    </row>
    <row r="220" spans="1:72" ht="15.75" hidden="1" customHeight="1">
      <c r="A220" s="9">
        <v>43231</v>
      </c>
      <c r="B220" s="154" t="s">
        <v>7</v>
      </c>
      <c r="C220" s="154"/>
      <c r="D220" s="154"/>
      <c r="E220" s="154"/>
      <c r="F220" s="171"/>
      <c r="G220" s="156"/>
      <c r="H220" s="2" t="s">
        <v>35</v>
      </c>
      <c r="I220" s="11">
        <f t="shared" si="96"/>
        <v>8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>
        <v>1</v>
      </c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>
        <v>7</v>
      </c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71"/>
      <c r="BO220" s="150"/>
      <c r="BP220" s="150"/>
      <c r="BQ220" s="150"/>
      <c r="BR220" s="150"/>
      <c r="BS220" s="150"/>
      <c r="BT220" s="152"/>
    </row>
    <row r="221" spans="1:72" ht="15.75" hidden="1" customHeight="1">
      <c r="A221" s="9">
        <v>43231</v>
      </c>
      <c r="B221" s="153" t="s">
        <v>675</v>
      </c>
      <c r="C221" s="153" t="s">
        <v>578</v>
      </c>
      <c r="D221" s="153" t="s">
        <v>625</v>
      </c>
      <c r="E221" s="153" t="s">
        <v>183</v>
      </c>
      <c r="F221" s="170">
        <v>231</v>
      </c>
      <c r="G221" s="155">
        <f>+F221-I221-I222</f>
        <v>230</v>
      </c>
      <c r="H221" s="2" t="s">
        <v>34</v>
      </c>
      <c r="I221" s="10">
        <f t="shared" ref="I221:I222" si="97">SUM(J221:BM221)</f>
        <v>0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70"/>
      <c r="BO221" s="149"/>
      <c r="BP221" s="149"/>
      <c r="BQ221" s="149"/>
      <c r="BR221" s="149"/>
      <c r="BS221" s="149"/>
      <c r="BT221" s="151"/>
    </row>
    <row r="222" spans="1:72" ht="15.75" hidden="1" customHeight="1">
      <c r="A222" s="9">
        <v>43231</v>
      </c>
      <c r="B222" s="154" t="s">
        <v>7</v>
      </c>
      <c r="C222" s="154"/>
      <c r="D222" s="154"/>
      <c r="E222" s="154"/>
      <c r="F222" s="171"/>
      <c r="G222" s="156"/>
      <c r="H222" s="2" t="s">
        <v>35</v>
      </c>
      <c r="I222" s="11">
        <f t="shared" si="97"/>
        <v>1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>
        <v>1</v>
      </c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71"/>
      <c r="BO222" s="150"/>
      <c r="BP222" s="150"/>
      <c r="BQ222" s="150"/>
      <c r="BR222" s="150"/>
      <c r="BS222" s="150"/>
      <c r="BT222" s="152"/>
    </row>
    <row r="223" spans="1:72" ht="15.75" hidden="1" customHeight="1">
      <c r="A223" s="9">
        <v>43231</v>
      </c>
      <c r="B223" s="153" t="s">
        <v>675</v>
      </c>
      <c r="C223" s="153" t="s">
        <v>578</v>
      </c>
      <c r="D223" s="153" t="s">
        <v>625</v>
      </c>
      <c r="E223" s="153" t="s">
        <v>183</v>
      </c>
      <c r="F223" s="170">
        <v>216</v>
      </c>
      <c r="G223" s="155">
        <f>+F223-I223-I224</f>
        <v>215</v>
      </c>
      <c r="H223" s="2" t="s">
        <v>34</v>
      </c>
      <c r="I223" s="10">
        <f t="shared" ref="I223:I224" si="98">SUM(J223:BM223)</f>
        <v>0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70"/>
      <c r="BO223" s="149"/>
      <c r="BP223" s="149"/>
      <c r="BQ223" s="149"/>
      <c r="BR223" s="149"/>
      <c r="BS223" s="149"/>
      <c r="BT223" s="151"/>
    </row>
    <row r="224" spans="1:72" ht="15.75" hidden="1" customHeight="1">
      <c r="A224" s="9">
        <v>43231</v>
      </c>
      <c r="B224" s="154" t="s">
        <v>7</v>
      </c>
      <c r="C224" s="154"/>
      <c r="D224" s="154"/>
      <c r="E224" s="154"/>
      <c r="F224" s="171"/>
      <c r="G224" s="156"/>
      <c r="H224" s="2" t="s">
        <v>35</v>
      </c>
      <c r="I224" s="11">
        <f t="shared" si="98"/>
        <v>1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>
        <v>1</v>
      </c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71"/>
      <c r="BO224" s="150"/>
      <c r="BP224" s="150"/>
      <c r="BQ224" s="150"/>
      <c r="BR224" s="150"/>
      <c r="BS224" s="150"/>
      <c r="BT224" s="152"/>
    </row>
    <row r="225" spans="1:72" ht="15.75" hidden="1" customHeight="1">
      <c r="A225" s="9">
        <v>43231</v>
      </c>
      <c r="B225" s="153" t="s">
        <v>675</v>
      </c>
      <c r="C225" s="153" t="s">
        <v>578</v>
      </c>
      <c r="D225" s="153" t="s">
        <v>625</v>
      </c>
      <c r="E225" s="153" t="s">
        <v>442</v>
      </c>
      <c r="F225" s="170">
        <v>328</v>
      </c>
      <c r="G225" s="155">
        <f>+F225-I225-I226</f>
        <v>315</v>
      </c>
      <c r="H225" s="2" t="s">
        <v>34</v>
      </c>
      <c r="I225" s="10">
        <f t="shared" ref="I225:I226" si="99">SUM(J225:BM225)</f>
        <v>13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>
        <v>13</v>
      </c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70"/>
      <c r="BO225" s="149"/>
      <c r="BP225" s="149"/>
      <c r="BQ225" s="149"/>
      <c r="BR225" s="149"/>
      <c r="BS225" s="149"/>
      <c r="BT225" s="151"/>
    </row>
    <row r="226" spans="1:72" ht="15.75" hidden="1" customHeight="1">
      <c r="A226" s="9">
        <v>43231</v>
      </c>
      <c r="B226" s="154" t="s">
        <v>7</v>
      </c>
      <c r="C226" s="154"/>
      <c r="D226" s="154"/>
      <c r="E226" s="154"/>
      <c r="F226" s="171"/>
      <c r="G226" s="156"/>
      <c r="H226" s="2" t="s">
        <v>35</v>
      </c>
      <c r="I226" s="11">
        <f t="shared" si="99"/>
        <v>0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71"/>
      <c r="BO226" s="150"/>
      <c r="BP226" s="150"/>
      <c r="BQ226" s="150"/>
      <c r="BR226" s="150"/>
      <c r="BS226" s="150"/>
      <c r="BT226" s="152"/>
    </row>
    <row r="227" spans="1:72" ht="15.75" hidden="1" customHeight="1">
      <c r="A227" s="9">
        <v>43232</v>
      </c>
      <c r="B227" s="153" t="s">
        <v>143</v>
      </c>
      <c r="C227" s="153" t="s">
        <v>578</v>
      </c>
      <c r="D227" s="153" t="s">
        <v>625</v>
      </c>
      <c r="E227" s="153" t="s">
        <v>8</v>
      </c>
      <c r="F227" s="170">
        <v>473</v>
      </c>
      <c r="G227" s="155">
        <f>+F227-I227-I228</f>
        <v>458</v>
      </c>
      <c r="H227" s="2" t="s">
        <v>34</v>
      </c>
      <c r="I227" s="10">
        <f t="shared" ref="I227:I230" si="100">SUM(J227:BM227)</f>
        <v>0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70"/>
      <c r="BO227" s="149"/>
      <c r="BP227" s="149"/>
      <c r="BQ227" s="149"/>
      <c r="BR227" s="149"/>
      <c r="BS227" s="149"/>
      <c r="BT227" s="151"/>
    </row>
    <row r="228" spans="1:72" ht="15.75" hidden="1" customHeight="1">
      <c r="A228" s="9">
        <v>43232</v>
      </c>
      <c r="B228" s="154" t="s">
        <v>7</v>
      </c>
      <c r="C228" s="154"/>
      <c r="D228" s="154"/>
      <c r="E228" s="154"/>
      <c r="F228" s="171"/>
      <c r="G228" s="156"/>
      <c r="H228" s="2" t="s">
        <v>35</v>
      </c>
      <c r="I228" s="11">
        <f t="shared" si="100"/>
        <v>15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>
        <v>4</v>
      </c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>
        <v>2</v>
      </c>
      <c r="AM228" s="11">
        <v>1</v>
      </c>
      <c r="AN228" s="11"/>
      <c r="AO228" s="11"/>
      <c r="AP228" s="11"/>
      <c r="AQ228" s="11"/>
      <c r="AR228" s="11"/>
      <c r="AS228" s="11"/>
      <c r="AT228" s="11"/>
      <c r="AU228" s="11"/>
      <c r="AV228" s="11"/>
      <c r="AW228" s="11">
        <v>8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71"/>
      <c r="BO228" s="150"/>
      <c r="BP228" s="150"/>
      <c r="BQ228" s="150"/>
      <c r="BR228" s="150"/>
      <c r="BS228" s="150"/>
      <c r="BT228" s="152"/>
    </row>
    <row r="229" spans="1:72" ht="15.75" hidden="1" customHeight="1">
      <c r="A229" s="9">
        <v>43232</v>
      </c>
      <c r="B229" s="153" t="s">
        <v>143</v>
      </c>
      <c r="C229" s="153" t="s">
        <v>578</v>
      </c>
      <c r="D229" s="153" t="s">
        <v>625</v>
      </c>
      <c r="E229" s="153" t="s">
        <v>159</v>
      </c>
      <c r="F229" s="170">
        <v>136</v>
      </c>
      <c r="G229" s="155">
        <f>+F229-I229-I230</f>
        <v>133</v>
      </c>
      <c r="H229" s="2" t="s">
        <v>34</v>
      </c>
      <c r="I229" s="10">
        <f t="shared" si="100"/>
        <v>0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70"/>
      <c r="BO229" s="149"/>
      <c r="BP229" s="149"/>
      <c r="BQ229" s="149"/>
      <c r="BR229" s="149"/>
      <c r="BS229" s="149"/>
      <c r="BT229" s="151"/>
    </row>
    <row r="230" spans="1:72" ht="15.75" hidden="1" customHeight="1">
      <c r="A230" s="9">
        <v>43232</v>
      </c>
      <c r="B230" s="154" t="s">
        <v>7</v>
      </c>
      <c r="C230" s="154"/>
      <c r="D230" s="154"/>
      <c r="E230" s="154"/>
      <c r="F230" s="171"/>
      <c r="G230" s="156"/>
      <c r="H230" s="2" t="s">
        <v>35</v>
      </c>
      <c r="I230" s="11">
        <f t="shared" si="100"/>
        <v>3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>
        <v>2</v>
      </c>
      <c r="AG230" s="11"/>
      <c r="AH230" s="11"/>
      <c r="AI230" s="11"/>
      <c r="AJ230" s="11"/>
      <c r="AK230" s="11"/>
      <c r="AL230" s="11"/>
      <c r="AM230" s="11">
        <v>1</v>
      </c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71"/>
      <c r="BO230" s="150"/>
      <c r="BP230" s="150"/>
      <c r="BQ230" s="150"/>
      <c r="BR230" s="150"/>
      <c r="BS230" s="150"/>
      <c r="BT230" s="152"/>
    </row>
    <row r="231" spans="1:72" ht="15.75" hidden="1" customHeight="1">
      <c r="A231" s="9">
        <v>43232</v>
      </c>
      <c r="B231" s="153" t="s">
        <v>143</v>
      </c>
      <c r="C231" s="153" t="s">
        <v>578</v>
      </c>
      <c r="D231" s="153" t="s">
        <v>625</v>
      </c>
      <c r="E231" s="153" t="s">
        <v>159</v>
      </c>
      <c r="F231" s="170">
        <v>227</v>
      </c>
      <c r="G231" s="155">
        <f>+F231-I231-I232</f>
        <v>222</v>
      </c>
      <c r="H231" s="2" t="s">
        <v>34</v>
      </c>
      <c r="I231" s="10">
        <f t="shared" ref="I231:I232" si="101">SUM(J231:BM231)</f>
        <v>0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70"/>
      <c r="BO231" s="149"/>
      <c r="BP231" s="149"/>
      <c r="BQ231" s="149"/>
      <c r="BR231" s="149"/>
      <c r="BS231" s="149"/>
      <c r="BT231" s="151"/>
    </row>
    <row r="232" spans="1:72" ht="15.75" hidden="1" customHeight="1">
      <c r="A232" s="9">
        <v>43232</v>
      </c>
      <c r="B232" s="154" t="s">
        <v>7</v>
      </c>
      <c r="C232" s="154"/>
      <c r="D232" s="154"/>
      <c r="E232" s="154"/>
      <c r="F232" s="171"/>
      <c r="G232" s="156"/>
      <c r="H232" s="2" t="s">
        <v>35</v>
      </c>
      <c r="I232" s="11">
        <f t="shared" si="101"/>
        <v>5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>
        <v>5</v>
      </c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71"/>
      <c r="BO232" s="150"/>
      <c r="BP232" s="150"/>
      <c r="BQ232" s="150"/>
      <c r="BR232" s="150"/>
      <c r="BS232" s="150"/>
      <c r="BT232" s="152"/>
    </row>
    <row r="233" spans="1:72" ht="15.75" hidden="1" customHeight="1">
      <c r="A233" s="9">
        <v>43232</v>
      </c>
      <c r="B233" s="153" t="s">
        <v>143</v>
      </c>
      <c r="C233" s="153" t="s">
        <v>578</v>
      </c>
      <c r="D233" s="153" t="s">
        <v>625</v>
      </c>
      <c r="E233" s="153" t="s">
        <v>183</v>
      </c>
      <c r="F233" s="170">
        <v>107</v>
      </c>
      <c r="G233" s="155">
        <f>+F233-I233-I234</f>
        <v>106</v>
      </c>
      <c r="H233" s="2" t="s">
        <v>34</v>
      </c>
      <c r="I233" s="10">
        <f t="shared" ref="I233:I234" si="102">SUM(J233:BM233)</f>
        <v>0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70"/>
      <c r="BO233" s="149"/>
      <c r="BP233" s="149"/>
      <c r="BQ233" s="149"/>
      <c r="BR233" s="149"/>
      <c r="BS233" s="149"/>
      <c r="BT233" s="151"/>
    </row>
    <row r="234" spans="1:72" ht="15.75" hidden="1" customHeight="1">
      <c r="A234" s="9">
        <v>43232</v>
      </c>
      <c r="B234" s="154" t="s">
        <v>7</v>
      </c>
      <c r="C234" s="154"/>
      <c r="D234" s="154"/>
      <c r="E234" s="154"/>
      <c r="F234" s="171"/>
      <c r="G234" s="156"/>
      <c r="H234" s="2" t="s">
        <v>35</v>
      </c>
      <c r="I234" s="11">
        <f t="shared" si="102"/>
        <v>1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>
        <v>1</v>
      </c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71"/>
      <c r="BO234" s="150"/>
      <c r="BP234" s="150"/>
      <c r="BQ234" s="150"/>
      <c r="BR234" s="150"/>
      <c r="BS234" s="150"/>
      <c r="BT234" s="152"/>
    </row>
    <row r="235" spans="1:72" ht="15.75" hidden="1" customHeight="1">
      <c r="A235" s="9">
        <v>43232</v>
      </c>
      <c r="B235" s="153" t="s">
        <v>143</v>
      </c>
      <c r="C235" s="153" t="s">
        <v>578</v>
      </c>
      <c r="D235" s="153" t="s">
        <v>625</v>
      </c>
      <c r="E235" s="153" t="s">
        <v>183</v>
      </c>
      <c r="F235" s="170">
        <v>208</v>
      </c>
      <c r="G235" s="155">
        <f>+F235-I235-I236</f>
        <v>207</v>
      </c>
      <c r="H235" s="2" t="s">
        <v>34</v>
      </c>
      <c r="I235" s="10">
        <f t="shared" ref="I235:I236" si="103">SUM(J235:BM235)</f>
        <v>0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70"/>
      <c r="BO235" s="149"/>
      <c r="BP235" s="149"/>
      <c r="BQ235" s="149"/>
      <c r="BR235" s="149"/>
      <c r="BS235" s="149"/>
      <c r="BT235" s="151"/>
    </row>
    <row r="236" spans="1:72" ht="15.75" hidden="1" customHeight="1">
      <c r="A236" s="9">
        <v>43232</v>
      </c>
      <c r="B236" s="154" t="s">
        <v>7</v>
      </c>
      <c r="C236" s="154"/>
      <c r="D236" s="154"/>
      <c r="E236" s="154"/>
      <c r="F236" s="171"/>
      <c r="G236" s="156"/>
      <c r="H236" s="2" t="s">
        <v>35</v>
      </c>
      <c r="I236" s="11">
        <f t="shared" si="103"/>
        <v>1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>
        <v>1</v>
      </c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71"/>
      <c r="BO236" s="150"/>
      <c r="BP236" s="150"/>
      <c r="BQ236" s="150"/>
      <c r="BR236" s="150"/>
      <c r="BS236" s="150"/>
      <c r="BT236" s="152"/>
    </row>
    <row r="237" spans="1:72" ht="15.75" hidden="1" customHeight="1">
      <c r="A237" s="9">
        <v>43232</v>
      </c>
      <c r="B237" s="153" t="s">
        <v>143</v>
      </c>
      <c r="C237" s="153" t="s">
        <v>578</v>
      </c>
      <c r="D237" s="153" t="s">
        <v>625</v>
      </c>
      <c r="E237" s="153" t="s">
        <v>442</v>
      </c>
      <c r="F237" s="170">
        <v>351</v>
      </c>
      <c r="G237" s="155">
        <f>+F237-I237-I238</f>
        <v>346</v>
      </c>
      <c r="H237" s="2" t="s">
        <v>34</v>
      </c>
      <c r="I237" s="10">
        <f t="shared" ref="I237:I238" si="104">SUM(J237:BM237)</f>
        <v>4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>
        <v>4</v>
      </c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70"/>
      <c r="BO237" s="149"/>
      <c r="BP237" s="149"/>
      <c r="BQ237" s="149"/>
      <c r="BR237" s="149"/>
      <c r="BS237" s="149"/>
      <c r="BT237" s="151"/>
    </row>
    <row r="238" spans="1:72" ht="15.75" hidden="1" customHeight="1">
      <c r="A238" s="9">
        <v>43232</v>
      </c>
      <c r="B238" s="154" t="s">
        <v>7</v>
      </c>
      <c r="C238" s="154"/>
      <c r="D238" s="154"/>
      <c r="E238" s="154"/>
      <c r="F238" s="171"/>
      <c r="G238" s="156"/>
      <c r="H238" s="2" t="s">
        <v>35</v>
      </c>
      <c r="I238" s="11">
        <f t="shared" si="104"/>
        <v>1</v>
      </c>
      <c r="J238" s="11"/>
      <c r="K238" s="11"/>
      <c r="L238" s="11"/>
      <c r="M238" s="11">
        <v>1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71"/>
      <c r="BO238" s="150"/>
      <c r="BP238" s="150"/>
      <c r="BQ238" s="150"/>
      <c r="BR238" s="150"/>
      <c r="BS238" s="150"/>
      <c r="BT238" s="152"/>
    </row>
    <row r="239" spans="1:72" ht="15.75" hidden="1" customHeight="1">
      <c r="A239" s="9">
        <v>43232</v>
      </c>
      <c r="B239" s="153" t="s">
        <v>146</v>
      </c>
      <c r="C239" s="153" t="s">
        <v>578</v>
      </c>
      <c r="D239" s="153" t="s">
        <v>625</v>
      </c>
      <c r="E239" s="153" t="s">
        <v>8</v>
      </c>
      <c r="F239" s="170">
        <v>20</v>
      </c>
      <c r="G239" s="155">
        <f>+F239-I239-I240</f>
        <v>20</v>
      </c>
      <c r="H239" s="2" t="s">
        <v>34</v>
      </c>
      <c r="I239" s="10">
        <f t="shared" ref="I239:I240" si="105">SUM(J239:BM239)</f>
        <v>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70"/>
      <c r="BO239" s="149"/>
      <c r="BP239" s="149"/>
      <c r="BQ239" s="149"/>
      <c r="BR239" s="149"/>
      <c r="BS239" s="149"/>
      <c r="BT239" s="151"/>
    </row>
    <row r="240" spans="1:72" ht="15.75" hidden="1" customHeight="1">
      <c r="A240" s="9">
        <v>43232</v>
      </c>
      <c r="B240" s="154" t="s">
        <v>7</v>
      </c>
      <c r="C240" s="154"/>
      <c r="D240" s="154"/>
      <c r="E240" s="154"/>
      <c r="F240" s="171"/>
      <c r="G240" s="156"/>
      <c r="H240" s="2" t="s">
        <v>35</v>
      </c>
      <c r="I240" s="11">
        <f t="shared" si="105"/>
        <v>0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71"/>
      <c r="BO240" s="150"/>
      <c r="BP240" s="150"/>
      <c r="BQ240" s="150"/>
      <c r="BR240" s="150"/>
      <c r="BS240" s="150"/>
      <c r="BT240" s="152"/>
    </row>
    <row r="241" spans="1:72" ht="15.75" hidden="1" customHeight="1">
      <c r="A241" s="9">
        <v>43232</v>
      </c>
      <c r="B241" s="153" t="s">
        <v>146</v>
      </c>
      <c r="C241" s="153" t="s">
        <v>578</v>
      </c>
      <c r="D241" s="153" t="s">
        <v>625</v>
      </c>
      <c r="E241" s="153" t="s">
        <v>159</v>
      </c>
      <c r="F241" s="170">
        <v>135</v>
      </c>
      <c r="G241" s="155">
        <f>+F241-I241-I242</f>
        <v>126</v>
      </c>
      <c r="H241" s="2" t="s">
        <v>34</v>
      </c>
      <c r="I241" s="10">
        <f t="shared" ref="I241:I242" si="106">SUM(J241:BM241)</f>
        <v>0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70"/>
      <c r="BO241" s="149"/>
      <c r="BP241" s="149"/>
      <c r="BQ241" s="149"/>
      <c r="BR241" s="149"/>
      <c r="BS241" s="149"/>
      <c r="BT241" s="151"/>
    </row>
    <row r="242" spans="1:72" ht="15.75" hidden="1" customHeight="1">
      <c r="A242" s="9">
        <v>43232</v>
      </c>
      <c r="B242" s="154" t="s">
        <v>7</v>
      </c>
      <c r="C242" s="154"/>
      <c r="D242" s="154"/>
      <c r="E242" s="154"/>
      <c r="F242" s="171"/>
      <c r="G242" s="156"/>
      <c r="H242" s="2" t="s">
        <v>35</v>
      </c>
      <c r="I242" s="11">
        <f t="shared" si="106"/>
        <v>9</v>
      </c>
      <c r="J242" s="11"/>
      <c r="K242" s="11">
        <v>1</v>
      </c>
      <c r="L242" s="11"/>
      <c r="M242" s="11">
        <v>2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>
        <v>3</v>
      </c>
      <c r="AN242" s="11"/>
      <c r="AO242" s="11"/>
      <c r="AP242" s="11"/>
      <c r="AQ242" s="11"/>
      <c r="AR242" s="11"/>
      <c r="AS242" s="11"/>
      <c r="AT242" s="11"/>
      <c r="AU242" s="11"/>
      <c r="AV242" s="11"/>
      <c r="AW242" s="11">
        <v>3</v>
      </c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71"/>
      <c r="BO242" s="150"/>
      <c r="BP242" s="150"/>
      <c r="BQ242" s="150"/>
      <c r="BR242" s="150"/>
      <c r="BS242" s="150"/>
      <c r="BT242" s="152"/>
    </row>
    <row r="243" spans="1:72" ht="15.75" hidden="1" customHeight="1">
      <c r="A243" s="9">
        <v>43232</v>
      </c>
      <c r="B243" s="153" t="s">
        <v>146</v>
      </c>
      <c r="C243" s="153" t="s">
        <v>578</v>
      </c>
      <c r="D243" s="153" t="s">
        <v>625</v>
      </c>
      <c r="E243" s="153" t="s">
        <v>159</v>
      </c>
      <c r="F243" s="170">
        <v>211</v>
      </c>
      <c r="G243" s="155">
        <f>+F243-I243-I244</f>
        <v>199</v>
      </c>
      <c r="H243" s="2" t="s">
        <v>34</v>
      </c>
      <c r="I243" s="10">
        <f t="shared" ref="I243:I244" si="107">SUM(J243:BM243)</f>
        <v>0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70"/>
      <c r="BO243" s="149"/>
      <c r="BP243" s="149"/>
      <c r="BQ243" s="149"/>
      <c r="BR243" s="149"/>
      <c r="BS243" s="149"/>
      <c r="BT243" s="151"/>
    </row>
    <row r="244" spans="1:72" ht="15.75" hidden="1" customHeight="1">
      <c r="A244" s="9">
        <v>43232</v>
      </c>
      <c r="B244" s="154" t="s">
        <v>7</v>
      </c>
      <c r="C244" s="154"/>
      <c r="D244" s="154"/>
      <c r="E244" s="154"/>
      <c r="F244" s="171"/>
      <c r="G244" s="156"/>
      <c r="H244" s="2" t="s">
        <v>35</v>
      </c>
      <c r="I244" s="11">
        <f t="shared" si="107"/>
        <v>12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>
        <v>2</v>
      </c>
      <c r="AG244" s="11"/>
      <c r="AH244" s="11"/>
      <c r="AI244" s="11"/>
      <c r="AJ244" s="11"/>
      <c r="AK244" s="11"/>
      <c r="AL244" s="11">
        <v>1</v>
      </c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>
        <v>9</v>
      </c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71"/>
      <c r="BO244" s="150"/>
      <c r="BP244" s="150"/>
      <c r="BQ244" s="150"/>
      <c r="BR244" s="150"/>
      <c r="BS244" s="150"/>
      <c r="BT244" s="152"/>
    </row>
    <row r="245" spans="1:72" ht="15.75" hidden="1" customHeight="1">
      <c r="A245" s="9">
        <v>43232</v>
      </c>
      <c r="B245" s="153" t="s">
        <v>146</v>
      </c>
      <c r="C245" s="153" t="s">
        <v>578</v>
      </c>
      <c r="D245" s="153" t="s">
        <v>625</v>
      </c>
      <c r="E245" s="153" t="s">
        <v>183</v>
      </c>
      <c r="F245" s="170">
        <v>176</v>
      </c>
      <c r="G245" s="155">
        <f>+F245-I245-I246</f>
        <v>176</v>
      </c>
      <c r="H245" s="2" t="s">
        <v>34</v>
      </c>
      <c r="I245" s="10">
        <f t="shared" ref="I245:I246" si="108">SUM(J245:BM245)</f>
        <v>0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70"/>
      <c r="BO245" s="149"/>
      <c r="BP245" s="149"/>
      <c r="BQ245" s="149"/>
      <c r="BR245" s="149"/>
      <c r="BS245" s="149"/>
      <c r="BT245" s="151"/>
    </row>
    <row r="246" spans="1:72" ht="15.75" hidden="1" customHeight="1">
      <c r="A246" s="9">
        <v>43232</v>
      </c>
      <c r="B246" s="154" t="s">
        <v>7</v>
      </c>
      <c r="C246" s="154"/>
      <c r="D246" s="154"/>
      <c r="E246" s="154"/>
      <c r="F246" s="171"/>
      <c r="G246" s="156"/>
      <c r="H246" s="2" t="s">
        <v>35</v>
      </c>
      <c r="I246" s="11">
        <f t="shared" si="108"/>
        <v>0</v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71"/>
      <c r="BO246" s="150"/>
      <c r="BP246" s="150"/>
      <c r="BQ246" s="150"/>
      <c r="BR246" s="150"/>
      <c r="BS246" s="150"/>
      <c r="BT246" s="152"/>
    </row>
    <row r="247" spans="1:72" ht="15.75" hidden="1" customHeight="1">
      <c r="A247" s="9">
        <v>43232</v>
      </c>
      <c r="B247" s="153" t="s">
        <v>146</v>
      </c>
      <c r="C247" s="153" t="s">
        <v>578</v>
      </c>
      <c r="D247" s="153" t="s">
        <v>625</v>
      </c>
      <c r="E247" s="153" t="s">
        <v>183</v>
      </c>
      <c r="F247" s="170">
        <v>142</v>
      </c>
      <c r="G247" s="155">
        <f>+F247-I247-I248</f>
        <v>142</v>
      </c>
      <c r="H247" s="2" t="s">
        <v>34</v>
      </c>
      <c r="I247" s="10">
        <f t="shared" ref="I247:I248" si="109">SUM(J247:BM247)</f>
        <v>0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70"/>
      <c r="BO247" s="149"/>
      <c r="BP247" s="149"/>
      <c r="BQ247" s="149"/>
      <c r="BR247" s="149"/>
      <c r="BS247" s="149"/>
      <c r="BT247" s="151"/>
    </row>
    <row r="248" spans="1:72" ht="15.75" hidden="1" customHeight="1">
      <c r="A248" s="9">
        <v>43232</v>
      </c>
      <c r="B248" s="154" t="s">
        <v>7</v>
      </c>
      <c r="C248" s="154"/>
      <c r="D248" s="154"/>
      <c r="E248" s="154"/>
      <c r="F248" s="171"/>
      <c r="G248" s="156"/>
      <c r="H248" s="2" t="s">
        <v>35</v>
      </c>
      <c r="I248" s="11">
        <f t="shared" si="109"/>
        <v>0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71"/>
      <c r="BO248" s="150"/>
      <c r="BP248" s="150"/>
      <c r="BQ248" s="150"/>
      <c r="BR248" s="150"/>
      <c r="BS248" s="150"/>
      <c r="BT248" s="152"/>
    </row>
    <row r="249" spans="1:72" ht="15.75" hidden="1" customHeight="1">
      <c r="A249" s="9">
        <v>43232</v>
      </c>
      <c r="B249" s="153" t="s">
        <v>146</v>
      </c>
      <c r="C249" s="153" t="s">
        <v>578</v>
      </c>
      <c r="D249" s="153" t="s">
        <v>625</v>
      </c>
      <c r="E249" s="153" t="s">
        <v>442</v>
      </c>
      <c r="F249" s="170">
        <v>289</v>
      </c>
      <c r="G249" s="155">
        <f>+F249-I249-I250</f>
        <v>286</v>
      </c>
      <c r="H249" s="2" t="s">
        <v>34</v>
      </c>
      <c r="I249" s="10">
        <f t="shared" ref="I249:I250" si="110">SUM(J249:BM249)</f>
        <v>3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>
        <v>3</v>
      </c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70"/>
      <c r="BO249" s="149"/>
      <c r="BP249" s="149"/>
      <c r="BQ249" s="149"/>
      <c r="BR249" s="149"/>
      <c r="BS249" s="149"/>
      <c r="BT249" s="151"/>
    </row>
    <row r="250" spans="1:72" ht="15.75" hidden="1" customHeight="1">
      <c r="A250" s="9">
        <v>43232</v>
      </c>
      <c r="B250" s="154" t="s">
        <v>7</v>
      </c>
      <c r="C250" s="154"/>
      <c r="D250" s="154"/>
      <c r="E250" s="154"/>
      <c r="F250" s="171"/>
      <c r="G250" s="156"/>
      <c r="H250" s="2" t="s">
        <v>35</v>
      </c>
      <c r="I250" s="11">
        <f t="shared" si="110"/>
        <v>0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71"/>
      <c r="BO250" s="150"/>
      <c r="BP250" s="150"/>
      <c r="BQ250" s="150"/>
      <c r="BR250" s="150"/>
      <c r="BS250" s="150"/>
      <c r="BT250" s="152"/>
    </row>
    <row r="251" spans="1:72" ht="15.75" hidden="1" customHeight="1">
      <c r="A251" s="9">
        <v>43233</v>
      </c>
      <c r="B251" s="153" t="s">
        <v>143</v>
      </c>
      <c r="C251" s="153" t="s">
        <v>578</v>
      </c>
      <c r="D251" s="153" t="s">
        <v>625</v>
      </c>
      <c r="E251" s="153" t="s">
        <v>159</v>
      </c>
      <c r="F251" s="170">
        <v>127</v>
      </c>
      <c r="G251" s="155">
        <f>+F251-I251-I252</f>
        <v>123</v>
      </c>
      <c r="H251" s="2" t="s">
        <v>34</v>
      </c>
      <c r="I251" s="10">
        <f t="shared" ref="I251:I252" si="111">SUM(J251:BM251)</f>
        <v>0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70"/>
      <c r="BO251" s="149"/>
      <c r="BP251" s="149"/>
      <c r="BQ251" s="149"/>
      <c r="BR251" s="149"/>
      <c r="BS251" s="149"/>
      <c r="BT251" s="151"/>
    </row>
    <row r="252" spans="1:72" ht="15.75" hidden="1" customHeight="1">
      <c r="A252" s="9">
        <v>43233</v>
      </c>
      <c r="B252" s="154" t="s">
        <v>7</v>
      </c>
      <c r="C252" s="154"/>
      <c r="D252" s="154"/>
      <c r="E252" s="154"/>
      <c r="F252" s="171"/>
      <c r="G252" s="156"/>
      <c r="H252" s="2" t="s">
        <v>35</v>
      </c>
      <c r="I252" s="11">
        <f t="shared" si="111"/>
        <v>4</v>
      </c>
      <c r="J252" s="11"/>
      <c r="K252" s="11"/>
      <c r="L252" s="11"/>
      <c r="M252" s="11">
        <v>2</v>
      </c>
      <c r="N252" s="11"/>
      <c r="O252" s="11"/>
      <c r="P252" s="11"/>
      <c r="Q252" s="11"/>
      <c r="R252" s="11"/>
      <c r="S252" s="11"/>
      <c r="T252" s="11">
        <v>1</v>
      </c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>
        <v>1</v>
      </c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71"/>
      <c r="BO252" s="150"/>
      <c r="BP252" s="150"/>
      <c r="BQ252" s="150"/>
      <c r="BR252" s="150"/>
      <c r="BS252" s="150"/>
      <c r="BT252" s="152"/>
    </row>
    <row r="253" spans="1:72" ht="15.75" hidden="1" customHeight="1">
      <c r="A253" s="9">
        <v>43233</v>
      </c>
      <c r="B253" s="153" t="s">
        <v>143</v>
      </c>
      <c r="C253" s="153" t="s">
        <v>578</v>
      </c>
      <c r="D253" s="153" t="s">
        <v>625</v>
      </c>
      <c r="E253" s="153" t="s">
        <v>159</v>
      </c>
      <c r="F253" s="170">
        <v>210</v>
      </c>
      <c r="G253" s="155">
        <f>+F253-I253-I254</f>
        <v>208</v>
      </c>
      <c r="H253" s="2" t="s">
        <v>34</v>
      </c>
      <c r="I253" s="10">
        <f t="shared" ref="I253:I254" si="112">SUM(J253:BM253)</f>
        <v>0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70"/>
      <c r="BO253" s="149"/>
      <c r="BP253" s="149"/>
      <c r="BQ253" s="149"/>
      <c r="BR253" s="149"/>
      <c r="BS253" s="149"/>
      <c r="BT253" s="151"/>
    </row>
    <row r="254" spans="1:72" ht="15.75" hidden="1" customHeight="1">
      <c r="A254" s="9">
        <v>43233</v>
      </c>
      <c r="B254" s="154" t="s">
        <v>7</v>
      </c>
      <c r="C254" s="154"/>
      <c r="D254" s="154"/>
      <c r="E254" s="154"/>
      <c r="F254" s="171"/>
      <c r="G254" s="156"/>
      <c r="H254" s="2" t="s">
        <v>35</v>
      </c>
      <c r="I254" s="11">
        <f t="shared" si="112"/>
        <v>2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>
        <v>1</v>
      </c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>
        <v>1</v>
      </c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71"/>
      <c r="BO254" s="150"/>
      <c r="BP254" s="150"/>
      <c r="BQ254" s="150"/>
      <c r="BR254" s="150"/>
      <c r="BS254" s="150"/>
      <c r="BT254" s="152"/>
    </row>
    <row r="255" spans="1:72" ht="15.75" hidden="1" customHeight="1">
      <c r="A255" s="9">
        <v>43233</v>
      </c>
      <c r="B255" s="153" t="s">
        <v>143</v>
      </c>
      <c r="C255" s="153" t="s">
        <v>578</v>
      </c>
      <c r="D255" s="153" t="s">
        <v>625</v>
      </c>
      <c r="E255" s="153" t="s">
        <v>183</v>
      </c>
      <c r="F255" s="170">
        <v>81</v>
      </c>
      <c r="G255" s="155">
        <f>+F255-I255-I256</f>
        <v>77</v>
      </c>
      <c r="H255" s="2" t="s">
        <v>34</v>
      </c>
      <c r="I255" s="10">
        <f t="shared" ref="I255:I256" si="113">SUM(J255:BM255)</f>
        <v>0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70"/>
      <c r="BO255" s="149"/>
      <c r="BP255" s="149"/>
      <c r="BQ255" s="149"/>
      <c r="BR255" s="149"/>
      <c r="BS255" s="149"/>
      <c r="BT255" s="151"/>
    </row>
    <row r="256" spans="1:72" ht="15.75" hidden="1" customHeight="1">
      <c r="A256" s="9">
        <v>43233</v>
      </c>
      <c r="B256" s="154" t="s">
        <v>7</v>
      </c>
      <c r="C256" s="154"/>
      <c r="D256" s="154"/>
      <c r="E256" s="154"/>
      <c r="F256" s="171"/>
      <c r="G256" s="156"/>
      <c r="H256" s="2" t="s">
        <v>35</v>
      </c>
      <c r="I256" s="11">
        <f t="shared" si="113"/>
        <v>4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>
        <v>4</v>
      </c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71"/>
      <c r="BO256" s="150"/>
      <c r="BP256" s="150"/>
      <c r="BQ256" s="150"/>
      <c r="BR256" s="150"/>
      <c r="BS256" s="150"/>
      <c r="BT256" s="152"/>
    </row>
    <row r="257" spans="1:72" ht="15.75" hidden="1" customHeight="1">
      <c r="A257" s="9">
        <v>43233</v>
      </c>
      <c r="B257" s="153" t="s">
        <v>143</v>
      </c>
      <c r="C257" s="153" t="s">
        <v>578</v>
      </c>
      <c r="D257" s="153" t="s">
        <v>625</v>
      </c>
      <c r="E257" s="153" t="s">
        <v>183</v>
      </c>
      <c r="F257" s="170">
        <v>261</v>
      </c>
      <c r="G257" s="155">
        <f>+F257-I257-I258</f>
        <v>260</v>
      </c>
      <c r="H257" s="2" t="s">
        <v>34</v>
      </c>
      <c r="I257" s="10">
        <f t="shared" ref="I257:I258" si="114">SUM(J257:BM257)</f>
        <v>0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70"/>
      <c r="BO257" s="149"/>
      <c r="BP257" s="149"/>
      <c r="BQ257" s="149"/>
      <c r="BR257" s="149"/>
      <c r="BS257" s="149"/>
      <c r="BT257" s="151"/>
    </row>
    <row r="258" spans="1:72" ht="15.75" hidden="1" customHeight="1">
      <c r="A258" s="9">
        <v>43233</v>
      </c>
      <c r="B258" s="154" t="s">
        <v>7</v>
      </c>
      <c r="C258" s="154"/>
      <c r="D258" s="154"/>
      <c r="E258" s="154"/>
      <c r="F258" s="171"/>
      <c r="G258" s="156"/>
      <c r="H258" s="2" t="s">
        <v>35</v>
      </c>
      <c r="I258" s="11">
        <f t="shared" si="114"/>
        <v>1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>
        <v>1</v>
      </c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71"/>
      <c r="BO258" s="150"/>
      <c r="BP258" s="150"/>
      <c r="BQ258" s="150"/>
      <c r="BR258" s="150"/>
      <c r="BS258" s="150"/>
      <c r="BT258" s="152"/>
    </row>
    <row r="259" spans="1:72" ht="15.75" hidden="1" customHeight="1">
      <c r="A259" s="9">
        <v>43233</v>
      </c>
      <c r="B259" s="153" t="s">
        <v>143</v>
      </c>
      <c r="C259" s="153" t="s">
        <v>578</v>
      </c>
      <c r="D259" s="153" t="s">
        <v>625</v>
      </c>
      <c r="E259" s="153" t="s">
        <v>442</v>
      </c>
      <c r="F259" s="170">
        <v>275</v>
      </c>
      <c r="G259" s="155">
        <f>+F259-I259-I260</f>
        <v>274</v>
      </c>
      <c r="H259" s="2" t="s">
        <v>34</v>
      </c>
      <c r="I259" s="10">
        <f t="shared" ref="I259:I260" si="115">SUM(J259:BM259)</f>
        <v>0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70"/>
      <c r="BO259" s="149"/>
      <c r="BP259" s="149"/>
      <c r="BQ259" s="149"/>
      <c r="BR259" s="149"/>
      <c r="BS259" s="149"/>
      <c r="BT259" s="151"/>
    </row>
    <row r="260" spans="1:72" ht="15.75" hidden="1" customHeight="1">
      <c r="A260" s="9">
        <v>43233</v>
      </c>
      <c r="B260" s="154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red" si="115"/>
        <v>1</v>
      </c>
      <c r="J260" s="11"/>
      <c r="K260" s="11"/>
      <c r="L260" s="11"/>
      <c r="M260" s="11">
        <v>1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71"/>
      <c r="BO260" s="150"/>
      <c r="BP260" s="150"/>
      <c r="BQ260" s="150"/>
      <c r="BR260" s="150"/>
      <c r="BS260" s="150"/>
      <c r="BT260" s="152"/>
    </row>
    <row r="261" spans="1:72" ht="15.75" hidden="1" customHeight="1">
      <c r="A261" s="9">
        <v>43233</v>
      </c>
      <c r="B261" s="153" t="s">
        <v>146</v>
      </c>
      <c r="C261" s="153" t="s">
        <v>578</v>
      </c>
      <c r="D261" s="153" t="s">
        <v>625</v>
      </c>
      <c r="E261" s="153" t="s">
        <v>159</v>
      </c>
      <c r="F261" s="170">
        <v>135</v>
      </c>
      <c r="G261" s="155">
        <f>+F261-I261-I262</f>
        <v>135</v>
      </c>
      <c r="H261" s="2" t="s">
        <v>34</v>
      </c>
      <c r="I261" s="10">
        <f t="shared" ref="I261:I262" si="116">SUM(J261:BM261)</f>
        <v>0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70"/>
      <c r="BO261" s="149"/>
      <c r="BP261" s="149"/>
      <c r="BQ261" s="149"/>
      <c r="BR261" s="149"/>
      <c r="BS261" s="149"/>
      <c r="BT261" s="151"/>
    </row>
    <row r="262" spans="1:72" ht="15.75" hidden="1" customHeight="1">
      <c r="A262" s="9">
        <v>43233</v>
      </c>
      <c r="B262" s="154" t="s">
        <v>7</v>
      </c>
      <c r="C262" s="154"/>
      <c r="D262" s="154"/>
      <c r="E262" s="154"/>
      <c r="F262" s="171"/>
      <c r="G262" s="156"/>
      <c r="H262" s="2" t="s">
        <v>35</v>
      </c>
      <c r="I262" s="11">
        <f t="shared" si="116"/>
        <v>0</v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71"/>
      <c r="BO262" s="150"/>
      <c r="BP262" s="150"/>
      <c r="BQ262" s="150"/>
      <c r="BR262" s="150"/>
      <c r="BS262" s="150"/>
      <c r="BT262" s="152"/>
    </row>
    <row r="263" spans="1:72" ht="15.75" hidden="1" customHeight="1">
      <c r="A263" s="9">
        <v>43233</v>
      </c>
      <c r="B263" s="153" t="s">
        <v>146</v>
      </c>
      <c r="C263" s="153" t="s">
        <v>578</v>
      </c>
      <c r="D263" s="153" t="s">
        <v>625</v>
      </c>
      <c r="E263" s="153" t="s">
        <v>159</v>
      </c>
      <c r="F263" s="170">
        <v>203</v>
      </c>
      <c r="G263" s="155">
        <f>+F263-I263-I264</f>
        <v>192</v>
      </c>
      <c r="H263" s="2" t="s">
        <v>34</v>
      </c>
      <c r="I263" s="10">
        <f t="shared" ref="I263:I264" si="117">SUM(J263:BM263)</f>
        <v>0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70"/>
      <c r="BO263" s="149"/>
      <c r="BP263" s="149"/>
      <c r="BQ263" s="149"/>
      <c r="BR263" s="149"/>
      <c r="BS263" s="149"/>
      <c r="BT263" s="151"/>
    </row>
    <row r="264" spans="1:72" ht="15.75" hidden="1" customHeight="1">
      <c r="A264" s="9">
        <v>43233</v>
      </c>
      <c r="B264" s="154" t="s">
        <v>7</v>
      </c>
      <c r="C264" s="154"/>
      <c r="D264" s="154"/>
      <c r="E264" s="154"/>
      <c r="F264" s="171"/>
      <c r="G264" s="156"/>
      <c r="H264" s="2" t="s">
        <v>35</v>
      </c>
      <c r="I264" s="11">
        <f t="shared" si="117"/>
        <v>11</v>
      </c>
      <c r="J264" s="11"/>
      <c r="K264" s="11">
        <v>4</v>
      </c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>
        <v>2</v>
      </c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>
        <v>5</v>
      </c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71"/>
      <c r="BO264" s="150"/>
      <c r="BP264" s="150"/>
      <c r="BQ264" s="150"/>
      <c r="BR264" s="150"/>
      <c r="BS264" s="150"/>
      <c r="BT264" s="152"/>
    </row>
    <row r="265" spans="1:72" ht="15.75" hidden="1" customHeight="1">
      <c r="A265" s="9">
        <v>43233</v>
      </c>
      <c r="B265" s="153" t="s">
        <v>146</v>
      </c>
      <c r="C265" s="153" t="s">
        <v>578</v>
      </c>
      <c r="D265" s="153" t="s">
        <v>625</v>
      </c>
      <c r="E265" s="153" t="s">
        <v>183</v>
      </c>
      <c r="F265" s="170">
        <v>203</v>
      </c>
      <c r="G265" s="155">
        <f>+F265-I265-I266</f>
        <v>203</v>
      </c>
      <c r="H265" s="2" t="s">
        <v>34</v>
      </c>
      <c r="I265" s="10">
        <f t="shared" ref="I265:I266" si="118">SUM(J265:BM265)</f>
        <v>0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70"/>
      <c r="BO265" s="149"/>
      <c r="BP265" s="149"/>
      <c r="BQ265" s="149"/>
      <c r="BR265" s="149"/>
      <c r="BS265" s="149"/>
      <c r="BT265" s="151"/>
    </row>
    <row r="266" spans="1:72" ht="15.75" hidden="1" customHeight="1">
      <c r="A266" s="9">
        <v>43233</v>
      </c>
      <c r="B266" s="154" t="s">
        <v>7</v>
      </c>
      <c r="C266" s="154"/>
      <c r="D266" s="154"/>
      <c r="E266" s="154"/>
      <c r="F266" s="171"/>
      <c r="G266" s="156"/>
      <c r="H266" s="2" t="s">
        <v>35</v>
      </c>
      <c r="I266" s="11">
        <f t="shared" si="118"/>
        <v>0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71"/>
      <c r="BO266" s="150"/>
      <c r="BP266" s="150"/>
      <c r="BQ266" s="150"/>
      <c r="BR266" s="150"/>
      <c r="BS266" s="150"/>
      <c r="BT266" s="152"/>
    </row>
    <row r="267" spans="1:72" ht="15.75" hidden="1" customHeight="1">
      <c r="A267" s="9">
        <v>43233</v>
      </c>
      <c r="B267" s="153" t="s">
        <v>146</v>
      </c>
      <c r="C267" s="153" t="s">
        <v>578</v>
      </c>
      <c r="D267" s="153" t="s">
        <v>625</v>
      </c>
      <c r="E267" s="153" t="s">
        <v>183</v>
      </c>
      <c r="F267" s="170">
        <v>171</v>
      </c>
      <c r="G267" s="155">
        <f>+F267-I267-I268</f>
        <v>171</v>
      </c>
      <c r="H267" s="2" t="s">
        <v>34</v>
      </c>
      <c r="I267" s="10">
        <f t="shared" ref="I267:I268" si="119">SUM(J267:BM267)</f>
        <v>0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70"/>
      <c r="BO267" s="149"/>
      <c r="BP267" s="149"/>
      <c r="BQ267" s="149"/>
      <c r="BR267" s="149"/>
      <c r="BS267" s="149"/>
      <c r="BT267" s="151"/>
    </row>
    <row r="268" spans="1:72" ht="15.75" hidden="1" customHeight="1">
      <c r="A268" s="9">
        <v>43233</v>
      </c>
      <c r="B268" s="154" t="s">
        <v>7</v>
      </c>
      <c r="C268" s="154"/>
      <c r="D268" s="154"/>
      <c r="E268" s="154"/>
      <c r="F268" s="171"/>
      <c r="G268" s="156"/>
      <c r="H268" s="2" t="s">
        <v>35</v>
      </c>
      <c r="I268" s="11">
        <f t="shared" si="119"/>
        <v>0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71"/>
      <c r="BO268" s="150"/>
      <c r="BP268" s="150"/>
      <c r="BQ268" s="150"/>
      <c r="BR268" s="150"/>
      <c r="BS268" s="150"/>
      <c r="BT268" s="152"/>
    </row>
    <row r="269" spans="1:72" ht="15.75" hidden="1" customHeight="1">
      <c r="A269" s="9">
        <v>43233</v>
      </c>
      <c r="B269" s="153" t="s">
        <v>146</v>
      </c>
      <c r="C269" s="153" t="s">
        <v>578</v>
      </c>
      <c r="D269" s="153" t="s">
        <v>625</v>
      </c>
      <c r="E269" s="153" t="s">
        <v>442</v>
      </c>
      <c r="F269" s="170">
        <v>290</v>
      </c>
      <c r="G269" s="155">
        <f>+F269-I269-I270</f>
        <v>288</v>
      </c>
      <c r="H269" s="2" t="s">
        <v>34</v>
      </c>
      <c r="I269" s="10">
        <f t="shared" ref="I269:I270" si="120">SUM(J269:BM269)</f>
        <v>2</v>
      </c>
      <c r="J269" s="10"/>
      <c r="K269" s="10">
        <v>2</v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70"/>
      <c r="BO269" s="149"/>
      <c r="BP269" s="149"/>
      <c r="BQ269" s="149"/>
      <c r="BR269" s="149"/>
      <c r="BS269" s="149"/>
      <c r="BT269" s="151"/>
    </row>
    <row r="270" spans="1:72" ht="15.75" hidden="1" customHeight="1">
      <c r="A270" s="9">
        <v>43233</v>
      </c>
      <c r="B270" s="154" t="s">
        <v>7</v>
      </c>
      <c r="C270" s="154"/>
      <c r="D270" s="154"/>
      <c r="E270" s="154"/>
      <c r="F270" s="171"/>
      <c r="G270" s="156"/>
      <c r="H270" s="2" t="s">
        <v>35</v>
      </c>
      <c r="I270" s="11">
        <f t="shared" si="120"/>
        <v>0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71"/>
      <c r="BO270" s="150"/>
      <c r="BP270" s="150"/>
      <c r="BQ270" s="150"/>
      <c r="BR270" s="150"/>
      <c r="BS270" s="150"/>
      <c r="BT270" s="152"/>
    </row>
    <row r="271" spans="1:72" ht="15.75" hidden="1" customHeight="1">
      <c r="A271" s="9">
        <v>43234</v>
      </c>
      <c r="B271" s="153" t="s">
        <v>143</v>
      </c>
      <c r="C271" s="153" t="s">
        <v>578</v>
      </c>
      <c r="D271" s="153" t="s">
        <v>625</v>
      </c>
      <c r="E271" s="153" t="s">
        <v>662</v>
      </c>
      <c r="F271" s="170">
        <v>51</v>
      </c>
      <c r="G271" s="155">
        <f>+F271-I271-I272</f>
        <v>40</v>
      </c>
      <c r="H271" s="2" t="s">
        <v>34</v>
      </c>
      <c r="I271" s="10">
        <f t="shared" ref="I271:I272" si="121">SUM(J271:BM271)</f>
        <v>0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70"/>
      <c r="BO271" s="149"/>
      <c r="BP271" s="149"/>
      <c r="BQ271" s="149"/>
      <c r="BR271" s="149"/>
      <c r="BS271" s="149"/>
      <c r="BT271" s="151"/>
    </row>
    <row r="272" spans="1:72" ht="15.75" hidden="1" customHeight="1">
      <c r="A272" s="9">
        <v>43234</v>
      </c>
      <c r="B272" s="154" t="s">
        <v>7</v>
      </c>
      <c r="C272" s="154"/>
      <c r="D272" s="154"/>
      <c r="E272" s="154"/>
      <c r="F272" s="171"/>
      <c r="G272" s="156"/>
      <c r="H272" s="2" t="s">
        <v>35</v>
      </c>
      <c r="I272" s="11">
        <f t="shared" si="121"/>
        <v>11</v>
      </c>
      <c r="J272" s="11"/>
      <c r="K272" s="11"/>
      <c r="L272" s="11"/>
      <c r="M272" s="11">
        <v>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>
        <v>4</v>
      </c>
      <c r="AN272" s="11"/>
      <c r="AO272" s="11"/>
      <c r="AP272" s="11"/>
      <c r="AQ272" s="11"/>
      <c r="AR272" s="11"/>
      <c r="AS272" s="11"/>
      <c r="AT272" s="11"/>
      <c r="AU272" s="11">
        <v>4</v>
      </c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71"/>
      <c r="BO272" s="150"/>
      <c r="BP272" s="150"/>
      <c r="BQ272" s="150"/>
      <c r="BR272" s="150"/>
      <c r="BS272" s="150"/>
      <c r="BT272" s="152"/>
    </row>
    <row r="273" spans="1:72" ht="15.75" hidden="1" customHeight="1">
      <c r="A273" s="9">
        <v>43234</v>
      </c>
      <c r="B273" s="153" t="s">
        <v>143</v>
      </c>
      <c r="C273" s="153" t="s">
        <v>578</v>
      </c>
      <c r="D273" s="153" t="s">
        <v>625</v>
      </c>
      <c r="E273" s="153" t="s">
        <v>159</v>
      </c>
      <c r="F273" s="170">
        <v>119</v>
      </c>
      <c r="G273" s="155">
        <f>+F273-I273-I274</f>
        <v>113</v>
      </c>
      <c r="H273" s="2" t="s">
        <v>34</v>
      </c>
      <c r="I273" s="10">
        <f t="shared" ref="I273:I274" si="122">SUM(J273:BM273)</f>
        <v>0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70"/>
      <c r="BO273" s="149"/>
      <c r="BP273" s="149"/>
      <c r="BQ273" s="149"/>
      <c r="BR273" s="149"/>
      <c r="BS273" s="149"/>
      <c r="BT273" s="151"/>
    </row>
    <row r="274" spans="1:72" ht="15.75" hidden="1" customHeight="1">
      <c r="A274" s="9">
        <v>43234</v>
      </c>
      <c r="B274" s="154" t="s">
        <v>7</v>
      </c>
      <c r="C274" s="154"/>
      <c r="D274" s="154"/>
      <c r="E274" s="154"/>
      <c r="F274" s="171"/>
      <c r="G274" s="156"/>
      <c r="H274" s="2" t="s">
        <v>35</v>
      </c>
      <c r="I274" s="11">
        <f t="shared" si="122"/>
        <v>6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>
        <v>3</v>
      </c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>
        <v>3</v>
      </c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71"/>
      <c r="BO274" s="150"/>
      <c r="BP274" s="150"/>
      <c r="BQ274" s="150"/>
      <c r="BR274" s="150"/>
      <c r="BS274" s="150"/>
      <c r="BT274" s="152"/>
    </row>
    <row r="275" spans="1:72" ht="15.75" hidden="1" customHeight="1">
      <c r="A275" s="9">
        <v>43234</v>
      </c>
      <c r="B275" s="153" t="s">
        <v>143</v>
      </c>
      <c r="C275" s="153" t="s">
        <v>578</v>
      </c>
      <c r="D275" s="153" t="s">
        <v>625</v>
      </c>
      <c r="E275" s="153" t="s">
        <v>159</v>
      </c>
      <c r="F275" s="170">
        <v>208</v>
      </c>
      <c r="G275" s="155">
        <f>+F275-I275-I276</f>
        <v>205</v>
      </c>
      <c r="H275" s="2" t="s">
        <v>34</v>
      </c>
      <c r="I275" s="10">
        <f t="shared" ref="I275:I276" si="123">SUM(J275:BM275)</f>
        <v>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70"/>
      <c r="BO275" s="149"/>
      <c r="BP275" s="149"/>
      <c r="BQ275" s="149"/>
      <c r="BR275" s="149"/>
      <c r="BS275" s="149"/>
      <c r="BT275" s="151"/>
    </row>
    <row r="276" spans="1:72" ht="15.75" hidden="1" customHeight="1">
      <c r="A276" s="9">
        <v>43234</v>
      </c>
      <c r="B276" s="154" t="s">
        <v>7</v>
      </c>
      <c r="C276" s="154"/>
      <c r="D276" s="154"/>
      <c r="E276" s="154"/>
      <c r="F276" s="171"/>
      <c r="G276" s="156"/>
      <c r="H276" s="2" t="s">
        <v>35</v>
      </c>
      <c r="I276" s="11">
        <f t="shared" si="123"/>
        <v>3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>
        <v>1</v>
      </c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>
        <v>2</v>
      </c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71"/>
      <c r="BO276" s="150"/>
      <c r="BP276" s="150"/>
      <c r="BQ276" s="150"/>
      <c r="BR276" s="150"/>
      <c r="BS276" s="150"/>
      <c r="BT276" s="152"/>
    </row>
    <row r="277" spans="1:72" ht="15.75" hidden="1" customHeight="1">
      <c r="A277" s="9">
        <v>43234</v>
      </c>
      <c r="B277" s="153" t="s">
        <v>143</v>
      </c>
      <c r="C277" s="153" t="s">
        <v>578</v>
      </c>
      <c r="D277" s="153" t="s">
        <v>625</v>
      </c>
      <c r="E277" s="153" t="s">
        <v>183</v>
      </c>
      <c r="F277" s="170">
        <v>78</v>
      </c>
      <c r="G277" s="155">
        <f>+F277-I277-I278</f>
        <v>75</v>
      </c>
      <c r="H277" s="2" t="s">
        <v>34</v>
      </c>
      <c r="I277" s="10">
        <f t="shared" ref="I277:I278" si="124">SUM(J277:BM277)</f>
        <v>0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70"/>
      <c r="BO277" s="149"/>
      <c r="BP277" s="149"/>
      <c r="BQ277" s="149"/>
      <c r="BR277" s="149"/>
      <c r="BS277" s="149"/>
      <c r="BT277" s="151"/>
    </row>
    <row r="278" spans="1:72" ht="15.75" hidden="1" customHeight="1">
      <c r="A278" s="9">
        <v>43234</v>
      </c>
      <c r="B278" s="154" t="s">
        <v>7</v>
      </c>
      <c r="C278" s="154"/>
      <c r="D278" s="154"/>
      <c r="E278" s="154"/>
      <c r="F278" s="171"/>
      <c r="G278" s="156"/>
      <c r="H278" s="2" t="s">
        <v>35</v>
      </c>
      <c r="I278" s="11">
        <f t="shared" si="124"/>
        <v>3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>
        <v>3</v>
      </c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71"/>
      <c r="BO278" s="150"/>
      <c r="BP278" s="150"/>
      <c r="BQ278" s="150"/>
      <c r="BR278" s="150"/>
      <c r="BS278" s="150"/>
      <c r="BT278" s="152"/>
    </row>
    <row r="279" spans="1:72" ht="15.75" hidden="1" customHeight="1">
      <c r="A279" s="9">
        <v>43234</v>
      </c>
      <c r="B279" s="153" t="s">
        <v>143</v>
      </c>
      <c r="C279" s="153" t="s">
        <v>578</v>
      </c>
      <c r="D279" s="153" t="s">
        <v>625</v>
      </c>
      <c r="E279" s="153" t="s">
        <v>183</v>
      </c>
      <c r="F279" s="170">
        <v>166</v>
      </c>
      <c r="G279" s="155">
        <f>+F279-I279-I280</f>
        <v>166</v>
      </c>
      <c r="H279" s="2" t="s">
        <v>34</v>
      </c>
      <c r="I279" s="10">
        <f t="shared" ref="I279:I280" si="125">SUM(J279:BM279)</f>
        <v>0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70"/>
      <c r="BO279" s="149"/>
      <c r="BP279" s="149"/>
      <c r="BQ279" s="149"/>
      <c r="BR279" s="149"/>
      <c r="BS279" s="149"/>
      <c r="BT279" s="151"/>
    </row>
    <row r="280" spans="1:72" ht="15.75" hidden="1" customHeight="1">
      <c r="A280" s="9">
        <v>43234</v>
      </c>
      <c r="B280" s="154" t="s">
        <v>7</v>
      </c>
      <c r="C280" s="154"/>
      <c r="D280" s="154"/>
      <c r="E280" s="154"/>
      <c r="F280" s="171"/>
      <c r="G280" s="156"/>
      <c r="H280" s="2" t="s">
        <v>35</v>
      </c>
      <c r="I280" s="11">
        <f t="shared" si="125"/>
        <v>0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71"/>
      <c r="BO280" s="150"/>
      <c r="BP280" s="150"/>
      <c r="BQ280" s="150"/>
      <c r="BR280" s="150"/>
      <c r="BS280" s="150"/>
      <c r="BT280" s="152"/>
    </row>
    <row r="281" spans="1:72" ht="15.75" hidden="1" customHeight="1">
      <c r="A281" s="9">
        <v>43234</v>
      </c>
      <c r="B281" s="153" t="s">
        <v>146</v>
      </c>
      <c r="C281" s="153" t="s">
        <v>578</v>
      </c>
      <c r="D281" s="153" t="s">
        <v>625</v>
      </c>
      <c r="E281" s="153" t="s">
        <v>159</v>
      </c>
      <c r="F281" s="170">
        <v>105</v>
      </c>
      <c r="G281" s="155">
        <f>+F281-I281-I282</f>
        <v>98</v>
      </c>
      <c r="H281" s="2" t="s">
        <v>34</v>
      </c>
      <c r="I281" s="10">
        <f t="shared" ref="I281:I282" si="126">SUM(J281:BM281)</f>
        <v>0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70"/>
      <c r="BO281" s="149"/>
      <c r="BP281" s="149"/>
      <c r="BQ281" s="149"/>
      <c r="BR281" s="149"/>
      <c r="BS281" s="149"/>
      <c r="BT281" s="151"/>
    </row>
    <row r="282" spans="1:72" ht="15.75" hidden="1" customHeight="1">
      <c r="A282" s="9">
        <v>43234</v>
      </c>
      <c r="B282" s="154" t="s">
        <v>7</v>
      </c>
      <c r="C282" s="154"/>
      <c r="D282" s="154"/>
      <c r="E282" s="154"/>
      <c r="F282" s="171"/>
      <c r="G282" s="156"/>
      <c r="H282" s="2" t="s">
        <v>35</v>
      </c>
      <c r="I282" s="11">
        <f t="shared" si="126"/>
        <v>7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>
        <v>7</v>
      </c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71"/>
      <c r="BO282" s="150"/>
      <c r="BP282" s="150"/>
      <c r="BQ282" s="150"/>
      <c r="BR282" s="150"/>
      <c r="BS282" s="150"/>
      <c r="BT282" s="152"/>
    </row>
    <row r="283" spans="1:72" ht="15.75" hidden="1" customHeight="1">
      <c r="A283" s="9">
        <v>43234</v>
      </c>
      <c r="B283" s="153" t="s">
        <v>146</v>
      </c>
      <c r="C283" s="153" t="s">
        <v>578</v>
      </c>
      <c r="D283" s="153" t="s">
        <v>625</v>
      </c>
      <c r="E283" s="153" t="s">
        <v>159</v>
      </c>
      <c r="F283" s="170">
        <v>235</v>
      </c>
      <c r="G283" s="155">
        <f>+F283-I283-I284</f>
        <v>229</v>
      </c>
      <c r="H283" s="2" t="s">
        <v>34</v>
      </c>
      <c r="I283" s="10">
        <f t="shared" ref="I283:I284" si="127">SUM(J283:BM283)</f>
        <v>0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70"/>
      <c r="BO283" s="149"/>
      <c r="BP283" s="149"/>
      <c r="BQ283" s="149"/>
      <c r="BR283" s="149"/>
      <c r="BS283" s="149"/>
      <c r="BT283" s="151"/>
    </row>
    <row r="284" spans="1:72" ht="15.75" hidden="1" customHeight="1">
      <c r="A284" s="9">
        <v>43234</v>
      </c>
      <c r="B284" s="154" t="s">
        <v>7</v>
      </c>
      <c r="C284" s="154"/>
      <c r="D284" s="154"/>
      <c r="E284" s="154"/>
      <c r="F284" s="171"/>
      <c r="G284" s="156"/>
      <c r="H284" s="2" t="s">
        <v>35</v>
      </c>
      <c r="I284" s="11">
        <f t="shared" si="127"/>
        <v>6</v>
      </c>
      <c r="J284" s="11"/>
      <c r="K284" s="11">
        <v>1</v>
      </c>
      <c r="L284" s="11"/>
      <c r="M284" s="11"/>
      <c r="N284" s="11"/>
      <c r="O284" s="11"/>
      <c r="P284" s="11"/>
      <c r="Q284" s="11"/>
      <c r="R284" s="11"/>
      <c r="S284" s="11"/>
      <c r="T284" s="11">
        <v>1</v>
      </c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>
        <v>1</v>
      </c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>
        <v>3</v>
      </c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71"/>
      <c r="BO284" s="150"/>
      <c r="BP284" s="150"/>
      <c r="BQ284" s="150"/>
      <c r="BR284" s="150"/>
      <c r="BS284" s="150"/>
      <c r="BT284" s="152"/>
    </row>
    <row r="285" spans="1:72" ht="15.75" hidden="1" customHeight="1">
      <c r="A285" s="9">
        <v>43234</v>
      </c>
      <c r="B285" s="153" t="s">
        <v>146</v>
      </c>
      <c r="C285" s="153" t="s">
        <v>578</v>
      </c>
      <c r="D285" s="153" t="s">
        <v>625</v>
      </c>
      <c r="E285" s="153" t="s">
        <v>183</v>
      </c>
      <c r="F285" s="170">
        <v>107</v>
      </c>
      <c r="G285" s="155">
        <f>+F285-I285-I286</f>
        <v>106</v>
      </c>
      <c r="H285" s="2" t="s">
        <v>34</v>
      </c>
      <c r="I285" s="10">
        <f t="shared" ref="I285:I286" si="128">SUM(J285:BM285)</f>
        <v>0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70"/>
      <c r="BO285" s="149"/>
      <c r="BP285" s="149"/>
      <c r="BQ285" s="149"/>
      <c r="BR285" s="149"/>
      <c r="BS285" s="149"/>
      <c r="BT285" s="151"/>
    </row>
    <row r="286" spans="1:72" ht="15.75" hidden="1" customHeight="1">
      <c r="A286" s="9">
        <v>43234</v>
      </c>
      <c r="B286" s="154" t="s">
        <v>7</v>
      </c>
      <c r="C286" s="154"/>
      <c r="D286" s="154"/>
      <c r="E286" s="154"/>
      <c r="F286" s="171"/>
      <c r="G286" s="156"/>
      <c r="H286" s="2" t="s">
        <v>35</v>
      </c>
      <c r="I286" s="11">
        <f t="shared" si="128"/>
        <v>1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>
        <v>1</v>
      </c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71"/>
      <c r="BO286" s="150"/>
      <c r="BP286" s="150"/>
      <c r="BQ286" s="150"/>
      <c r="BR286" s="150"/>
      <c r="BS286" s="150"/>
      <c r="BT286" s="152"/>
    </row>
    <row r="287" spans="1:72" ht="15.75" hidden="1" customHeight="1">
      <c r="A287" s="9">
        <v>43234</v>
      </c>
      <c r="B287" s="153" t="s">
        <v>146</v>
      </c>
      <c r="C287" s="153" t="s">
        <v>578</v>
      </c>
      <c r="D287" s="153" t="s">
        <v>625</v>
      </c>
      <c r="E287" s="153" t="s">
        <v>183</v>
      </c>
      <c r="F287" s="170">
        <v>184</v>
      </c>
      <c r="G287" s="155">
        <f>+F287-I287-I288</f>
        <v>184</v>
      </c>
      <c r="H287" s="2" t="s">
        <v>34</v>
      </c>
      <c r="I287" s="10">
        <f t="shared" ref="I287:I288" si="129">SUM(J287:BM287)</f>
        <v>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70"/>
      <c r="BO287" s="149"/>
      <c r="BP287" s="149"/>
      <c r="BQ287" s="149"/>
      <c r="BR287" s="149"/>
      <c r="BS287" s="149"/>
      <c r="BT287" s="151"/>
    </row>
    <row r="288" spans="1:72" ht="15.75" hidden="1" customHeight="1">
      <c r="A288" s="9">
        <v>43234</v>
      </c>
      <c r="B288" s="154" t="s">
        <v>7</v>
      </c>
      <c r="C288" s="154"/>
      <c r="D288" s="154"/>
      <c r="E288" s="154"/>
      <c r="F288" s="171"/>
      <c r="G288" s="156"/>
      <c r="H288" s="2" t="s">
        <v>35</v>
      </c>
      <c r="I288" s="11">
        <f t="shared" si="129"/>
        <v>0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71"/>
      <c r="BO288" s="150"/>
      <c r="BP288" s="150"/>
      <c r="BQ288" s="150"/>
      <c r="BR288" s="150"/>
      <c r="BS288" s="150"/>
      <c r="BT288" s="152"/>
    </row>
    <row r="289" spans="1:72" ht="15.75" hidden="1" customHeight="1">
      <c r="A289" s="9">
        <v>43234</v>
      </c>
      <c r="B289" s="153" t="s">
        <v>146</v>
      </c>
      <c r="C289" s="153" t="s">
        <v>578</v>
      </c>
      <c r="D289" s="153" t="s">
        <v>625</v>
      </c>
      <c r="E289" s="153" t="s">
        <v>442</v>
      </c>
      <c r="F289" s="170">
        <v>371</v>
      </c>
      <c r="G289" s="155">
        <f>+F289-I289-I290</f>
        <v>371</v>
      </c>
      <c r="H289" s="2" t="s">
        <v>34</v>
      </c>
      <c r="I289" s="10">
        <f t="shared" ref="I289:I290" si="130">SUM(J289:BM289)</f>
        <v>0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70"/>
      <c r="BO289" s="149"/>
      <c r="BP289" s="149"/>
      <c r="BQ289" s="149"/>
      <c r="BR289" s="149"/>
      <c r="BS289" s="149"/>
      <c r="BT289" s="151"/>
    </row>
    <row r="290" spans="1:72" ht="15.75" hidden="1" customHeight="1">
      <c r="A290" s="9">
        <v>43234</v>
      </c>
      <c r="B290" s="154" t="s">
        <v>7</v>
      </c>
      <c r="C290" s="154"/>
      <c r="D290" s="154"/>
      <c r="E290" s="154"/>
      <c r="F290" s="171"/>
      <c r="G290" s="156"/>
      <c r="H290" s="2" t="s">
        <v>35</v>
      </c>
      <c r="I290" s="11">
        <f t="shared" si="130"/>
        <v>0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71"/>
      <c r="BO290" s="150"/>
      <c r="BP290" s="150"/>
      <c r="BQ290" s="150"/>
      <c r="BR290" s="150"/>
      <c r="BS290" s="150"/>
      <c r="BT290" s="152"/>
    </row>
    <row r="291" spans="1:72" ht="15.75" hidden="1" customHeight="1">
      <c r="A291" s="9">
        <v>43235</v>
      </c>
      <c r="B291" s="153" t="s">
        <v>143</v>
      </c>
      <c r="C291" s="153" t="s">
        <v>578</v>
      </c>
      <c r="D291" s="153" t="s">
        <v>625</v>
      </c>
      <c r="E291" s="153" t="s">
        <v>662</v>
      </c>
      <c r="F291" s="170">
        <v>300</v>
      </c>
      <c r="G291" s="155">
        <f>+F291-I291-I292</f>
        <v>292</v>
      </c>
      <c r="H291" s="2" t="s">
        <v>34</v>
      </c>
      <c r="I291" s="10">
        <f t="shared" ref="I291:I292" si="131">SUM(J291:BM291)</f>
        <v>5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>
        <v>5</v>
      </c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70"/>
      <c r="BO291" s="149"/>
      <c r="BP291" s="149"/>
      <c r="BQ291" s="149"/>
      <c r="BR291" s="149"/>
      <c r="BS291" s="149"/>
      <c r="BT291" s="151"/>
    </row>
    <row r="292" spans="1:72" ht="15.75" hidden="1" customHeight="1">
      <c r="A292" s="9">
        <v>43235</v>
      </c>
      <c r="B292" s="154" t="s">
        <v>7</v>
      </c>
      <c r="C292" s="154"/>
      <c r="D292" s="154"/>
      <c r="E292" s="154"/>
      <c r="F292" s="171"/>
      <c r="G292" s="156"/>
      <c r="H292" s="2" t="s">
        <v>35</v>
      </c>
      <c r="I292" s="11">
        <f t="shared" si="131"/>
        <v>3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>
        <v>3</v>
      </c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71"/>
      <c r="BO292" s="150"/>
      <c r="BP292" s="150"/>
      <c r="BQ292" s="150"/>
      <c r="BR292" s="150"/>
      <c r="BS292" s="150"/>
      <c r="BT292" s="152"/>
    </row>
    <row r="293" spans="1:72" ht="15.75" hidden="1" customHeight="1">
      <c r="A293" s="9">
        <v>43235</v>
      </c>
      <c r="B293" s="153" t="s">
        <v>143</v>
      </c>
      <c r="C293" s="153" t="s">
        <v>578</v>
      </c>
      <c r="D293" s="153" t="s">
        <v>625</v>
      </c>
      <c r="E293" s="153" t="s">
        <v>159</v>
      </c>
      <c r="F293" s="170">
        <v>131</v>
      </c>
      <c r="G293" s="155">
        <f>+F293-I293-I294</f>
        <v>129</v>
      </c>
      <c r="H293" s="2" t="s">
        <v>34</v>
      </c>
      <c r="I293" s="10">
        <f t="shared" ref="I293:I294" si="132">SUM(J293:BM293)</f>
        <v>0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70"/>
      <c r="BO293" s="149"/>
      <c r="BP293" s="149"/>
      <c r="BQ293" s="149"/>
      <c r="BR293" s="149"/>
      <c r="BS293" s="149"/>
      <c r="BT293" s="151"/>
    </row>
    <row r="294" spans="1:72" ht="15.75" hidden="1" customHeight="1">
      <c r="A294" s="9">
        <v>43235</v>
      </c>
      <c r="B294" s="154" t="s">
        <v>7</v>
      </c>
      <c r="C294" s="154"/>
      <c r="D294" s="154"/>
      <c r="E294" s="154"/>
      <c r="F294" s="171"/>
      <c r="G294" s="156"/>
      <c r="H294" s="2" t="s">
        <v>35</v>
      </c>
      <c r="I294" s="11">
        <f t="shared" si="132"/>
        <v>2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>
        <v>2</v>
      </c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71"/>
      <c r="BO294" s="150"/>
      <c r="BP294" s="150"/>
      <c r="BQ294" s="150"/>
      <c r="BR294" s="150"/>
      <c r="BS294" s="150"/>
      <c r="BT294" s="152"/>
    </row>
    <row r="295" spans="1:72" ht="15.75" hidden="1" customHeight="1">
      <c r="A295" s="9">
        <v>43235</v>
      </c>
      <c r="B295" s="153" t="s">
        <v>143</v>
      </c>
      <c r="C295" s="153" t="s">
        <v>578</v>
      </c>
      <c r="D295" s="153" t="s">
        <v>625</v>
      </c>
      <c r="E295" s="153" t="s">
        <v>159</v>
      </c>
      <c r="F295" s="170">
        <v>218</v>
      </c>
      <c r="G295" s="155">
        <f>+F295-I295-I296</f>
        <v>214</v>
      </c>
      <c r="H295" s="2" t="s">
        <v>34</v>
      </c>
      <c r="I295" s="10">
        <f t="shared" ref="I295:I296" si="133">SUM(J295:BM295)</f>
        <v>0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70"/>
      <c r="BO295" s="149"/>
      <c r="BP295" s="149"/>
      <c r="BQ295" s="149"/>
      <c r="BR295" s="149"/>
      <c r="BS295" s="149"/>
      <c r="BT295" s="151"/>
    </row>
    <row r="296" spans="1:72" ht="15.75" hidden="1" customHeight="1">
      <c r="A296" s="9">
        <v>43235</v>
      </c>
      <c r="B296" s="154" t="s">
        <v>7</v>
      </c>
      <c r="C296" s="154"/>
      <c r="D296" s="154"/>
      <c r="E296" s="154"/>
      <c r="F296" s="171"/>
      <c r="G296" s="156"/>
      <c r="H296" s="2" t="s">
        <v>35</v>
      </c>
      <c r="I296" s="11">
        <f t="shared" si="133"/>
        <v>4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>
        <v>4</v>
      </c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71"/>
      <c r="BO296" s="150"/>
      <c r="BP296" s="150"/>
      <c r="BQ296" s="150"/>
      <c r="BR296" s="150"/>
      <c r="BS296" s="150"/>
      <c r="BT296" s="152"/>
    </row>
    <row r="297" spans="1:72" ht="15.75" hidden="1" customHeight="1">
      <c r="A297" s="9">
        <v>43235</v>
      </c>
      <c r="B297" s="153" t="s">
        <v>143</v>
      </c>
      <c r="C297" s="153" t="s">
        <v>578</v>
      </c>
      <c r="D297" s="153" t="s">
        <v>625</v>
      </c>
      <c r="E297" s="153" t="s">
        <v>183</v>
      </c>
      <c r="F297" s="170">
        <v>122</v>
      </c>
      <c r="G297" s="155">
        <f>+F297-I297-I298</f>
        <v>121</v>
      </c>
      <c r="H297" s="2" t="s">
        <v>34</v>
      </c>
      <c r="I297" s="10">
        <f t="shared" ref="I297:I298" si="134">SUM(J297:BM297)</f>
        <v>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70"/>
      <c r="BO297" s="149"/>
      <c r="BP297" s="149"/>
      <c r="BQ297" s="149"/>
      <c r="BR297" s="149"/>
      <c r="BS297" s="149"/>
      <c r="BT297" s="151"/>
    </row>
    <row r="298" spans="1:72" ht="15.75" hidden="1" customHeight="1">
      <c r="A298" s="9">
        <v>43235</v>
      </c>
      <c r="B298" s="154" t="s">
        <v>7</v>
      </c>
      <c r="C298" s="154"/>
      <c r="D298" s="154"/>
      <c r="E298" s="154"/>
      <c r="F298" s="171"/>
      <c r="G298" s="156"/>
      <c r="H298" s="2" t="s">
        <v>35</v>
      </c>
      <c r="I298" s="11">
        <f t="shared" si="134"/>
        <v>1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>
        <v>1</v>
      </c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71"/>
      <c r="BO298" s="150"/>
      <c r="BP298" s="150"/>
      <c r="BQ298" s="150"/>
      <c r="BR298" s="150"/>
      <c r="BS298" s="150"/>
      <c r="BT298" s="152"/>
    </row>
    <row r="299" spans="1:72" ht="15.75" hidden="1" customHeight="1">
      <c r="A299" s="9">
        <v>43235</v>
      </c>
      <c r="B299" s="153" t="s">
        <v>143</v>
      </c>
      <c r="C299" s="153" t="s">
        <v>578</v>
      </c>
      <c r="D299" s="153" t="s">
        <v>625</v>
      </c>
      <c r="E299" s="153" t="s">
        <v>183</v>
      </c>
      <c r="F299" s="170">
        <v>244</v>
      </c>
      <c r="G299" s="155">
        <f>+F299-I299-I300</f>
        <v>241</v>
      </c>
      <c r="H299" s="2" t="s">
        <v>34</v>
      </c>
      <c r="I299" s="10">
        <f t="shared" ref="I299:I300" si="135">SUM(J299:BM299)</f>
        <v>0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70"/>
      <c r="BO299" s="149"/>
      <c r="BP299" s="149"/>
      <c r="BQ299" s="149"/>
      <c r="BR299" s="149"/>
      <c r="BS299" s="149"/>
      <c r="BT299" s="151"/>
    </row>
    <row r="300" spans="1:72" ht="15.75" hidden="1" customHeight="1">
      <c r="A300" s="9">
        <v>43235</v>
      </c>
      <c r="B300" s="154" t="s">
        <v>7</v>
      </c>
      <c r="C300" s="154"/>
      <c r="D300" s="154"/>
      <c r="E300" s="154"/>
      <c r="F300" s="171"/>
      <c r="G300" s="156"/>
      <c r="H300" s="2" t="s">
        <v>35</v>
      </c>
      <c r="I300" s="11">
        <f t="shared" si="135"/>
        <v>3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>
        <v>3</v>
      </c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71"/>
      <c r="BO300" s="150"/>
      <c r="BP300" s="150"/>
      <c r="BQ300" s="150"/>
      <c r="BR300" s="150"/>
      <c r="BS300" s="150"/>
      <c r="BT300" s="152"/>
    </row>
    <row r="301" spans="1:72" ht="15.75" hidden="1" customHeight="1">
      <c r="A301" s="9">
        <v>43235</v>
      </c>
      <c r="B301" s="153" t="s">
        <v>143</v>
      </c>
      <c r="C301" s="153" t="s">
        <v>578</v>
      </c>
      <c r="D301" s="153" t="s">
        <v>625</v>
      </c>
      <c r="E301" s="153" t="s">
        <v>442</v>
      </c>
      <c r="F301" s="170">
        <v>439</v>
      </c>
      <c r="G301" s="155">
        <f>+F301-I301-I302</f>
        <v>324</v>
      </c>
      <c r="H301" s="2" t="s">
        <v>34</v>
      </c>
      <c r="I301" s="10">
        <f t="shared" ref="I301:I302" si="136">SUM(J301:BM301)</f>
        <v>114</v>
      </c>
      <c r="J301" s="10"/>
      <c r="K301" s="10"/>
      <c r="L301" s="10"/>
      <c r="M301" s="10">
        <v>60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>
        <v>54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70"/>
      <c r="BO301" s="149"/>
      <c r="BP301" s="149"/>
      <c r="BQ301" s="149"/>
      <c r="BR301" s="149"/>
      <c r="BS301" s="149"/>
      <c r="BT301" s="151"/>
    </row>
    <row r="302" spans="1:72" ht="15.75" hidden="1" customHeight="1">
      <c r="A302" s="9">
        <v>43235</v>
      </c>
      <c r="B302" s="154" t="s">
        <v>7</v>
      </c>
      <c r="C302" s="154"/>
      <c r="D302" s="154"/>
      <c r="E302" s="154"/>
      <c r="F302" s="171"/>
      <c r="G302" s="156"/>
      <c r="H302" s="2" t="s">
        <v>35</v>
      </c>
      <c r="I302" s="11">
        <f t="shared" si="136"/>
        <v>1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>
        <v>1</v>
      </c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71"/>
      <c r="BO302" s="150"/>
      <c r="BP302" s="150"/>
      <c r="BQ302" s="150"/>
      <c r="BR302" s="150"/>
      <c r="BS302" s="150"/>
      <c r="BT302" s="152"/>
    </row>
    <row r="303" spans="1:72" ht="15.75" hidden="1" customHeight="1">
      <c r="A303" s="9">
        <v>43235</v>
      </c>
      <c r="B303" s="153" t="s">
        <v>146</v>
      </c>
      <c r="C303" s="153" t="s">
        <v>578</v>
      </c>
      <c r="D303" s="153" t="s">
        <v>625</v>
      </c>
      <c r="E303" s="153" t="s">
        <v>159</v>
      </c>
      <c r="F303" s="170">
        <v>138</v>
      </c>
      <c r="G303" s="155">
        <f>+F303-I303-I304</f>
        <v>133</v>
      </c>
      <c r="H303" s="2" t="s">
        <v>34</v>
      </c>
      <c r="I303" s="10">
        <f t="shared" ref="I303:I304" si="137">SUM(J303:BM303)</f>
        <v>0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70"/>
      <c r="BO303" s="149"/>
      <c r="BP303" s="149"/>
      <c r="BQ303" s="149"/>
      <c r="BR303" s="149"/>
      <c r="BS303" s="149"/>
      <c r="BT303" s="151"/>
    </row>
    <row r="304" spans="1:72" ht="15.75" hidden="1" customHeight="1">
      <c r="A304" s="9">
        <v>43235</v>
      </c>
      <c r="B304" s="154" t="s">
        <v>7</v>
      </c>
      <c r="C304" s="154"/>
      <c r="D304" s="154"/>
      <c r="E304" s="154"/>
      <c r="F304" s="171"/>
      <c r="G304" s="156"/>
      <c r="H304" s="2" t="s">
        <v>35</v>
      </c>
      <c r="I304" s="11">
        <f t="shared" si="137"/>
        <v>5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>
        <v>1</v>
      </c>
      <c r="AM304" s="11">
        <v>2</v>
      </c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>
        <v>2</v>
      </c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71"/>
      <c r="BO304" s="150"/>
      <c r="BP304" s="150"/>
      <c r="BQ304" s="150"/>
      <c r="BR304" s="150"/>
      <c r="BS304" s="150"/>
      <c r="BT304" s="152"/>
    </row>
    <row r="305" spans="1:72" ht="15.75" hidden="1" customHeight="1">
      <c r="A305" s="9">
        <v>43235</v>
      </c>
      <c r="B305" s="153" t="s">
        <v>146</v>
      </c>
      <c r="C305" s="153" t="s">
        <v>578</v>
      </c>
      <c r="D305" s="153" t="s">
        <v>625</v>
      </c>
      <c r="E305" s="153" t="s">
        <v>159</v>
      </c>
      <c r="F305" s="170">
        <v>222</v>
      </c>
      <c r="G305" s="155">
        <f>+F305-I305-I306</f>
        <v>212</v>
      </c>
      <c r="H305" s="2" t="s">
        <v>34</v>
      </c>
      <c r="I305" s="10">
        <f t="shared" ref="I305:I306" si="138">SUM(J305:BM305)</f>
        <v>0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70"/>
      <c r="BO305" s="149"/>
      <c r="BP305" s="149"/>
      <c r="BQ305" s="149"/>
      <c r="BR305" s="149"/>
      <c r="BS305" s="149"/>
      <c r="BT305" s="151"/>
    </row>
    <row r="306" spans="1:72" ht="15.75" hidden="1" customHeight="1">
      <c r="A306" s="9">
        <v>43235</v>
      </c>
      <c r="B306" s="154" t="s">
        <v>7</v>
      </c>
      <c r="C306" s="154"/>
      <c r="D306" s="154"/>
      <c r="E306" s="154"/>
      <c r="F306" s="171"/>
      <c r="G306" s="156"/>
      <c r="H306" s="2" t="s">
        <v>35</v>
      </c>
      <c r="I306" s="11">
        <f t="shared" si="138"/>
        <v>10</v>
      </c>
      <c r="J306" s="11">
        <v>1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>
        <v>2</v>
      </c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>
        <v>1</v>
      </c>
      <c r="AG306" s="11"/>
      <c r="AH306" s="11"/>
      <c r="AI306" s="11"/>
      <c r="AJ306" s="11"/>
      <c r="AK306" s="11"/>
      <c r="AL306" s="11"/>
      <c r="AM306" s="11">
        <v>1</v>
      </c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>
        <v>5</v>
      </c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71"/>
      <c r="BO306" s="150"/>
      <c r="BP306" s="150"/>
      <c r="BQ306" s="150"/>
      <c r="BR306" s="150"/>
      <c r="BS306" s="150"/>
      <c r="BT306" s="152"/>
    </row>
    <row r="307" spans="1:72" ht="15.75" hidden="1" customHeight="1">
      <c r="A307" s="9">
        <v>43235</v>
      </c>
      <c r="B307" s="153" t="s">
        <v>146</v>
      </c>
      <c r="C307" s="153" t="s">
        <v>578</v>
      </c>
      <c r="D307" s="153" t="s">
        <v>625</v>
      </c>
      <c r="E307" s="153" t="s">
        <v>183</v>
      </c>
      <c r="F307" s="170">
        <v>117</v>
      </c>
      <c r="G307" s="155">
        <f>+F307-I307-I308</f>
        <v>117</v>
      </c>
      <c r="H307" s="2" t="s">
        <v>34</v>
      </c>
      <c r="I307" s="10">
        <f t="shared" ref="I307:I308" si="139">SUM(J307:BM307)</f>
        <v>0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70"/>
      <c r="BO307" s="149"/>
      <c r="BP307" s="149"/>
      <c r="BQ307" s="149"/>
      <c r="BR307" s="149"/>
      <c r="BS307" s="149"/>
      <c r="BT307" s="151"/>
    </row>
    <row r="308" spans="1:72" ht="15.75" hidden="1" customHeight="1">
      <c r="A308" s="9">
        <v>43235</v>
      </c>
      <c r="B308" s="154" t="s">
        <v>7</v>
      </c>
      <c r="C308" s="154"/>
      <c r="D308" s="154"/>
      <c r="E308" s="154"/>
      <c r="F308" s="171"/>
      <c r="G308" s="156"/>
      <c r="H308" s="2" t="s">
        <v>35</v>
      </c>
      <c r="I308" s="11">
        <f t="shared" si="139"/>
        <v>0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71"/>
      <c r="BO308" s="150"/>
      <c r="BP308" s="150"/>
      <c r="BQ308" s="150"/>
      <c r="BR308" s="150"/>
      <c r="BS308" s="150"/>
      <c r="BT308" s="152"/>
    </row>
    <row r="309" spans="1:72" ht="15.75" hidden="1" customHeight="1">
      <c r="A309" s="9">
        <v>43235</v>
      </c>
      <c r="B309" s="153" t="s">
        <v>146</v>
      </c>
      <c r="C309" s="153" t="s">
        <v>578</v>
      </c>
      <c r="D309" s="153" t="s">
        <v>625</v>
      </c>
      <c r="E309" s="153" t="s">
        <v>183</v>
      </c>
      <c r="F309" s="170">
        <v>230</v>
      </c>
      <c r="G309" s="155">
        <f>+F309-I309-I310</f>
        <v>230</v>
      </c>
      <c r="H309" s="2" t="s">
        <v>34</v>
      </c>
      <c r="I309" s="10">
        <f t="shared" ref="I309:I310" si="140">SUM(J309:BM309)</f>
        <v>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70"/>
      <c r="BO309" s="149"/>
      <c r="BP309" s="149"/>
      <c r="BQ309" s="149"/>
      <c r="BR309" s="149"/>
      <c r="BS309" s="149"/>
      <c r="BT309" s="151"/>
    </row>
    <row r="310" spans="1:72" ht="15.75" hidden="1" customHeight="1">
      <c r="A310" s="9">
        <v>43235</v>
      </c>
      <c r="B310" s="154" t="s">
        <v>7</v>
      </c>
      <c r="C310" s="154"/>
      <c r="D310" s="154"/>
      <c r="E310" s="154"/>
      <c r="F310" s="171"/>
      <c r="G310" s="156"/>
      <c r="H310" s="2" t="s">
        <v>35</v>
      </c>
      <c r="I310" s="11">
        <f t="shared" si="140"/>
        <v>0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71"/>
      <c r="BO310" s="150"/>
      <c r="BP310" s="150"/>
      <c r="BQ310" s="150"/>
      <c r="BR310" s="150"/>
      <c r="BS310" s="150"/>
      <c r="BT310" s="152"/>
    </row>
    <row r="311" spans="1:72" ht="15.75" customHeight="1">
      <c r="A311" s="9">
        <v>43243</v>
      </c>
      <c r="B311" s="153" t="s">
        <v>143</v>
      </c>
      <c r="C311" s="153" t="s">
        <v>578</v>
      </c>
      <c r="D311" s="153" t="s">
        <v>625</v>
      </c>
      <c r="E311" s="153" t="s">
        <v>8</v>
      </c>
      <c r="F311" s="170">
        <v>439</v>
      </c>
      <c r="G311" s="155">
        <f>+F311-I311-I312</f>
        <v>423</v>
      </c>
      <c r="H311" s="2" t="s">
        <v>34</v>
      </c>
      <c r="I311" s="10">
        <f t="shared" ref="I311:I312" si="141">SUM(J311:BM311)</f>
        <v>0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70"/>
      <c r="BO311" s="149"/>
      <c r="BP311" s="149"/>
      <c r="BQ311" s="149"/>
      <c r="BR311" s="149"/>
      <c r="BS311" s="149"/>
      <c r="BT311" s="151"/>
    </row>
    <row r="312" spans="1:72" ht="15.75" customHeight="1">
      <c r="A312" s="9">
        <v>43243</v>
      </c>
      <c r="B312" s="154"/>
      <c r="C312" s="154"/>
      <c r="D312" s="154"/>
      <c r="E312" s="154"/>
      <c r="F312" s="171"/>
      <c r="G312" s="156"/>
      <c r="H312" s="2" t="s">
        <v>35</v>
      </c>
      <c r="I312" s="11">
        <f t="shared" si="141"/>
        <v>16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>
        <v>4</v>
      </c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>
        <v>1</v>
      </c>
      <c r="AM312" s="11"/>
      <c r="AN312" s="11"/>
      <c r="AO312" s="11">
        <v>1</v>
      </c>
      <c r="AP312" s="11"/>
      <c r="AQ312" s="11"/>
      <c r="AR312" s="11"/>
      <c r="AS312" s="11"/>
      <c r="AT312" s="11"/>
      <c r="AU312" s="11">
        <v>1</v>
      </c>
      <c r="AV312" s="11"/>
      <c r="AW312" s="11"/>
      <c r="AX312" s="11"/>
      <c r="AY312" s="11">
        <v>9</v>
      </c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71"/>
      <c r="BO312" s="150"/>
      <c r="BP312" s="150"/>
      <c r="BQ312" s="150"/>
      <c r="BR312" s="150"/>
      <c r="BS312" s="150"/>
      <c r="BT312" s="152"/>
    </row>
    <row r="313" spans="1:72" ht="15.75" customHeight="1">
      <c r="A313" s="9">
        <v>43243</v>
      </c>
      <c r="B313" s="153" t="s">
        <v>143</v>
      </c>
      <c r="C313" s="153" t="s">
        <v>578</v>
      </c>
      <c r="D313" s="153" t="s">
        <v>625</v>
      </c>
      <c r="E313" s="153" t="s">
        <v>159</v>
      </c>
      <c r="F313" s="170">
        <v>145</v>
      </c>
      <c r="G313" s="155">
        <f>+F313-I313-I314</f>
        <v>136</v>
      </c>
      <c r="H313" s="2" t="s">
        <v>34</v>
      </c>
      <c r="I313" s="10">
        <f t="shared" ref="I313:I316" si="142">SUM(J313:BM313)</f>
        <v>0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70"/>
      <c r="BO313" s="149"/>
      <c r="BP313" s="149"/>
      <c r="BQ313" s="149"/>
      <c r="BR313" s="149"/>
      <c r="BS313" s="149"/>
      <c r="BT313" s="151"/>
    </row>
    <row r="314" spans="1:72" ht="15.75" customHeight="1">
      <c r="A314" s="9">
        <v>43243</v>
      </c>
      <c r="B314" s="154"/>
      <c r="C314" s="154"/>
      <c r="D314" s="154"/>
      <c r="E314" s="154"/>
      <c r="F314" s="171"/>
      <c r="G314" s="156"/>
      <c r="H314" s="2" t="s">
        <v>35</v>
      </c>
      <c r="I314" s="11">
        <f t="shared" si="142"/>
        <v>9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>
        <v>1</v>
      </c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>
        <v>1</v>
      </c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>
        <v>7</v>
      </c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71"/>
      <c r="BO314" s="150"/>
      <c r="BP314" s="150"/>
      <c r="BQ314" s="150"/>
      <c r="BR314" s="150"/>
      <c r="BS314" s="150"/>
      <c r="BT314" s="152"/>
    </row>
    <row r="315" spans="1:72" ht="15.75" customHeight="1">
      <c r="A315" s="9">
        <v>43243</v>
      </c>
      <c r="B315" s="153" t="s">
        <v>143</v>
      </c>
      <c r="C315" s="153" t="s">
        <v>578</v>
      </c>
      <c r="D315" s="153" t="s">
        <v>625</v>
      </c>
      <c r="E315" s="153" t="s">
        <v>159</v>
      </c>
      <c r="F315" s="170">
        <v>213</v>
      </c>
      <c r="G315" s="155">
        <f>+F315-I315-I316</f>
        <v>205</v>
      </c>
      <c r="H315" s="2" t="s">
        <v>34</v>
      </c>
      <c r="I315" s="10">
        <f t="shared" si="142"/>
        <v>0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70"/>
      <c r="BO315" s="149"/>
      <c r="BP315" s="149"/>
      <c r="BQ315" s="149"/>
      <c r="BR315" s="149"/>
      <c r="BS315" s="149"/>
      <c r="BT315" s="151"/>
    </row>
    <row r="316" spans="1:72" ht="15.75" customHeight="1">
      <c r="A316" s="9">
        <v>43243</v>
      </c>
      <c r="B316" s="154"/>
      <c r="C316" s="154"/>
      <c r="D316" s="154"/>
      <c r="E316" s="154"/>
      <c r="F316" s="171"/>
      <c r="G316" s="156"/>
      <c r="H316" s="2" t="s">
        <v>35</v>
      </c>
      <c r="I316" s="11">
        <f t="shared" si="142"/>
        <v>8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>
        <v>1</v>
      </c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>
        <v>7</v>
      </c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71"/>
      <c r="BO316" s="150"/>
      <c r="BP316" s="150"/>
      <c r="BQ316" s="150"/>
      <c r="BR316" s="150"/>
      <c r="BS316" s="150"/>
      <c r="BT316" s="152"/>
    </row>
    <row r="317" spans="1:72" ht="15.75" customHeight="1">
      <c r="A317" s="9">
        <v>43243</v>
      </c>
      <c r="B317" s="153" t="s">
        <v>143</v>
      </c>
      <c r="C317" s="153" t="s">
        <v>578</v>
      </c>
      <c r="D317" s="153" t="s">
        <v>625</v>
      </c>
      <c r="E317" s="153" t="s">
        <v>442</v>
      </c>
      <c r="F317" s="170">
        <v>334</v>
      </c>
      <c r="G317" s="155">
        <f>+F317-I317-I318</f>
        <v>324</v>
      </c>
      <c r="H317" s="2" t="s">
        <v>34</v>
      </c>
      <c r="I317" s="10">
        <f t="shared" ref="I317:I328" si="143">SUM(J317:BM317)</f>
        <v>0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70"/>
      <c r="BO317" s="149"/>
      <c r="BP317" s="149"/>
      <c r="BQ317" s="149"/>
      <c r="BR317" s="149"/>
      <c r="BS317" s="149"/>
      <c r="BT317" s="151"/>
    </row>
    <row r="318" spans="1:72" ht="15.75" customHeight="1">
      <c r="A318" s="9">
        <v>43243</v>
      </c>
      <c r="B318" s="154"/>
      <c r="C318" s="154"/>
      <c r="D318" s="154"/>
      <c r="E318" s="154"/>
      <c r="F318" s="171"/>
      <c r="G318" s="156"/>
      <c r="H318" s="2" t="s">
        <v>35</v>
      </c>
      <c r="I318" s="11">
        <f t="shared" si="143"/>
        <v>10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>
        <v>10</v>
      </c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71"/>
      <c r="BO318" s="150"/>
      <c r="BP318" s="150"/>
      <c r="BQ318" s="150"/>
      <c r="BR318" s="150"/>
      <c r="BS318" s="150"/>
      <c r="BT318" s="152"/>
    </row>
    <row r="319" spans="1:72" ht="15.75" customHeight="1">
      <c r="A319" s="9">
        <v>43243</v>
      </c>
      <c r="B319" s="153" t="s">
        <v>143</v>
      </c>
      <c r="C319" s="153" t="s">
        <v>578</v>
      </c>
      <c r="D319" s="153" t="s">
        <v>625</v>
      </c>
      <c r="E319" s="153" t="s">
        <v>664</v>
      </c>
      <c r="F319" s="170">
        <v>135</v>
      </c>
      <c r="G319" s="155">
        <f>+F319-I319-I320</f>
        <v>134</v>
      </c>
      <c r="H319" s="2" t="s">
        <v>34</v>
      </c>
      <c r="I319" s="10">
        <f t="shared" si="143"/>
        <v>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70"/>
      <c r="BO319" s="149"/>
      <c r="BP319" s="149"/>
      <c r="BQ319" s="149"/>
      <c r="BR319" s="149"/>
      <c r="BS319" s="149"/>
      <c r="BT319" s="151"/>
    </row>
    <row r="320" spans="1:72" ht="15.75" customHeight="1">
      <c r="A320" s="9">
        <v>43243</v>
      </c>
      <c r="B320" s="154"/>
      <c r="C320" s="154"/>
      <c r="D320" s="154"/>
      <c r="E320" s="154"/>
      <c r="F320" s="171"/>
      <c r="G320" s="156"/>
      <c r="H320" s="2" t="s">
        <v>35</v>
      </c>
      <c r="I320" s="11">
        <f t="shared" si="143"/>
        <v>1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>
        <v>1</v>
      </c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71"/>
      <c r="BO320" s="150"/>
      <c r="BP320" s="150"/>
      <c r="BQ320" s="150"/>
      <c r="BR320" s="150"/>
      <c r="BS320" s="150"/>
      <c r="BT320" s="152"/>
    </row>
    <row r="321" spans="1:72" ht="15.75" customHeight="1">
      <c r="A321" s="9">
        <v>43243</v>
      </c>
      <c r="B321" s="153" t="s">
        <v>143</v>
      </c>
      <c r="C321" s="153" t="s">
        <v>578</v>
      </c>
      <c r="D321" s="153" t="s">
        <v>625</v>
      </c>
      <c r="E321" s="153" t="s">
        <v>664</v>
      </c>
      <c r="F321" s="170">
        <v>179</v>
      </c>
      <c r="G321" s="155">
        <f>+F321-I321-I322</f>
        <v>178</v>
      </c>
      <c r="H321" s="2" t="s">
        <v>34</v>
      </c>
      <c r="I321" s="10">
        <f t="shared" si="143"/>
        <v>0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70"/>
      <c r="BO321" s="149"/>
      <c r="BP321" s="149"/>
      <c r="BQ321" s="149"/>
      <c r="BR321" s="149"/>
      <c r="BS321" s="149"/>
      <c r="BT321" s="151"/>
    </row>
    <row r="322" spans="1:72" ht="15.75" customHeight="1">
      <c r="A322" s="9">
        <v>43243</v>
      </c>
      <c r="B322" s="154"/>
      <c r="C322" s="154"/>
      <c r="D322" s="154"/>
      <c r="E322" s="154"/>
      <c r="F322" s="171"/>
      <c r="G322" s="156"/>
      <c r="H322" s="2" t="s">
        <v>35</v>
      </c>
      <c r="I322" s="11">
        <f t="shared" si="143"/>
        <v>1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>
        <v>1</v>
      </c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71"/>
      <c r="BO322" s="150"/>
      <c r="BP322" s="150"/>
      <c r="BQ322" s="150"/>
      <c r="BR322" s="150"/>
      <c r="BS322" s="150"/>
      <c r="BT322" s="152"/>
    </row>
    <row r="323" spans="1:72" ht="15.75" customHeight="1">
      <c r="A323" s="9">
        <v>43243</v>
      </c>
      <c r="B323" s="153" t="s">
        <v>146</v>
      </c>
      <c r="C323" s="153" t="s">
        <v>578</v>
      </c>
      <c r="D323" s="153" t="s">
        <v>625</v>
      </c>
      <c r="E323" s="153" t="s">
        <v>8</v>
      </c>
      <c r="F323" s="170">
        <v>431</v>
      </c>
      <c r="G323" s="155">
        <f>+F323-I323-I324</f>
        <v>417</v>
      </c>
      <c r="H323" s="2" t="s">
        <v>34</v>
      </c>
      <c r="I323" s="10">
        <f t="shared" si="143"/>
        <v>0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70"/>
      <c r="BO323" s="149"/>
      <c r="BP323" s="149"/>
      <c r="BQ323" s="149"/>
      <c r="BR323" s="149"/>
      <c r="BS323" s="149"/>
      <c r="BT323" s="151"/>
    </row>
    <row r="324" spans="1:72" ht="15.75" customHeight="1">
      <c r="A324" s="9">
        <v>43243</v>
      </c>
      <c r="B324" s="154"/>
      <c r="C324" s="154"/>
      <c r="D324" s="154"/>
      <c r="E324" s="154"/>
      <c r="F324" s="171"/>
      <c r="G324" s="156"/>
      <c r="H324" s="2" t="s">
        <v>35</v>
      </c>
      <c r="I324" s="11">
        <f t="shared" si="143"/>
        <v>14</v>
      </c>
      <c r="J324" s="11"/>
      <c r="K324" s="11"/>
      <c r="L324" s="11"/>
      <c r="M324" s="11"/>
      <c r="N324" s="11">
        <v>3</v>
      </c>
      <c r="O324" s="11"/>
      <c r="P324" s="11"/>
      <c r="Q324" s="11"/>
      <c r="R324" s="11"/>
      <c r="S324" s="11"/>
      <c r="T324" s="11">
        <v>2</v>
      </c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>
        <v>1</v>
      </c>
      <c r="AI324" s="11"/>
      <c r="AJ324" s="11"/>
      <c r="AK324" s="11"/>
      <c r="AL324" s="11">
        <v>3</v>
      </c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>
        <v>5</v>
      </c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71"/>
      <c r="BO324" s="150"/>
      <c r="BP324" s="150"/>
      <c r="BQ324" s="150"/>
      <c r="BR324" s="150"/>
      <c r="BS324" s="150"/>
      <c r="BT324" s="152"/>
    </row>
    <row r="325" spans="1:72" ht="15.75" customHeight="1">
      <c r="A325" s="9">
        <v>43243</v>
      </c>
      <c r="B325" s="153" t="s">
        <v>146</v>
      </c>
      <c r="C325" s="153" t="s">
        <v>578</v>
      </c>
      <c r="D325" s="153" t="s">
        <v>625</v>
      </c>
      <c r="E325" s="153" t="s">
        <v>159</v>
      </c>
      <c r="F325" s="170">
        <v>144</v>
      </c>
      <c r="G325" s="155">
        <f>+F325-I325-I326</f>
        <v>135</v>
      </c>
      <c r="H325" s="2" t="s">
        <v>34</v>
      </c>
      <c r="I325" s="10">
        <f t="shared" si="143"/>
        <v>0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70"/>
      <c r="BO325" s="149"/>
      <c r="BP325" s="149"/>
      <c r="BQ325" s="149"/>
      <c r="BR325" s="149"/>
      <c r="BS325" s="149"/>
      <c r="BT325" s="151"/>
    </row>
    <row r="326" spans="1:72" ht="15.75" customHeight="1">
      <c r="A326" s="9">
        <v>43243</v>
      </c>
      <c r="B326" s="154"/>
      <c r="C326" s="154"/>
      <c r="D326" s="154"/>
      <c r="E326" s="154"/>
      <c r="F326" s="171"/>
      <c r="G326" s="156"/>
      <c r="H326" s="2" t="s">
        <v>35</v>
      </c>
      <c r="I326" s="11">
        <f t="shared" si="143"/>
        <v>9</v>
      </c>
      <c r="J326" s="11"/>
      <c r="K326" s="11"/>
      <c r="L326" s="11"/>
      <c r="M326" s="11">
        <v>1</v>
      </c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>
        <v>8</v>
      </c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71"/>
      <c r="BO326" s="150"/>
      <c r="BP326" s="150"/>
      <c r="BQ326" s="150"/>
      <c r="BR326" s="150"/>
      <c r="BS326" s="150"/>
      <c r="BT326" s="152"/>
    </row>
    <row r="327" spans="1:72" ht="15.75" customHeight="1">
      <c r="A327" s="9">
        <v>43243</v>
      </c>
      <c r="B327" s="153" t="s">
        <v>146</v>
      </c>
      <c r="C327" s="153" t="s">
        <v>578</v>
      </c>
      <c r="D327" s="153" t="s">
        <v>625</v>
      </c>
      <c r="E327" s="153" t="s">
        <v>159</v>
      </c>
      <c r="F327" s="170">
        <v>222</v>
      </c>
      <c r="G327" s="155">
        <f>+F327-I327-I328</f>
        <v>210</v>
      </c>
      <c r="H327" s="2" t="s">
        <v>34</v>
      </c>
      <c r="I327" s="10">
        <f t="shared" si="143"/>
        <v>0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70"/>
      <c r="BO327" s="149"/>
      <c r="BP327" s="149"/>
      <c r="BQ327" s="149"/>
      <c r="BR327" s="149"/>
      <c r="BS327" s="149"/>
      <c r="BT327" s="151"/>
    </row>
    <row r="328" spans="1:72" ht="15.75" customHeight="1">
      <c r="A328" s="9">
        <v>43243</v>
      </c>
      <c r="B328" s="154"/>
      <c r="C328" s="154"/>
      <c r="D328" s="154"/>
      <c r="E328" s="154"/>
      <c r="F328" s="171"/>
      <c r="G328" s="156"/>
      <c r="H328" s="2" t="s">
        <v>35</v>
      </c>
      <c r="I328" s="11">
        <f t="shared" si="143"/>
        <v>12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>
        <v>1</v>
      </c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>
        <v>1</v>
      </c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>
        <v>10</v>
      </c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71"/>
      <c r="BO328" s="150"/>
      <c r="BP328" s="150"/>
      <c r="BQ328" s="150"/>
      <c r="BR328" s="150"/>
      <c r="BS328" s="150"/>
      <c r="BT328" s="152"/>
    </row>
    <row r="329" spans="1:72" ht="15.75" customHeight="1">
      <c r="A329" s="9">
        <v>43243</v>
      </c>
      <c r="B329" s="153" t="s">
        <v>146</v>
      </c>
      <c r="C329" s="153" t="s">
        <v>578</v>
      </c>
      <c r="D329" s="153" t="s">
        <v>625</v>
      </c>
      <c r="E329" s="153" t="s">
        <v>442</v>
      </c>
      <c r="F329" s="170">
        <v>204</v>
      </c>
      <c r="G329" s="155">
        <f>+F329-I329-I330</f>
        <v>194</v>
      </c>
      <c r="H329" s="2" t="s">
        <v>34</v>
      </c>
      <c r="I329" s="10">
        <f t="shared" ref="I329:I334" si="144">SUM(J329:BM329)</f>
        <v>0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70"/>
      <c r="BO329" s="149"/>
      <c r="BP329" s="149"/>
      <c r="BQ329" s="149"/>
      <c r="BR329" s="149"/>
      <c r="BS329" s="149"/>
      <c r="BT329" s="151"/>
    </row>
    <row r="330" spans="1:72" ht="15.75" customHeight="1">
      <c r="A330" s="9">
        <v>43243</v>
      </c>
      <c r="B330" s="154"/>
      <c r="C330" s="154"/>
      <c r="D330" s="154"/>
      <c r="E330" s="154"/>
      <c r="F330" s="171"/>
      <c r="G330" s="156"/>
      <c r="H330" s="2" t="s">
        <v>35</v>
      </c>
      <c r="I330" s="11">
        <f t="shared" si="144"/>
        <v>10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>
        <v>10</v>
      </c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71"/>
      <c r="BO330" s="150"/>
      <c r="BP330" s="150"/>
      <c r="BQ330" s="150"/>
      <c r="BR330" s="150"/>
      <c r="BS330" s="150"/>
      <c r="BT330" s="152"/>
    </row>
    <row r="331" spans="1:72" ht="15.75" customHeight="1">
      <c r="A331" s="9">
        <v>43243</v>
      </c>
      <c r="B331" s="153" t="s">
        <v>146</v>
      </c>
      <c r="C331" s="153" t="s">
        <v>578</v>
      </c>
      <c r="D331" s="153" t="s">
        <v>625</v>
      </c>
      <c r="E331" s="153" t="s">
        <v>664</v>
      </c>
      <c r="F331" s="170">
        <v>144</v>
      </c>
      <c r="G331" s="155">
        <f>+F331-I331-I332</f>
        <v>143</v>
      </c>
      <c r="H331" s="2" t="s">
        <v>34</v>
      </c>
      <c r="I331" s="10">
        <f t="shared" si="144"/>
        <v>0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70"/>
      <c r="BO331" s="149"/>
      <c r="BP331" s="149"/>
      <c r="BQ331" s="149"/>
      <c r="BR331" s="149"/>
      <c r="BS331" s="149"/>
      <c r="BT331" s="151"/>
    </row>
    <row r="332" spans="1:72" ht="15.75" customHeight="1">
      <c r="A332" s="9">
        <v>43243</v>
      </c>
      <c r="B332" s="154"/>
      <c r="C332" s="154"/>
      <c r="D332" s="154"/>
      <c r="E332" s="154"/>
      <c r="F332" s="171"/>
      <c r="G332" s="156"/>
      <c r="H332" s="2" t="s">
        <v>35</v>
      </c>
      <c r="I332" s="11">
        <f t="shared" si="144"/>
        <v>1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>
        <v>1</v>
      </c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71"/>
      <c r="BO332" s="150"/>
      <c r="BP332" s="150"/>
      <c r="BQ332" s="150"/>
      <c r="BR332" s="150"/>
      <c r="BS332" s="150"/>
      <c r="BT332" s="152"/>
    </row>
    <row r="333" spans="1:72" ht="15.75" customHeight="1">
      <c r="A333" s="9">
        <v>43243</v>
      </c>
      <c r="B333" s="153" t="s">
        <v>146</v>
      </c>
      <c r="C333" s="153" t="s">
        <v>578</v>
      </c>
      <c r="D333" s="153" t="s">
        <v>625</v>
      </c>
      <c r="E333" s="153" t="s">
        <v>664</v>
      </c>
      <c r="F333" s="170">
        <v>254</v>
      </c>
      <c r="G333" s="155">
        <f>+F333-I333-I334</f>
        <v>251</v>
      </c>
      <c r="H333" s="2" t="s">
        <v>34</v>
      </c>
      <c r="I333" s="10">
        <f t="shared" si="144"/>
        <v>0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70"/>
      <c r="BO333" s="149"/>
      <c r="BP333" s="149"/>
      <c r="BQ333" s="149"/>
      <c r="BR333" s="149"/>
      <c r="BS333" s="149"/>
      <c r="BT333" s="151"/>
    </row>
    <row r="334" spans="1:72" ht="15.75" customHeight="1">
      <c r="A334" s="9">
        <v>43243</v>
      </c>
      <c r="B334" s="154"/>
      <c r="C334" s="154"/>
      <c r="D334" s="154"/>
      <c r="E334" s="154"/>
      <c r="F334" s="171"/>
      <c r="G334" s="156"/>
      <c r="H334" s="2" t="s">
        <v>35</v>
      </c>
      <c r="I334" s="11">
        <f t="shared" si="144"/>
        <v>3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>
        <v>3</v>
      </c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71"/>
      <c r="BO334" s="150"/>
      <c r="BP334" s="150"/>
      <c r="BQ334" s="150"/>
      <c r="BR334" s="150"/>
      <c r="BS334" s="150"/>
      <c r="BT334" s="152"/>
    </row>
  </sheetData>
  <autoFilter ref="A2:BT314">
    <filterColumn colId="0">
      <filters>
        <dateGroupItem year="2018" month="5" day="23" dateTimeGrouping="day"/>
      </filters>
    </filterColumn>
  </autoFilter>
  <mergeCells count="2175">
    <mergeCell ref="B331:B332"/>
    <mergeCell ref="B333:B334"/>
    <mergeCell ref="C331:C332"/>
    <mergeCell ref="D331:D332"/>
    <mergeCell ref="E331:E332"/>
    <mergeCell ref="F331:F332"/>
    <mergeCell ref="G331:G332"/>
    <mergeCell ref="BN331:BN332"/>
    <mergeCell ref="BO331:BO332"/>
    <mergeCell ref="BP331:BP332"/>
    <mergeCell ref="BQ331:BQ332"/>
    <mergeCell ref="BR331:BR332"/>
    <mergeCell ref="BS331:BS332"/>
    <mergeCell ref="BT331:BT332"/>
    <mergeCell ref="C333:C334"/>
    <mergeCell ref="D333:D334"/>
    <mergeCell ref="E333:E334"/>
    <mergeCell ref="F333:F334"/>
    <mergeCell ref="G333:G334"/>
    <mergeCell ref="BN333:BN334"/>
    <mergeCell ref="BO333:BO334"/>
    <mergeCell ref="BP333:BP334"/>
    <mergeCell ref="BQ333:BQ334"/>
    <mergeCell ref="BR333:BR334"/>
    <mergeCell ref="BS333:BS334"/>
    <mergeCell ref="BT333:BT334"/>
    <mergeCell ref="B327:B328"/>
    <mergeCell ref="C327:C328"/>
    <mergeCell ref="D327:D328"/>
    <mergeCell ref="E327:E328"/>
    <mergeCell ref="F327:F328"/>
    <mergeCell ref="G327:G328"/>
    <mergeCell ref="BN327:BN328"/>
    <mergeCell ref="BO327:BO328"/>
    <mergeCell ref="BP327:BP328"/>
    <mergeCell ref="BQ327:BQ328"/>
    <mergeCell ref="BR327:BR328"/>
    <mergeCell ref="BS327:BS328"/>
    <mergeCell ref="BT327:BT328"/>
    <mergeCell ref="C329:C330"/>
    <mergeCell ref="D329:D330"/>
    <mergeCell ref="E329:E330"/>
    <mergeCell ref="F329:F330"/>
    <mergeCell ref="G329:G330"/>
    <mergeCell ref="BN329:BN330"/>
    <mergeCell ref="BO329:BO330"/>
    <mergeCell ref="BP329:BP330"/>
    <mergeCell ref="BQ329:BQ330"/>
    <mergeCell ref="BR329:BR330"/>
    <mergeCell ref="BS329:BS330"/>
    <mergeCell ref="BT329:BT330"/>
    <mergeCell ref="B329:B330"/>
    <mergeCell ref="B325:B326"/>
    <mergeCell ref="C325:C326"/>
    <mergeCell ref="D325:D326"/>
    <mergeCell ref="E325:E326"/>
    <mergeCell ref="F325:F326"/>
    <mergeCell ref="G325:G326"/>
    <mergeCell ref="BN325:BN326"/>
    <mergeCell ref="BO325:BO326"/>
    <mergeCell ref="BP325:BP326"/>
    <mergeCell ref="BQ325:BQ326"/>
    <mergeCell ref="BR325:BR326"/>
    <mergeCell ref="BS325:BS326"/>
    <mergeCell ref="BT325:BT326"/>
    <mergeCell ref="B323:B324"/>
    <mergeCell ref="C323:C324"/>
    <mergeCell ref="D323:D324"/>
    <mergeCell ref="E323:E324"/>
    <mergeCell ref="F323:F324"/>
    <mergeCell ref="G323:G324"/>
    <mergeCell ref="BN323:BN324"/>
    <mergeCell ref="BO323:BO324"/>
    <mergeCell ref="BP323:BP324"/>
    <mergeCell ref="BQ323:BQ324"/>
    <mergeCell ref="BR323:BR324"/>
    <mergeCell ref="BS323:BS324"/>
    <mergeCell ref="BT323:BT324"/>
    <mergeCell ref="B321:B322"/>
    <mergeCell ref="C321:C322"/>
    <mergeCell ref="D321:D322"/>
    <mergeCell ref="E321:E322"/>
    <mergeCell ref="F321:F322"/>
    <mergeCell ref="G321:G322"/>
    <mergeCell ref="BN321:BN322"/>
    <mergeCell ref="BO321:BO322"/>
    <mergeCell ref="BP321:BP322"/>
    <mergeCell ref="BQ321:BQ322"/>
    <mergeCell ref="BR321:BR322"/>
    <mergeCell ref="BS321:BS322"/>
    <mergeCell ref="BT321:BT322"/>
    <mergeCell ref="B317:B318"/>
    <mergeCell ref="C317:C318"/>
    <mergeCell ref="D317:D318"/>
    <mergeCell ref="E317:E318"/>
    <mergeCell ref="F317:F318"/>
    <mergeCell ref="G317:G318"/>
    <mergeCell ref="BN317:BN318"/>
    <mergeCell ref="BO317:BO318"/>
    <mergeCell ref="BP317:BP318"/>
    <mergeCell ref="BQ317:BQ318"/>
    <mergeCell ref="BR317:BR318"/>
    <mergeCell ref="BS317:BS318"/>
    <mergeCell ref="BT317:BT318"/>
    <mergeCell ref="B319:B320"/>
    <mergeCell ref="C319:C320"/>
    <mergeCell ref="D319:D320"/>
    <mergeCell ref="E319:E320"/>
    <mergeCell ref="F319:F320"/>
    <mergeCell ref="G319:G320"/>
    <mergeCell ref="BN319:BN320"/>
    <mergeCell ref="BO319:BO320"/>
    <mergeCell ref="BP319:BP320"/>
    <mergeCell ref="BQ319:BQ320"/>
    <mergeCell ref="BR319:BR320"/>
    <mergeCell ref="BS319:BS320"/>
    <mergeCell ref="BT319:BT320"/>
    <mergeCell ref="B313:B314"/>
    <mergeCell ref="C313:C314"/>
    <mergeCell ref="D313:D314"/>
    <mergeCell ref="E313:E314"/>
    <mergeCell ref="F313:F314"/>
    <mergeCell ref="G313:G314"/>
    <mergeCell ref="BN313:BN314"/>
    <mergeCell ref="BO313:BO314"/>
    <mergeCell ref="BP313:BP314"/>
    <mergeCell ref="BQ313:BQ314"/>
    <mergeCell ref="BR313:BR314"/>
    <mergeCell ref="BS313:BS314"/>
    <mergeCell ref="BT313:BT314"/>
    <mergeCell ref="B315:B316"/>
    <mergeCell ref="C315:C316"/>
    <mergeCell ref="D315:D316"/>
    <mergeCell ref="E315:E316"/>
    <mergeCell ref="F315:F316"/>
    <mergeCell ref="G315:G316"/>
    <mergeCell ref="BN315:BN316"/>
    <mergeCell ref="BO315:BO316"/>
    <mergeCell ref="BP315:BP316"/>
    <mergeCell ref="BQ315:BQ316"/>
    <mergeCell ref="BR315:BR316"/>
    <mergeCell ref="BS315:BS316"/>
    <mergeCell ref="BT315:BT316"/>
    <mergeCell ref="B287:B288"/>
    <mergeCell ref="C287:C288"/>
    <mergeCell ref="D287:D288"/>
    <mergeCell ref="E287:E288"/>
    <mergeCell ref="F287:F288"/>
    <mergeCell ref="G287:G288"/>
    <mergeCell ref="BN287:BN288"/>
    <mergeCell ref="BO287:BO288"/>
    <mergeCell ref="BP287:BP288"/>
    <mergeCell ref="BQ287:BQ288"/>
    <mergeCell ref="BR287:BR288"/>
    <mergeCell ref="BS287:BS288"/>
    <mergeCell ref="BT287:BT288"/>
    <mergeCell ref="B289:B290"/>
    <mergeCell ref="C289:C290"/>
    <mergeCell ref="D289:D290"/>
    <mergeCell ref="E289:E290"/>
    <mergeCell ref="F289:F290"/>
    <mergeCell ref="G289:G290"/>
    <mergeCell ref="BN289:BN290"/>
    <mergeCell ref="BO289:BO290"/>
    <mergeCell ref="BP289:BP290"/>
    <mergeCell ref="BQ289:BQ290"/>
    <mergeCell ref="BR289:BR290"/>
    <mergeCell ref="BS289:BS290"/>
    <mergeCell ref="BT289:BT290"/>
    <mergeCell ref="B291:B292"/>
    <mergeCell ref="C291:C292"/>
    <mergeCell ref="D291:D292"/>
    <mergeCell ref="E291:E292"/>
    <mergeCell ref="F291:F292"/>
    <mergeCell ref="B283:B284"/>
    <mergeCell ref="C283:C284"/>
    <mergeCell ref="D283:D284"/>
    <mergeCell ref="E283:E284"/>
    <mergeCell ref="F283:F284"/>
    <mergeCell ref="G283:G284"/>
    <mergeCell ref="BN283:BN284"/>
    <mergeCell ref="BO283:BO284"/>
    <mergeCell ref="BP283:BP284"/>
    <mergeCell ref="BQ283:BQ284"/>
    <mergeCell ref="BR283:BR284"/>
    <mergeCell ref="BS283:BS284"/>
    <mergeCell ref="BT283:BT284"/>
    <mergeCell ref="B285:B286"/>
    <mergeCell ref="C285:C286"/>
    <mergeCell ref="D285:D286"/>
    <mergeCell ref="E285:E286"/>
    <mergeCell ref="F285:F286"/>
    <mergeCell ref="G285:G286"/>
    <mergeCell ref="BN285:BN286"/>
    <mergeCell ref="BO285:BO286"/>
    <mergeCell ref="BP285:BP286"/>
    <mergeCell ref="BQ285:BQ286"/>
    <mergeCell ref="BR285:BR286"/>
    <mergeCell ref="BS285:BS286"/>
    <mergeCell ref="BT285:BT286"/>
    <mergeCell ref="B279:B280"/>
    <mergeCell ref="C279:C280"/>
    <mergeCell ref="D279:D280"/>
    <mergeCell ref="E279:E280"/>
    <mergeCell ref="F279:F280"/>
    <mergeCell ref="G279:G280"/>
    <mergeCell ref="BN279:BN280"/>
    <mergeCell ref="BO279:BO280"/>
    <mergeCell ref="BP279:BP280"/>
    <mergeCell ref="BQ279:BQ280"/>
    <mergeCell ref="BR279:BR280"/>
    <mergeCell ref="BS279:BS280"/>
    <mergeCell ref="BT279:BT280"/>
    <mergeCell ref="B281:B282"/>
    <mergeCell ref="C281:C282"/>
    <mergeCell ref="D281:D282"/>
    <mergeCell ref="E281:E282"/>
    <mergeCell ref="F281:F282"/>
    <mergeCell ref="G281:G282"/>
    <mergeCell ref="BN281:BN282"/>
    <mergeCell ref="BO281:BO282"/>
    <mergeCell ref="BP281:BP282"/>
    <mergeCell ref="BQ281:BQ282"/>
    <mergeCell ref="BR281:BR282"/>
    <mergeCell ref="BS281:BS282"/>
    <mergeCell ref="BT281:BT282"/>
    <mergeCell ref="B275:B276"/>
    <mergeCell ref="C275:C276"/>
    <mergeCell ref="D275:D276"/>
    <mergeCell ref="E275:E276"/>
    <mergeCell ref="F275:F276"/>
    <mergeCell ref="G275:G276"/>
    <mergeCell ref="BN275:BN276"/>
    <mergeCell ref="BO275:BO276"/>
    <mergeCell ref="BP275:BP276"/>
    <mergeCell ref="BQ275:BQ276"/>
    <mergeCell ref="BR275:BR276"/>
    <mergeCell ref="BS275:BS276"/>
    <mergeCell ref="BT275:BT276"/>
    <mergeCell ref="B277:B278"/>
    <mergeCell ref="C277:C278"/>
    <mergeCell ref="D277:D278"/>
    <mergeCell ref="E277:E278"/>
    <mergeCell ref="F277:F278"/>
    <mergeCell ref="G277:G278"/>
    <mergeCell ref="BN277:BN278"/>
    <mergeCell ref="BO277:BO278"/>
    <mergeCell ref="BP277:BP278"/>
    <mergeCell ref="BQ277:BQ278"/>
    <mergeCell ref="BR277:BR278"/>
    <mergeCell ref="BS277:BS278"/>
    <mergeCell ref="BT277:BT278"/>
    <mergeCell ref="B271:B272"/>
    <mergeCell ref="C271:C272"/>
    <mergeCell ref="D271:D272"/>
    <mergeCell ref="E271:E272"/>
    <mergeCell ref="F271:F272"/>
    <mergeCell ref="G271:G272"/>
    <mergeCell ref="BN271:BN272"/>
    <mergeCell ref="BO271:BO272"/>
    <mergeCell ref="BP271:BP272"/>
    <mergeCell ref="BQ271:BQ272"/>
    <mergeCell ref="BR271:BR272"/>
    <mergeCell ref="BS271:BS272"/>
    <mergeCell ref="BT271:BT272"/>
    <mergeCell ref="B273:B274"/>
    <mergeCell ref="C273:C274"/>
    <mergeCell ref="D273:D274"/>
    <mergeCell ref="E273:E274"/>
    <mergeCell ref="F273:F274"/>
    <mergeCell ref="G273:G274"/>
    <mergeCell ref="BN273:BN274"/>
    <mergeCell ref="BO273:BO274"/>
    <mergeCell ref="BP273:BP274"/>
    <mergeCell ref="BQ273:BQ274"/>
    <mergeCell ref="BR273:BR274"/>
    <mergeCell ref="BS273:BS274"/>
    <mergeCell ref="BT273:BT274"/>
    <mergeCell ref="B267:B268"/>
    <mergeCell ref="C267:C268"/>
    <mergeCell ref="D267:D268"/>
    <mergeCell ref="E267:E268"/>
    <mergeCell ref="F267:F268"/>
    <mergeCell ref="G267:G268"/>
    <mergeCell ref="BN267:BN268"/>
    <mergeCell ref="BO267:BO268"/>
    <mergeCell ref="BP267:BP268"/>
    <mergeCell ref="BQ267:BQ268"/>
    <mergeCell ref="BR267:BR268"/>
    <mergeCell ref="BS267:BS268"/>
    <mergeCell ref="BT267:BT268"/>
    <mergeCell ref="B269:B270"/>
    <mergeCell ref="C269:C270"/>
    <mergeCell ref="D269:D270"/>
    <mergeCell ref="E269:E270"/>
    <mergeCell ref="F269:F270"/>
    <mergeCell ref="G269:G270"/>
    <mergeCell ref="BN269:BN270"/>
    <mergeCell ref="BO269:BO270"/>
    <mergeCell ref="BP269:BP270"/>
    <mergeCell ref="BQ269:BQ270"/>
    <mergeCell ref="BR269:BR270"/>
    <mergeCell ref="BS269:BS270"/>
    <mergeCell ref="BT269:BT270"/>
    <mergeCell ref="B263:B264"/>
    <mergeCell ref="C263:C264"/>
    <mergeCell ref="D263:D264"/>
    <mergeCell ref="E263:E264"/>
    <mergeCell ref="F263:F264"/>
    <mergeCell ref="G263:G264"/>
    <mergeCell ref="BN263:BN264"/>
    <mergeCell ref="BO263:BO264"/>
    <mergeCell ref="BP263:BP264"/>
    <mergeCell ref="BQ263:BQ264"/>
    <mergeCell ref="BR263:BR264"/>
    <mergeCell ref="BS263:BS264"/>
    <mergeCell ref="BT263:BT264"/>
    <mergeCell ref="B265:B266"/>
    <mergeCell ref="C265:C266"/>
    <mergeCell ref="D265:D266"/>
    <mergeCell ref="E265:E266"/>
    <mergeCell ref="F265:F266"/>
    <mergeCell ref="G265:G266"/>
    <mergeCell ref="BN265:BN266"/>
    <mergeCell ref="BO265:BO266"/>
    <mergeCell ref="BP265:BP266"/>
    <mergeCell ref="BQ265:BQ266"/>
    <mergeCell ref="BR265:BR266"/>
    <mergeCell ref="BS265:BS266"/>
    <mergeCell ref="BT265:BT266"/>
    <mergeCell ref="B261:B262"/>
    <mergeCell ref="C261:C262"/>
    <mergeCell ref="D261:D262"/>
    <mergeCell ref="E261:E262"/>
    <mergeCell ref="F261:F262"/>
    <mergeCell ref="G261:G262"/>
    <mergeCell ref="BN261:BN262"/>
    <mergeCell ref="BO261:BO262"/>
    <mergeCell ref="BP261:BP262"/>
    <mergeCell ref="BQ261:BQ262"/>
    <mergeCell ref="BR261:BR262"/>
    <mergeCell ref="BS261:BS262"/>
    <mergeCell ref="BT261:BT262"/>
    <mergeCell ref="B257:B258"/>
    <mergeCell ref="C257:C258"/>
    <mergeCell ref="D257:D258"/>
    <mergeCell ref="E257:E258"/>
    <mergeCell ref="F257:F258"/>
    <mergeCell ref="G257:G258"/>
    <mergeCell ref="BN257:BN258"/>
    <mergeCell ref="BO257:BO258"/>
    <mergeCell ref="BP257:BP258"/>
    <mergeCell ref="BQ257:BQ258"/>
    <mergeCell ref="BR257:BR258"/>
    <mergeCell ref="BS257:BS258"/>
    <mergeCell ref="BT257:BT258"/>
    <mergeCell ref="B259:B260"/>
    <mergeCell ref="C259:C260"/>
    <mergeCell ref="D259:D260"/>
    <mergeCell ref="E259:E260"/>
    <mergeCell ref="F259:F260"/>
    <mergeCell ref="G259:G260"/>
    <mergeCell ref="BN259:BN260"/>
    <mergeCell ref="BO259:BO260"/>
    <mergeCell ref="BP259:BP260"/>
    <mergeCell ref="BQ259:BQ260"/>
    <mergeCell ref="BR259:BR260"/>
    <mergeCell ref="BS259:BS260"/>
    <mergeCell ref="BT259:BT260"/>
    <mergeCell ref="B253:B254"/>
    <mergeCell ref="C253:C254"/>
    <mergeCell ref="D253:D254"/>
    <mergeCell ref="E253:E254"/>
    <mergeCell ref="F253:F254"/>
    <mergeCell ref="G253:G254"/>
    <mergeCell ref="BN253:BN254"/>
    <mergeCell ref="BO253:BO254"/>
    <mergeCell ref="BP253:BP254"/>
    <mergeCell ref="BQ253:BQ254"/>
    <mergeCell ref="BR253:BR254"/>
    <mergeCell ref="BS253:BS254"/>
    <mergeCell ref="BT253:BT254"/>
    <mergeCell ref="B255:B256"/>
    <mergeCell ref="C255:C256"/>
    <mergeCell ref="D255:D256"/>
    <mergeCell ref="E255:E256"/>
    <mergeCell ref="F255:F256"/>
    <mergeCell ref="G255:G256"/>
    <mergeCell ref="BN255:BN256"/>
    <mergeCell ref="BO255:BO256"/>
    <mergeCell ref="BP255:BP256"/>
    <mergeCell ref="BQ255:BQ256"/>
    <mergeCell ref="BR255:BR256"/>
    <mergeCell ref="BS255:BS256"/>
    <mergeCell ref="BT255:BT256"/>
    <mergeCell ref="B251:B252"/>
    <mergeCell ref="C251:C252"/>
    <mergeCell ref="D251:D252"/>
    <mergeCell ref="E251:E252"/>
    <mergeCell ref="F251:F252"/>
    <mergeCell ref="G251:G252"/>
    <mergeCell ref="BN251:BN252"/>
    <mergeCell ref="BO251:BO252"/>
    <mergeCell ref="BP251:BP252"/>
    <mergeCell ref="BQ251:BQ252"/>
    <mergeCell ref="BR251:BR252"/>
    <mergeCell ref="BS251:BS252"/>
    <mergeCell ref="BT251:BT252"/>
    <mergeCell ref="B175:B176"/>
    <mergeCell ref="C175:C176"/>
    <mergeCell ref="D175:D176"/>
    <mergeCell ref="E175:E176"/>
    <mergeCell ref="F175:F176"/>
    <mergeCell ref="G175:G176"/>
    <mergeCell ref="BN175:BN176"/>
    <mergeCell ref="BO175:BO176"/>
    <mergeCell ref="BP175:BP176"/>
    <mergeCell ref="BQ175:BQ176"/>
    <mergeCell ref="BR175:BR176"/>
    <mergeCell ref="BS175:BS176"/>
    <mergeCell ref="BT175:BT176"/>
    <mergeCell ref="B177:B178"/>
    <mergeCell ref="C177:C178"/>
    <mergeCell ref="D177:D178"/>
    <mergeCell ref="E177:E178"/>
    <mergeCell ref="F177:F178"/>
    <mergeCell ref="G177:G178"/>
    <mergeCell ref="BN177:BN178"/>
    <mergeCell ref="BO177:BO178"/>
    <mergeCell ref="BP177:BP178"/>
    <mergeCell ref="BQ177:BQ178"/>
    <mergeCell ref="BR177:BR178"/>
    <mergeCell ref="BS177:BS178"/>
    <mergeCell ref="BT177:BT178"/>
    <mergeCell ref="B171:B172"/>
    <mergeCell ref="C171:C172"/>
    <mergeCell ref="D171:D172"/>
    <mergeCell ref="E171:E172"/>
    <mergeCell ref="F171:F172"/>
    <mergeCell ref="G171:G172"/>
    <mergeCell ref="BN171:BN172"/>
    <mergeCell ref="BO171:BO172"/>
    <mergeCell ref="BP171:BP172"/>
    <mergeCell ref="BQ171:BQ172"/>
    <mergeCell ref="BR171:BR172"/>
    <mergeCell ref="BS171:BS172"/>
    <mergeCell ref="BT171:BT172"/>
    <mergeCell ref="B173:B174"/>
    <mergeCell ref="C173:C174"/>
    <mergeCell ref="D173:D174"/>
    <mergeCell ref="E173:E174"/>
    <mergeCell ref="F173:F174"/>
    <mergeCell ref="G173:G174"/>
    <mergeCell ref="BN173:BN174"/>
    <mergeCell ref="BO173:BO174"/>
    <mergeCell ref="BP173:BP174"/>
    <mergeCell ref="BQ173:BQ174"/>
    <mergeCell ref="BR173:BR174"/>
    <mergeCell ref="BS173:BS174"/>
    <mergeCell ref="BT173:BT174"/>
    <mergeCell ref="B167:B168"/>
    <mergeCell ref="C167:C168"/>
    <mergeCell ref="D167:D168"/>
    <mergeCell ref="E167:E168"/>
    <mergeCell ref="F167:F168"/>
    <mergeCell ref="G167:G168"/>
    <mergeCell ref="BN167:BN168"/>
    <mergeCell ref="BO167:BO168"/>
    <mergeCell ref="BP167:BP168"/>
    <mergeCell ref="BQ167:BQ168"/>
    <mergeCell ref="BR167:BR168"/>
    <mergeCell ref="BS167:BS168"/>
    <mergeCell ref="BT167:BT168"/>
    <mergeCell ref="B169:B170"/>
    <mergeCell ref="C169:C170"/>
    <mergeCell ref="D169:D170"/>
    <mergeCell ref="E169:E170"/>
    <mergeCell ref="F169:F170"/>
    <mergeCell ref="G169:G170"/>
    <mergeCell ref="BN169:BN170"/>
    <mergeCell ref="BO169:BO170"/>
    <mergeCell ref="BP169:BP170"/>
    <mergeCell ref="BQ169:BQ170"/>
    <mergeCell ref="BR169:BR170"/>
    <mergeCell ref="BS169:BS170"/>
    <mergeCell ref="BT169:BT170"/>
    <mergeCell ref="B163:B164"/>
    <mergeCell ref="C163:C164"/>
    <mergeCell ref="D163:D164"/>
    <mergeCell ref="E163:E164"/>
    <mergeCell ref="F163:F164"/>
    <mergeCell ref="G163:G164"/>
    <mergeCell ref="BN163:BN164"/>
    <mergeCell ref="BO163:BO164"/>
    <mergeCell ref="BP163:BP164"/>
    <mergeCell ref="BQ163:BQ164"/>
    <mergeCell ref="BR163:BR164"/>
    <mergeCell ref="BS163:BS164"/>
    <mergeCell ref="BT163:BT164"/>
    <mergeCell ref="B165:B166"/>
    <mergeCell ref="C165:C166"/>
    <mergeCell ref="D165:D166"/>
    <mergeCell ref="E165:E166"/>
    <mergeCell ref="F165:F166"/>
    <mergeCell ref="G165:G166"/>
    <mergeCell ref="BN165:BN166"/>
    <mergeCell ref="BO165:BO166"/>
    <mergeCell ref="BP165:BP166"/>
    <mergeCell ref="BQ165:BQ166"/>
    <mergeCell ref="BR165:BR166"/>
    <mergeCell ref="BS165:BS166"/>
    <mergeCell ref="BT165:BT166"/>
    <mergeCell ref="B159:B160"/>
    <mergeCell ref="C159:C160"/>
    <mergeCell ref="D159:D160"/>
    <mergeCell ref="E159:E160"/>
    <mergeCell ref="F159:F160"/>
    <mergeCell ref="G159:G160"/>
    <mergeCell ref="BN159:BN160"/>
    <mergeCell ref="BO159:BO160"/>
    <mergeCell ref="BP159:BP160"/>
    <mergeCell ref="BQ159:BQ160"/>
    <mergeCell ref="BR159:BR160"/>
    <mergeCell ref="BS159:BS160"/>
    <mergeCell ref="BT159:BT160"/>
    <mergeCell ref="B161:B162"/>
    <mergeCell ref="C161:C162"/>
    <mergeCell ref="D161:D162"/>
    <mergeCell ref="E161:E162"/>
    <mergeCell ref="F161:F162"/>
    <mergeCell ref="G161:G162"/>
    <mergeCell ref="BN161:BN162"/>
    <mergeCell ref="BO161:BO162"/>
    <mergeCell ref="BP161:BP162"/>
    <mergeCell ref="BQ161:BQ162"/>
    <mergeCell ref="BR161:BR162"/>
    <mergeCell ref="BS161:BS162"/>
    <mergeCell ref="BT161:BT162"/>
    <mergeCell ref="B155:B156"/>
    <mergeCell ref="C155:C156"/>
    <mergeCell ref="D155:D156"/>
    <mergeCell ref="E155:E156"/>
    <mergeCell ref="F155:F156"/>
    <mergeCell ref="G155:G156"/>
    <mergeCell ref="BN155:BN156"/>
    <mergeCell ref="BO155:BO156"/>
    <mergeCell ref="BP155:BP156"/>
    <mergeCell ref="BQ155:BQ156"/>
    <mergeCell ref="BR155:BR156"/>
    <mergeCell ref="BS155:BS156"/>
    <mergeCell ref="BT155:BT156"/>
    <mergeCell ref="B157:B158"/>
    <mergeCell ref="C157:C158"/>
    <mergeCell ref="D157:D158"/>
    <mergeCell ref="E157:E158"/>
    <mergeCell ref="F157:F158"/>
    <mergeCell ref="G157:G158"/>
    <mergeCell ref="BN157:BN158"/>
    <mergeCell ref="BO157:BO158"/>
    <mergeCell ref="BP157:BP158"/>
    <mergeCell ref="BQ157:BQ158"/>
    <mergeCell ref="BR157:BR158"/>
    <mergeCell ref="BS157:BS158"/>
    <mergeCell ref="BT157:BT158"/>
    <mergeCell ref="BQ147:BQ148"/>
    <mergeCell ref="BR147:BR148"/>
    <mergeCell ref="BS147:BS148"/>
    <mergeCell ref="BT147:BT148"/>
    <mergeCell ref="B153:B154"/>
    <mergeCell ref="C153:C154"/>
    <mergeCell ref="D153:D154"/>
    <mergeCell ref="E153:E154"/>
    <mergeCell ref="F153:F154"/>
    <mergeCell ref="G153:G154"/>
    <mergeCell ref="BN153:BN154"/>
    <mergeCell ref="BO153:BO154"/>
    <mergeCell ref="BP153:BP154"/>
    <mergeCell ref="BQ153:BQ154"/>
    <mergeCell ref="BR153:BR154"/>
    <mergeCell ref="BS153:BS154"/>
    <mergeCell ref="BT153:BT154"/>
    <mergeCell ref="B147:B148"/>
    <mergeCell ref="C147:C148"/>
    <mergeCell ref="D147:D148"/>
    <mergeCell ref="E147:E148"/>
    <mergeCell ref="F147:F148"/>
    <mergeCell ref="G147:G148"/>
    <mergeCell ref="BN147:BN148"/>
    <mergeCell ref="BO147:BO148"/>
    <mergeCell ref="BP147:BP148"/>
    <mergeCell ref="BQ149:BQ150"/>
    <mergeCell ref="BR149:BR150"/>
    <mergeCell ref="BS149:BS150"/>
    <mergeCell ref="BT149:BT150"/>
    <mergeCell ref="B151:B152"/>
    <mergeCell ref="C151:C152"/>
    <mergeCell ref="D151:D152"/>
    <mergeCell ref="E151:E152"/>
    <mergeCell ref="F151:F152"/>
    <mergeCell ref="G151:G152"/>
    <mergeCell ref="BN151:BN152"/>
    <mergeCell ref="BO151:BO152"/>
    <mergeCell ref="BP151:BP152"/>
    <mergeCell ref="BQ151:BQ152"/>
    <mergeCell ref="BR151:BR152"/>
    <mergeCell ref="BS151:BS152"/>
    <mergeCell ref="BT151:BT152"/>
    <mergeCell ref="B149:B150"/>
    <mergeCell ref="C149:C150"/>
    <mergeCell ref="D149:D150"/>
    <mergeCell ref="E149:E150"/>
    <mergeCell ref="F149:F150"/>
    <mergeCell ref="G149:G150"/>
    <mergeCell ref="BN149:BN150"/>
    <mergeCell ref="BO149:BO150"/>
    <mergeCell ref="BP149:BP150"/>
    <mergeCell ref="BQ143:BQ144"/>
    <mergeCell ref="BR143:BR144"/>
    <mergeCell ref="BS143:BS144"/>
    <mergeCell ref="BT143:BT144"/>
    <mergeCell ref="B145:B146"/>
    <mergeCell ref="C145:C146"/>
    <mergeCell ref="D145:D146"/>
    <mergeCell ref="E145:E146"/>
    <mergeCell ref="F145:F146"/>
    <mergeCell ref="G145:G146"/>
    <mergeCell ref="BN145:BN146"/>
    <mergeCell ref="BO145:BO146"/>
    <mergeCell ref="BP145:BP146"/>
    <mergeCell ref="BQ145:BQ146"/>
    <mergeCell ref="BR145:BR146"/>
    <mergeCell ref="BS145:BS146"/>
    <mergeCell ref="BT145:BT146"/>
    <mergeCell ref="B143:B144"/>
    <mergeCell ref="C143:C144"/>
    <mergeCell ref="D143:D144"/>
    <mergeCell ref="E143:E144"/>
    <mergeCell ref="F143:F144"/>
    <mergeCell ref="G143:G144"/>
    <mergeCell ref="BN143:BN144"/>
    <mergeCell ref="BO143:BO144"/>
    <mergeCell ref="BP143:BP144"/>
    <mergeCell ref="BQ141:BQ142"/>
    <mergeCell ref="BR141:BR142"/>
    <mergeCell ref="BS141:BS142"/>
    <mergeCell ref="BT141:BT142"/>
    <mergeCell ref="B141:B142"/>
    <mergeCell ref="C141:C142"/>
    <mergeCell ref="D141:D142"/>
    <mergeCell ref="E141:E142"/>
    <mergeCell ref="F141:F142"/>
    <mergeCell ref="G141:G142"/>
    <mergeCell ref="BN141:BN142"/>
    <mergeCell ref="BO141:BO142"/>
    <mergeCell ref="BP141:BP142"/>
    <mergeCell ref="BQ137:BQ138"/>
    <mergeCell ref="BR137:BR138"/>
    <mergeCell ref="BS137:BS138"/>
    <mergeCell ref="BT137:BT138"/>
    <mergeCell ref="B139:B140"/>
    <mergeCell ref="C139:C140"/>
    <mergeCell ref="D139:D140"/>
    <mergeCell ref="E139:E140"/>
    <mergeCell ref="F139:F140"/>
    <mergeCell ref="G139:G140"/>
    <mergeCell ref="BN139:BN140"/>
    <mergeCell ref="BO139:BO140"/>
    <mergeCell ref="BP139:BP140"/>
    <mergeCell ref="BQ139:BQ140"/>
    <mergeCell ref="BR139:BR140"/>
    <mergeCell ref="BS139:BS140"/>
    <mergeCell ref="BT139:BT140"/>
    <mergeCell ref="B137:B138"/>
    <mergeCell ref="C137:C138"/>
    <mergeCell ref="D137:D138"/>
    <mergeCell ref="E137:E138"/>
    <mergeCell ref="F137:F138"/>
    <mergeCell ref="G137:G138"/>
    <mergeCell ref="BN137:BN138"/>
    <mergeCell ref="BO137:BO138"/>
    <mergeCell ref="BP137:BP138"/>
    <mergeCell ref="B135:B136"/>
    <mergeCell ref="C135:C136"/>
    <mergeCell ref="D135:D136"/>
    <mergeCell ref="E135:E136"/>
    <mergeCell ref="F135:F136"/>
    <mergeCell ref="G135:G136"/>
    <mergeCell ref="BN135:BN136"/>
    <mergeCell ref="BO135:BO136"/>
    <mergeCell ref="BP135:BP136"/>
    <mergeCell ref="BQ135:BQ136"/>
    <mergeCell ref="BR135:BR136"/>
    <mergeCell ref="BS135:BS136"/>
    <mergeCell ref="BT135:BT136"/>
    <mergeCell ref="BQ131:BQ132"/>
    <mergeCell ref="BR131:BR132"/>
    <mergeCell ref="BS131:BS132"/>
    <mergeCell ref="BT131:BT132"/>
    <mergeCell ref="B133:B134"/>
    <mergeCell ref="C133:C134"/>
    <mergeCell ref="D133:D134"/>
    <mergeCell ref="E133:E134"/>
    <mergeCell ref="F133:F134"/>
    <mergeCell ref="G133:G134"/>
    <mergeCell ref="BN133:BN134"/>
    <mergeCell ref="BO133:BO134"/>
    <mergeCell ref="BP133:BP134"/>
    <mergeCell ref="BQ133:BQ134"/>
    <mergeCell ref="BR133:BR134"/>
    <mergeCell ref="BS133:BS134"/>
    <mergeCell ref="BT133:BT134"/>
    <mergeCell ref="B131:B132"/>
    <mergeCell ref="C131:C132"/>
    <mergeCell ref="D131:D132"/>
    <mergeCell ref="E131:E132"/>
    <mergeCell ref="F131:F132"/>
    <mergeCell ref="G131:G132"/>
    <mergeCell ref="BN131:BN132"/>
    <mergeCell ref="BO131:BO132"/>
    <mergeCell ref="BP131:BP132"/>
    <mergeCell ref="BQ93:BQ94"/>
    <mergeCell ref="BR93:BR94"/>
    <mergeCell ref="BS93:BS94"/>
    <mergeCell ref="BT93:BT94"/>
    <mergeCell ref="B95:B96"/>
    <mergeCell ref="C95:C96"/>
    <mergeCell ref="D95:D96"/>
    <mergeCell ref="E95:E96"/>
    <mergeCell ref="F95:F96"/>
    <mergeCell ref="G95:G96"/>
    <mergeCell ref="BN95:BN96"/>
    <mergeCell ref="BO95:BO96"/>
    <mergeCell ref="BP95:BP96"/>
    <mergeCell ref="BQ95:BQ96"/>
    <mergeCell ref="BR95:BR96"/>
    <mergeCell ref="BS95:BS96"/>
    <mergeCell ref="BT95:BT96"/>
    <mergeCell ref="B93:B94"/>
    <mergeCell ref="C93:C94"/>
    <mergeCell ref="D93:D94"/>
    <mergeCell ref="E93:E94"/>
    <mergeCell ref="F93:F94"/>
    <mergeCell ref="G93:G94"/>
    <mergeCell ref="BN93:BN94"/>
    <mergeCell ref="BO93:BO94"/>
    <mergeCell ref="BP93:BP94"/>
    <mergeCell ref="BQ89:BQ90"/>
    <mergeCell ref="BR89:BR90"/>
    <mergeCell ref="BS89:BS90"/>
    <mergeCell ref="BT89:BT90"/>
    <mergeCell ref="B91:B92"/>
    <mergeCell ref="C91:C92"/>
    <mergeCell ref="D91:D92"/>
    <mergeCell ref="E91:E92"/>
    <mergeCell ref="F91:F92"/>
    <mergeCell ref="G91:G92"/>
    <mergeCell ref="BN91:BN92"/>
    <mergeCell ref="BO91:BO92"/>
    <mergeCell ref="BP91:BP92"/>
    <mergeCell ref="BQ91:BQ92"/>
    <mergeCell ref="BR91:BR92"/>
    <mergeCell ref="BS91:BS92"/>
    <mergeCell ref="BT91:BT92"/>
    <mergeCell ref="B89:B90"/>
    <mergeCell ref="C89:C90"/>
    <mergeCell ref="D89:D90"/>
    <mergeCell ref="E89:E90"/>
    <mergeCell ref="F89:F90"/>
    <mergeCell ref="G89:G90"/>
    <mergeCell ref="BN89:BN90"/>
    <mergeCell ref="BO89:BO90"/>
    <mergeCell ref="BP89:BP90"/>
    <mergeCell ref="BQ85:BQ86"/>
    <mergeCell ref="BR85:BR86"/>
    <mergeCell ref="BS85:BS86"/>
    <mergeCell ref="BT85:BT86"/>
    <mergeCell ref="B87:B88"/>
    <mergeCell ref="C87:C88"/>
    <mergeCell ref="D87:D88"/>
    <mergeCell ref="E87:E88"/>
    <mergeCell ref="F87:F88"/>
    <mergeCell ref="G87:G88"/>
    <mergeCell ref="BN87:BN88"/>
    <mergeCell ref="BO87:BO88"/>
    <mergeCell ref="BP87:BP88"/>
    <mergeCell ref="BQ87:BQ88"/>
    <mergeCell ref="BR87:BR88"/>
    <mergeCell ref="BS87:BS88"/>
    <mergeCell ref="BT87:BT88"/>
    <mergeCell ref="B85:B86"/>
    <mergeCell ref="C85:C86"/>
    <mergeCell ref="D85:D86"/>
    <mergeCell ref="E85:E86"/>
    <mergeCell ref="F85:F86"/>
    <mergeCell ref="G85:G86"/>
    <mergeCell ref="BN85:BN86"/>
    <mergeCell ref="BO85:BO86"/>
    <mergeCell ref="BP85:BP86"/>
    <mergeCell ref="B83:B84"/>
    <mergeCell ref="C83:C84"/>
    <mergeCell ref="D83:D84"/>
    <mergeCell ref="E83:E84"/>
    <mergeCell ref="F83:F84"/>
    <mergeCell ref="G83:G84"/>
    <mergeCell ref="BN83:BN84"/>
    <mergeCell ref="BO83:BO84"/>
    <mergeCell ref="BP83:BP84"/>
    <mergeCell ref="BQ83:BQ84"/>
    <mergeCell ref="BR83:BR84"/>
    <mergeCell ref="BS83:BS84"/>
    <mergeCell ref="BT83:BT84"/>
    <mergeCell ref="B81:B82"/>
    <mergeCell ref="C81:C82"/>
    <mergeCell ref="D81:D82"/>
    <mergeCell ref="E81:E82"/>
    <mergeCell ref="F81:F82"/>
    <mergeCell ref="G81:G82"/>
    <mergeCell ref="BN81:BN82"/>
    <mergeCell ref="BO81:BO82"/>
    <mergeCell ref="BP81:BP82"/>
    <mergeCell ref="BO77:BO78"/>
    <mergeCell ref="BP77:BP78"/>
    <mergeCell ref="BQ73:BQ74"/>
    <mergeCell ref="BR73:BR74"/>
    <mergeCell ref="BS73:BS74"/>
    <mergeCell ref="BT73:BT74"/>
    <mergeCell ref="B75:B76"/>
    <mergeCell ref="C75:C76"/>
    <mergeCell ref="D75:D76"/>
    <mergeCell ref="E75:E76"/>
    <mergeCell ref="F75:F76"/>
    <mergeCell ref="G75:G76"/>
    <mergeCell ref="BN75:BN76"/>
    <mergeCell ref="BO75:BO76"/>
    <mergeCell ref="BP75:BP76"/>
    <mergeCell ref="BQ75:BQ76"/>
    <mergeCell ref="BR75:BR76"/>
    <mergeCell ref="BS75:BS76"/>
    <mergeCell ref="BT75:BT76"/>
    <mergeCell ref="B73:B74"/>
    <mergeCell ref="C73:C74"/>
    <mergeCell ref="D73:D74"/>
    <mergeCell ref="E73:E74"/>
    <mergeCell ref="F73:F74"/>
    <mergeCell ref="G73:G74"/>
    <mergeCell ref="BN73:BN74"/>
    <mergeCell ref="BO73:BO74"/>
    <mergeCell ref="BP73:BP74"/>
    <mergeCell ref="BQ79:BQ80"/>
    <mergeCell ref="BR79:BR80"/>
    <mergeCell ref="BS79:BS80"/>
    <mergeCell ref="BT79:BT80"/>
    <mergeCell ref="B71:B72"/>
    <mergeCell ref="C71:C72"/>
    <mergeCell ref="D71:D72"/>
    <mergeCell ref="E71:E72"/>
    <mergeCell ref="F71:F72"/>
    <mergeCell ref="G71:G72"/>
    <mergeCell ref="BN71:BN72"/>
    <mergeCell ref="BO71:BO72"/>
    <mergeCell ref="BP71:BP72"/>
    <mergeCell ref="BQ71:BQ72"/>
    <mergeCell ref="BR71:BR72"/>
    <mergeCell ref="BS71:BS72"/>
    <mergeCell ref="BT71:BT72"/>
    <mergeCell ref="B79:B80"/>
    <mergeCell ref="C79:C80"/>
    <mergeCell ref="D79:D80"/>
    <mergeCell ref="E79:E80"/>
    <mergeCell ref="F79:F80"/>
    <mergeCell ref="G79:G80"/>
    <mergeCell ref="BN79:BN80"/>
    <mergeCell ref="BO79:BO80"/>
    <mergeCell ref="B77:B78"/>
    <mergeCell ref="C77:C78"/>
    <mergeCell ref="D77:D78"/>
    <mergeCell ref="E77:E78"/>
    <mergeCell ref="F77:F78"/>
    <mergeCell ref="G77:G78"/>
    <mergeCell ref="BN77:BN78"/>
    <mergeCell ref="E69:E70"/>
    <mergeCell ref="F69:F70"/>
    <mergeCell ref="G69:G70"/>
    <mergeCell ref="BN69:BN70"/>
    <mergeCell ref="BO69:BO70"/>
    <mergeCell ref="BP69:BP70"/>
    <mergeCell ref="BQ69:BQ70"/>
    <mergeCell ref="BR69:BR70"/>
    <mergeCell ref="BS69:BS70"/>
    <mergeCell ref="BT69:BT70"/>
    <mergeCell ref="B67:B68"/>
    <mergeCell ref="C67:C68"/>
    <mergeCell ref="D67:D68"/>
    <mergeCell ref="E67:E68"/>
    <mergeCell ref="F67:F68"/>
    <mergeCell ref="G67:G68"/>
    <mergeCell ref="BN67:BN68"/>
    <mergeCell ref="BO67:BO68"/>
    <mergeCell ref="BP67:BP68"/>
    <mergeCell ref="BQ23:BQ24"/>
    <mergeCell ref="BR23:BR24"/>
    <mergeCell ref="E17:E18"/>
    <mergeCell ref="F17:F18"/>
    <mergeCell ref="G17:G18"/>
    <mergeCell ref="BN17:BN18"/>
    <mergeCell ref="BO17:BO18"/>
    <mergeCell ref="BP17:BP18"/>
    <mergeCell ref="E19:E20"/>
    <mergeCell ref="F19:F20"/>
    <mergeCell ref="G19:G20"/>
    <mergeCell ref="BO11:BO12"/>
    <mergeCell ref="BP11:BP12"/>
    <mergeCell ref="BN19:BN20"/>
    <mergeCell ref="BO19:BO20"/>
    <mergeCell ref="BP19:BP20"/>
    <mergeCell ref="E21:E22"/>
    <mergeCell ref="BQ11:BQ12"/>
    <mergeCell ref="BR11:BR12"/>
    <mergeCell ref="BO15:BO16"/>
    <mergeCell ref="BP15:BP16"/>
    <mergeCell ref="BQ15:BQ16"/>
    <mergeCell ref="BR15:BR16"/>
    <mergeCell ref="BQ7:BQ8"/>
    <mergeCell ref="BR7:BR8"/>
    <mergeCell ref="BS7:BS8"/>
    <mergeCell ref="G9:G10"/>
    <mergeCell ref="BN9:BN10"/>
    <mergeCell ref="BO9:BO10"/>
    <mergeCell ref="BP9:BP10"/>
    <mergeCell ref="BQ9:BQ10"/>
    <mergeCell ref="BR9:BR10"/>
    <mergeCell ref="BS9:BS10"/>
    <mergeCell ref="G3:G4"/>
    <mergeCell ref="BN3:BN4"/>
    <mergeCell ref="BO3:BO4"/>
    <mergeCell ref="BP3:BP4"/>
    <mergeCell ref="BQ3:BQ4"/>
    <mergeCell ref="F21:F22"/>
    <mergeCell ref="G21:G22"/>
    <mergeCell ref="BN21:BN22"/>
    <mergeCell ref="BS15:BS16"/>
    <mergeCell ref="BS1:BS2"/>
    <mergeCell ref="BT1:BT2"/>
    <mergeCell ref="BO1:BO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BM1"/>
    <mergeCell ref="BN1:BN2"/>
    <mergeCell ref="BS3:BS4"/>
    <mergeCell ref="BP1:BP2"/>
    <mergeCell ref="BQ1:BQ2"/>
    <mergeCell ref="BR1:BR2"/>
    <mergeCell ref="BR3:BR4"/>
    <mergeCell ref="BT15:BT16"/>
    <mergeCell ref="B11:B12"/>
    <mergeCell ref="C11:C12"/>
    <mergeCell ref="D11:D12"/>
    <mergeCell ref="E11:E12"/>
    <mergeCell ref="F11:F12"/>
    <mergeCell ref="G11:G12"/>
    <mergeCell ref="BN11:BN12"/>
    <mergeCell ref="BT3:BT4"/>
    <mergeCell ref="B5:B6"/>
    <mergeCell ref="C5:C6"/>
    <mergeCell ref="D5:D6"/>
    <mergeCell ref="E5:E6"/>
    <mergeCell ref="F5:F6"/>
    <mergeCell ref="G5:G6"/>
    <mergeCell ref="BN5:BN6"/>
    <mergeCell ref="BO5:BO6"/>
    <mergeCell ref="BP5:BP6"/>
    <mergeCell ref="BQ5:BQ6"/>
    <mergeCell ref="BR5:BR6"/>
    <mergeCell ref="BS5:BS6"/>
    <mergeCell ref="BT5:BT6"/>
    <mergeCell ref="B3:B4"/>
    <mergeCell ref="C3:C4"/>
    <mergeCell ref="D3:D4"/>
    <mergeCell ref="E3:E4"/>
    <mergeCell ref="F3:F4"/>
    <mergeCell ref="BS11:BS12"/>
    <mergeCell ref="G7:G8"/>
    <mergeCell ref="BN7:BN8"/>
    <mergeCell ref="BO7:BO8"/>
    <mergeCell ref="BP7:BP8"/>
    <mergeCell ref="C23:C24"/>
    <mergeCell ref="D23:D24"/>
    <mergeCell ref="E23:E24"/>
    <mergeCell ref="F23:F24"/>
    <mergeCell ref="BO23:BO24"/>
    <mergeCell ref="BP23:BP24"/>
    <mergeCell ref="G23:G24"/>
    <mergeCell ref="BN23:BN24"/>
    <mergeCell ref="BT9:BT10"/>
    <mergeCell ref="B21:B22"/>
    <mergeCell ref="C21:C22"/>
    <mergeCell ref="D21:D22"/>
    <mergeCell ref="BQ19:BQ20"/>
    <mergeCell ref="BR19:BR20"/>
    <mergeCell ref="BS19:BS20"/>
    <mergeCell ref="BT19:BT20"/>
    <mergeCell ref="BO21:BO22"/>
    <mergeCell ref="BP21:BP22"/>
    <mergeCell ref="BQ21:BQ22"/>
    <mergeCell ref="BR21:BR22"/>
    <mergeCell ref="BS21:BS22"/>
    <mergeCell ref="BT21:BT22"/>
    <mergeCell ref="B19:B20"/>
    <mergeCell ref="C19:C20"/>
    <mergeCell ref="D19:D20"/>
    <mergeCell ref="BQ17:BQ18"/>
    <mergeCell ref="BR17:BR18"/>
    <mergeCell ref="BS17:BS18"/>
    <mergeCell ref="BT17:BT18"/>
    <mergeCell ref="B17:B18"/>
    <mergeCell ref="BT11:BT12"/>
    <mergeCell ref="B15:B16"/>
    <mergeCell ref="C17:C18"/>
    <mergeCell ref="D17:D18"/>
    <mergeCell ref="BT7:BT8"/>
    <mergeCell ref="B13:B14"/>
    <mergeCell ref="C13:C14"/>
    <mergeCell ref="D13:D14"/>
    <mergeCell ref="E13:E14"/>
    <mergeCell ref="F13:F14"/>
    <mergeCell ref="G13:G14"/>
    <mergeCell ref="BN13:BN14"/>
    <mergeCell ref="BO13:BO14"/>
    <mergeCell ref="BP13:BP14"/>
    <mergeCell ref="BQ13:BQ14"/>
    <mergeCell ref="BR13:BR14"/>
    <mergeCell ref="BS13:BS14"/>
    <mergeCell ref="BT13:BT14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C15:C16"/>
    <mergeCell ref="D15:D16"/>
    <mergeCell ref="E15:E16"/>
    <mergeCell ref="F15:F16"/>
    <mergeCell ref="G15:G16"/>
    <mergeCell ref="BN15:BN16"/>
    <mergeCell ref="BQ25:BQ26"/>
    <mergeCell ref="BR25:BR26"/>
    <mergeCell ref="BS25:BS26"/>
    <mergeCell ref="BQ29:BQ30"/>
    <mergeCell ref="BR29:BR30"/>
    <mergeCell ref="BS29:BS30"/>
    <mergeCell ref="E25:E26"/>
    <mergeCell ref="F25:F26"/>
    <mergeCell ref="G25:G26"/>
    <mergeCell ref="BN25:BN26"/>
    <mergeCell ref="BO25:BO26"/>
    <mergeCell ref="BP25:BP26"/>
    <mergeCell ref="BS23:BS24"/>
    <mergeCell ref="BT25:BT26"/>
    <mergeCell ref="B27:B28"/>
    <mergeCell ref="C27:C28"/>
    <mergeCell ref="D27:D28"/>
    <mergeCell ref="E27:E28"/>
    <mergeCell ref="F27:F28"/>
    <mergeCell ref="G27:G28"/>
    <mergeCell ref="BN27:BN28"/>
    <mergeCell ref="BO27:BO28"/>
    <mergeCell ref="BP27:BP28"/>
    <mergeCell ref="BQ27:BQ28"/>
    <mergeCell ref="BR27:BR28"/>
    <mergeCell ref="BS27:BS28"/>
    <mergeCell ref="BT27:BT28"/>
    <mergeCell ref="B25:B26"/>
    <mergeCell ref="C25:C26"/>
    <mergeCell ref="D25:D26"/>
    <mergeCell ref="BT23:BT24"/>
    <mergeCell ref="B23:B24"/>
    <mergeCell ref="BT29:BT30"/>
    <mergeCell ref="G33:G34"/>
    <mergeCell ref="BN33:BN34"/>
    <mergeCell ref="BO33:BO34"/>
    <mergeCell ref="BP33:BP34"/>
    <mergeCell ref="BQ31:BQ32"/>
    <mergeCell ref="BR31:BR32"/>
    <mergeCell ref="BS31:BS32"/>
    <mergeCell ref="BT31:BT32"/>
    <mergeCell ref="BO31:BO32"/>
    <mergeCell ref="BP31:BP32"/>
    <mergeCell ref="BQ33:BQ34"/>
    <mergeCell ref="BR33:BR34"/>
    <mergeCell ref="BS33:BS34"/>
    <mergeCell ref="BT33:BT34"/>
    <mergeCell ref="B29:B30"/>
    <mergeCell ref="C29:C30"/>
    <mergeCell ref="D29:D30"/>
    <mergeCell ref="E29:E30"/>
    <mergeCell ref="F29:F30"/>
    <mergeCell ref="G29:G30"/>
    <mergeCell ref="BN29:BN30"/>
    <mergeCell ref="B31:B32"/>
    <mergeCell ref="C31:C32"/>
    <mergeCell ref="D31:D32"/>
    <mergeCell ref="E31:E32"/>
    <mergeCell ref="F31:F32"/>
    <mergeCell ref="G31:G32"/>
    <mergeCell ref="BN31:BN32"/>
    <mergeCell ref="BO29:BO30"/>
    <mergeCell ref="BP29:BP30"/>
    <mergeCell ref="BQ35:BQ36"/>
    <mergeCell ref="BR35:BR36"/>
    <mergeCell ref="BS35:BS36"/>
    <mergeCell ref="BT35:BT36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  <mergeCell ref="G35:G36"/>
    <mergeCell ref="BN35:BN36"/>
    <mergeCell ref="BO35:BO36"/>
    <mergeCell ref="BP35:BP36"/>
    <mergeCell ref="BT39:BT40"/>
    <mergeCell ref="B37:B38"/>
    <mergeCell ref="C37:C38"/>
    <mergeCell ref="D37:D38"/>
    <mergeCell ref="E37:E38"/>
    <mergeCell ref="F37:F38"/>
    <mergeCell ref="B41:B42"/>
    <mergeCell ref="C41:C42"/>
    <mergeCell ref="D41:D42"/>
    <mergeCell ref="E41:E42"/>
    <mergeCell ref="F41:F42"/>
    <mergeCell ref="G41:G42"/>
    <mergeCell ref="BN41:BN42"/>
    <mergeCell ref="BQ41:BQ42"/>
    <mergeCell ref="BR41:BR42"/>
    <mergeCell ref="BS41:BS42"/>
    <mergeCell ref="BT41:BT42"/>
    <mergeCell ref="G37:G38"/>
    <mergeCell ref="BN37:BN38"/>
    <mergeCell ref="BO37:BO38"/>
    <mergeCell ref="BP37:BP38"/>
    <mergeCell ref="BQ37:BQ38"/>
    <mergeCell ref="BR37:BR38"/>
    <mergeCell ref="BS37:BS38"/>
    <mergeCell ref="BT37:BT38"/>
    <mergeCell ref="B39:B40"/>
    <mergeCell ref="C39:C40"/>
    <mergeCell ref="BO41:BO42"/>
    <mergeCell ref="BP41:BP42"/>
    <mergeCell ref="G47:G48"/>
    <mergeCell ref="BN47:BN48"/>
    <mergeCell ref="BO47:BO48"/>
    <mergeCell ref="BP47:BP48"/>
    <mergeCell ref="D39:D40"/>
    <mergeCell ref="E39:E40"/>
    <mergeCell ref="F39:F40"/>
    <mergeCell ref="G39:G40"/>
    <mergeCell ref="BN39:BN40"/>
    <mergeCell ref="BO39:BO40"/>
    <mergeCell ref="BP39:BP40"/>
    <mergeCell ref="BQ47:BQ48"/>
    <mergeCell ref="BQ39:BQ40"/>
    <mergeCell ref="BR39:BR40"/>
    <mergeCell ref="BS39:BS40"/>
    <mergeCell ref="BR47:BR48"/>
    <mergeCell ref="BS47:BS48"/>
    <mergeCell ref="BT47:BT48"/>
    <mergeCell ref="BQ43:BQ44"/>
    <mergeCell ref="BR43:BR44"/>
    <mergeCell ref="BS43:BS44"/>
    <mergeCell ref="BT43:BT44"/>
    <mergeCell ref="B45:B46"/>
    <mergeCell ref="C45:C46"/>
    <mergeCell ref="D45:D46"/>
    <mergeCell ref="E45:E46"/>
    <mergeCell ref="F45:F46"/>
    <mergeCell ref="G45:G46"/>
    <mergeCell ref="BN45:BN46"/>
    <mergeCell ref="BO45:BO46"/>
    <mergeCell ref="BP45:BP46"/>
    <mergeCell ref="BQ45:BQ46"/>
    <mergeCell ref="BR45:BR46"/>
    <mergeCell ref="BS45:BS46"/>
    <mergeCell ref="BT45:BT46"/>
    <mergeCell ref="B43:B44"/>
    <mergeCell ref="C43:C44"/>
    <mergeCell ref="D43:D44"/>
    <mergeCell ref="E43:E44"/>
    <mergeCell ref="F43:F44"/>
    <mergeCell ref="G43:G44"/>
    <mergeCell ref="BN43:BN44"/>
    <mergeCell ref="BO43:BO44"/>
    <mergeCell ref="BP43:BP44"/>
    <mergeCell ref="B47:B48"/>
    <mergeCell ref="C47:C48"/>
    <mergeCell ref="D47:D48"/>
    <mergeCell ref="E47:E48"/>
    <mergeCell ref="F47:F48"/>
    <mergeCell ref="BQ49:BQ50"/>
    <mergeCell ref="BR49:BR50"/>
    <mergeCell ref="BS49:BS50"/>
    <mergeCell ref="BT49:BT50"/>
    <mergeCell ref="BQ51:BQ52"/>
    <mergeCell ref="BR51:BR52"/>
    <mergeCell ref="BS51:BS52"/>
    <mergeCell ref="BT51:BT52"/>
    <mergeCell ref="B49:B50"/>
    <mergeCell ref="C49:C50"/>
    <mergeCell ref="D49:D50"/>
    <mergeCell ref="E49:E50"/>
    <mergeCell ref="F49:F50"/>
    <mergeCell ref="G49:G50"/>
    <mergeCell ref="BN49:BN50"/>
    <mergeCell ref="B51:B52"/>
    <mergeCell ref="C51:C52"/>
    <mergeCell ref="D51:D52"/>
    <mergeCell ref="E51:E52"/>
    <mergeCell ref="F51:F52"/>
    <mergeCell ref="G51:G52"/>
    <mergeCell ref="BN51:BN52"/>
    <mergeCell ref="BO51:BO52"/>
    <mergeCell ref="BP51:BP52"/>
    <mergeCell ref="BO49:BO50"/>
    <mergeCell ref="BP49:BP50"/>
    <mergeCell ref="BR57:BR58"/>
    <mergeCell ref="BS57:BS58"/>
    <mergeCell ref="BT57:BT58"/>
    <mergeCell ref="BN57:BN58"/>
    <mergeCell ref="BO57:BO58"/>
    <mergeCell ref="BP57:BP58"/>
    <mergeCell ref="BQ53:BQ54"/>
    <mergeCell ref="BR53:BR54"/>
    <mergeCell ref="B55:B56"/>
    <mergeCell ref="C55:C56"/>
    <mergeCell ref="D55:D56"/>
    <mergeCell ref="E55:E56"/>
    <mergeCell ref="F55:F56"/>
    <mergeCell ref="G55:G56"/>
    <mergeCell ref="BN55:BN56"/>
    <mergeCell ref="BO55:BO56"/>
    <mergeCell ref="BP55:BP56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S53:BS54"/>
    <mergeCell ref="BT53:BT54"/>
    <mergeCell ref="BQ55:BQ56"/>
    <mergeCell ref="BR55:BR56"/>
    <mergeCell ref="BS55:BS56"/>
    <mergeCell ref="BT55:BT56"/>
    <mergeCell ref="BQ59:BQ60"/>
    <mergeCell ref="BR59:BR60"/>
    <mergeCell ref="BS59:BS60"/>
    <mergeCell ref="BT59:BT60"/>
    <mergeCell ref="B57:B58"/>
    <mergeCell ref="C57:C58"/>
    <mergeCell ref="D57:D58"/>
    <mergeCell ref="E57:E58"/>
    <mergeCell ref="D61:D62"/>
    <mergeCell ref="E61:E62"/>
    <mergeCell ref="F61:F62"/>
    <mergeCell ref="B59:B60"/>
    <mergeCell ref="C59:C60"/>
    <mergeCell ref="D59:D60"/>
    <mergeCell ref="E59:E60"/>
    <mergeCell ref="F59:F60"/>
    <mergeCell ref="G59:G60"/>
    <mergeCell ref="BN59:BN60"/>
    <mergeCell ref="BO59:BO60"/>
    <mergeCell ref="BP59:BP60"/>
    <mergeCell ref="B61:B62"/>
    <mergeCell ref="C61:C62"/>
    <mergeCell ref="F57:F58"/>
    <mergeCell ref="G57:G58"/>
    <mergeCell ref="BQ57:BQ58"/>
    <mergeCell ref="G61:G62"/>
    <mergeCell ref="BN61:BN62"/>
    <mergeCell ref="BO61:BO62"/>
    <mergeCell ref="BP61:BP62"/>
    <mergeCell ref="BQ61:BQ62"/>
    <mergeCell ref="BR61:BR62"/>
    <mergeCell ref="BS61:BS62"/>
    <mergeCell ref="BS63:BS64"/>
    <mergeCell ref="BT63:BT64"/>
    <mergeCell ref="BO63:BO64"/>
    <mergeCell ref="BP63:BP64"/>
    <mergeCell ref="B69:B70"/>
    <mergeCell ref="C69:C70"/>
    <mergeCell ref="D69:D70"/>
    <mergeCell ref="BT61:BT62"/>
    <mergeCell ref="BO97:BO98"/>
    <mergeCell ref="BP97:BP98"/>
    <mergeCell ref="BQ65:BQ66"/>
    <mergeCell ref="BR65:BR66"/>
    <mergeCell ref="BS65:BS66"/>
    <mergeCell ref="BT65:BT66"/>
    <mergeCell ref="BR63:BR64"/>
    <mergeCell ref="BQ97:BQ98"/>
    <mergeCell ref="BR97:BR98"/>
    <mergeCell ref="BS97:BS98"/>
    <mergeCell ref="BT97:BT98"/>
    <mergeCell ref="BP79:BP80"/>
    <mergeCell ref="BQ67:BQ68"/>
    <mergeCell ref="BR67:BR68"/>
    <mergeCell ref="BS67:BS68"/>
    <mergeCell ref="BT67:BT68"/>
    <mergeCell ref="BQ77:BQ78"/>
    <mergeCell ref="BR77:BR78"/>
    <mergeCell ref="BS77:BS78"/>
    <mergeCell ref="BT77:BT78"/>
    <mergeCell ref="BQ81:BQ82"/>
    <mergeCell ref="BR81:BR82"/>
    <mergeCell ref="BS81:BS82"/>
    <mergeCell ref="BT81:BT82"/>
    <mergeCell ref="B63:B64"/>
    <mergeCell ref="C63:C64"/>
    <mergeCell ref="D63:D64"/>
    <mergeCell ref="E63:E64"/>
    <mergeCell ref="F63:F64"/>
    <mergeCell ref="G63:G64"/>
    <mergeCell ref="BN63:BN64"/>
    <mergeCell ref="B65:B66"/>
    <mergeCell ref="C65:C66"/>
    <mergeCell ref="D65:D66"/>
    <mergeCell ref="E65:E66"/>
    <mergeCell ref="F65:F66"/>
    <mergeCell ref="G65:G66"/>
    <mergeCell ref="BN65:BN66"/>
    <mergeCell ref="BO65:BO66"/>
    <mergeCell ref="BP65:BP66"/>
    <mergeCell ref="BQ63:BQ64"/>
    <mergeCell ref="B99:B100"/>
    <mergeCell ref="C99:C100"/>
    <mergeCell ref="D99:D100"/>
    <mergeCell ref="E99:E100"/>
    <mergeCell ref="F99:F100"/>
    <mergeCell ref="G99:G100"/>
    <mergeCell ref="BN99:BN100"/>
    <mergeCell ref="BO99:BO100"/>
    <mergeCell ref="BP99:BP100"/>
    <mergeCell ref="BQ99:BQ100"/>
    <mergeCell ref="BR99:BR100"/>
    <mergeCell ref="BS99:BS100"/>
    <mergeCell ref="BQ103:BQ104"/>
    <mergeCell ref="BR103:BR104"/>
    <mergeCell ref="BS103:BS104"/>
    <mergeCell ref="BT99:BT100"/>
    <mergeCell ref="B97:B98"/>
    <mergeCell ref="C97:C98"/>
    <mergeCell ref="D97:D98"/>
    <mergeCell ref="E97:E98"/>
    <mergeCell ref="F97:F98"/>
    <mergeCell ref="G97:G98"/>
    <mergeCell ref="BN97:BN98"/>
    <mergeCell ref="BT101:BT102"/>
    <mergeCell ref="B105:B106"/>
    <mergeCell ref="C105:C106"/>
    <mergeCell ref="D105:D106"/>
    <mergeCell ref="E105:E106"/>
    <mergeCell ref="F105:F106"/>
    <mergeCell ref="G105:G106"/>
    <mergeCell ref="BN105:BN106"/>
    <mergeCell ref="BO105:BO106"/>
    <mergeCell ref="BP105:BP106"/>
    <mergeCell ref="BQ105:BQ106"/>
    <mergeCell ref="BR105:BR106"/>
    <mergeCell ref="BS105:BS106"/>
    <mergeCell ref="BT105:BT106"/>
    <mergeCell ref="B101:B102"/>
    <mergeCell ref="C101:C102"/>
    <mergeCell ref="D101:D102"/>
    <mergeCell ref="E101:E102"/>
    <mergeCell ref="F101:F102"/>
    <mergeCell ref="G101:G102"/>
    <mergeCell ref="BN101:BN102"/>
    <mergeCell ref="BO101:BO102"/>
    <mergeCell ref="BP101:BP102"/>
    <mergeCell ref="BQ101:BQ102"/>
    <mergeCell ref="BR101:BR102"/>
    <mergeCell ref="BS101:BS102"/>
    <mergeCell ref="G103:G104"/>
    <mergeCell ref="BN103:BN104"/>
    <mergeCell ref="BO103:BO104"/>
    <mergeCell ref="BP103:BP104"/>
    <mergeCell ref="BQ107:BQ108"/>
    <mergeCell ref="BR107:BR108"/>
    <mergeCell ref="BS107:BS108"/>
    <mergeCell ref="BT107:BT108"/>
    <mergeCell ref="B109:B110"/>
    <mergeCell ref="C109:C110"/>
    <mergeCell ref="D109:D110"/>
    <mergeCell ref="E109:E110"/>
    <mergeCell ref="F109:F110"/>
    <mergeCell ref="G109:G110"/>
    <mergeCell ref="BN109:BN110"/>
    <mergeCell ref="BO109:BO110"/>
    <mergeCell ref="BP109:BP110"/>
    <mergeCell ref="BQ109:BQ110"/>
    <mergeCell ref="BR109:BR110"/>
    <mergeCell ref="BS109:BS110"/>
    <mergeCell ref="BT109:BT110"/>
    <mergeCell ref="B107:B108"/>
    <mergeCell ref="C107:C108"/>
    <mergeCell ref="D107:D108"/>
    <mergeCell ref="E107:E108"/>
    <mergeCell ref="F107:F108"/>
    <mergeCell ref="G107:G108"/>
    <mergeCell ref="BN107:BN108"/>
    <mergeCell ref="BO107:BO108"/>
    <mergeCell ref="BP107:BP108"/>
    <mergeCell ref="B113:B114"/>
    <mergeCell ref="C113:C114"/>
    <mergeCell ref="D113:D114"/>
    <mergeCell ref="E113:E114"/>
    <mergeCell ref="F113:F114"/>
    <mergeCell ref="G113:G114"/>
    <mergeCell ref="BN113:BN114"/>
    <mergeCell ref="BO113:BO114"/>
    <mergeCell ref="BP113:BP114"/>
    <mergeCell ref="BQ113:BQ114"/>
    <mergeCell ref="BR113:BR114"/>
    <mergeCell ref="BS113:BS114"/>
    <mergeCell ref="BT113:BT114"/>
    <mergeCell ref="BT103:BT104"/>
    <mergeCell ref="B111:B112"/>
    <mergeCell ref="C111:C112"/>
    <mergeCell ref="D111:D112"/>
    <mergeCell ref="E111:E112"/>
    <mergeCell ref="F111:F112"/>
    <mergeCell ref="G111:G112"/>
    <mergeCell ref="BN111:BN112"/>
    <mergeCell ref="BO111:BO112"/>
    <mergeCell ref="BP111:BP112"/>
    <mergeCell ref="BQ111:BQ112"/>
    <mergeCell ref="BR111:BR112"/>
    <mergeCell ref="BS111:BS112"/>
    <mergeCell ref="BT111:BT112"/>
    <mergeCell ref="B103:B104"/>
    <mergeCell ref="C103:C104"/>
    <mergeCell ref="D103:D104"/>
    <mergeCell ref="E103:E104"/>
    <mergeCell ref="F103:F104"/>
    <mergeCell ref="BP119:BP120"/>
    <mergeCell ref="BQ119:BQ120"/>
    <mergeCell ref="BR119:BR120"/>
    <mergeCell ref="BS119:BS120"/>
    <mergeCell ref="BT119:BT120"/>
    <mergeCell ref="B115:B116"/>
    <mergeCell ref="C115:C116"/>
    <mergeCell ref="D115:D116"/>
    <mergeCell ref="E115:E116"/>
    <mergeCell ref="F115:F116"/>
    <mergeCell ref="G115:G116"/>
    <mergeCell ref="BN115:BN116"/>
    <mergeCell ref="BO115:BO116"/>
    <mergeCell ref="BP115:BP116"/>
    <mergeCell ref="BQ115:BQ116"/>
    <mergeCell ref="BR115:BR116"/>
    <mergeCell ref="BS115:BS116"/>
    <mergeCell ref="BT115:BT116"/>
    <mergeCell ref="F129:F130"/>
    <mergeCell ref="G129:G130"/>
    <mergeCell ref="BN129:BN130"/>
    <mergeCell ref="BO129:BO130"/>
    <mergeCell ref="BP129:BP130"/>
    <mergeCell ref="BT117:BT118"/>
    <mergeCell ref="B117:B118"/>
    <mergeCell ref="C117:C118"/>
    <mergeCell ref="D117:D118"/>
    <mergeCell ref="E117:E118"/>
    <mergeCell ref="F117:F118"/>
    <mergeCell ref="G117:G118"/>
    <mergeCell ref="BN117:BN118"/>
    <mergeCell ref="BO117:BO118"/>
    <mergeCell ref="BP117:BP118"/>
    <mergeCell ref="E121:E122"/>
    <mergeCell ref="F121:F122"/>
    <mergeCell ref="G121:G122"/>
    <mergeCell ref="BN121:BN122"/>
    <mergeCell ref="BO121:BO122"/>
    <mergeCell ref="BP121:BP122"/>
    <mergeCell ref="BQ117:BQ118"/>
    <mergeCell ref="BR117:BR118"/>
    <mergeCell ref="BS117:BS118"/>
    <mergeCell ref="B119:B120"/>
    <mergeCell ref="C119:C120"/>
    <mergeCell ref="D119:D120"/>
    <mergeCell ref="E119:E120"/>
    <mergeCell ref="F119:F120"/>
    <mergeCell ref="G119:G120"/>
    <mergeCell ref="BN119:BN120"/>
    <mergeCell ref="BO119:BO120"/>
    <mergeCell ref="BO125:BO126"/>
    <mergeCell ref="BP125:BP126"/>
    <mergeCell ref="BQ121:BQ122"/>
    <mergeCell ref="BR121:BR122"/>
    <mergeCell ref="BS121:BS122"/>
    <mergeCell ref="BT121:BT122"/>
    <mergeCell ref="B123:B124"/>
    <mergeCell ref="C123:C124"/>
    <mergeCell ref="D123:D124"/>
    <mergeCell ref="E123:E124"/>
    <mergeCell ref="F123:F124"/>
    <mergeCell ref="G123:G124"/>
    <mergeCell ref="BN123:BN124"/>
    <mergeCell ref="BO123:BO124"/>
    <mergeCell ref="BP123:BP124"/>
    <mergeCell ref="BQ123:BQ124"/>
    <mergeCell ref="BR123:BR124"/>
    <mergeCell ref="BS123:BS124"/>
    <mergeCell ref="BT123:BT124"/>
    <mergeCell ref="B121:B122"/>
    <mergeCell ref="C121:C122"/>
    <mergeCell ref="D121:D122"/>
    <mergeCell ref="BQ129:BQ130"/>
    <mergeCell ref="BR129:BR130"/>
    <mergeCell ref="BS129:BS130"/>
    <mergeCell ref="BT129:BT130"/>
    <mergeCell ref="B129:B130"/>
    <mergeCell ref="BQ125:BQ126"/>
    <mergeCell ref="BR125:BR126"/>
    <mergeCell ref="BS125:BS126"/>
    <mergeCell ref="BT125:BT126"/>
    <mergeCell ref="B127:B128"/>
    <mergeCell ref="C127:C128"/>
    <mergeCell ref="D127:D128"/>
    <mergeCell ref="E127:E128"/>
    <mergeCell ref="F127:F128"/>
    <mergeCell ref="G127:G128"/>
    <mergeCell ref="BN127:BN128"/>
    <mergeCell ref="BO127:BO128"/>
    <mergeCell ref="BP127:BP128"/>
    <mergeCell ref="BQ127:BQ128"/>
    <mergeCell ref="BR127:BR128"/>
    <mergeCell ref="BS127:BS128"/>
    <mergeCell ref="BT127:BT128"/>
    <mergeCell ref="B125:B126"/>
    <mergeCell ref="C125:C126"/>
    <mergeCell ref="D125:D126"/>
    <mergeCell ref="E125:E126"/>
    <mergeCell ref="F125:F126"/>
    <mergeCell ref="C129:C130"/>
    <mergeCell ref="D129:D130"/>
    <mergeCell ref="E129:E130"/>
    <mergeCell ref="G125:G126"/>
    <mergeCell ref="BN125:BN126"/>
    <mergeCell ref="B179:B180"/>
    <mergeCell ref="C179:C180"/>
    <mergeCell ref="D179:D180"/>
    <mergeCell ref="E179:E180"/>
    <mergeCell ref="F179:F180"/>
    <mergeCell ref="G179:G180"/>
    <mergeCell ref="BN179:BN180"/>
    <mergeCell ref="BO179:BO180"/>
    <mergeCell ref="BP179:BP180"/>
    <mergeCell ref="BQ179:BQ180"/>
    <mergeCell ref="BR179:BR180"/>
    <mergeCell ref="BS179:BS180"/>
    <mergeCell ref="BT179:BT180"/>
    <mergeCell ref="B181:B182"/>
    <mergeCell ref="C181:C182"/>
    <mergeCell ref="D181:D182"/>
    <mergeCell ref="E181:E182"/>
    <mergeCell ref="F181:F182"/>
    <mergeCell ref="G181:G182"/>
    <mergeCell ref="BN181:BN182"/>
    <mergeCell ref="BO181:BO182"/>
    <mergeCell ref="BP181:BP182"/>
    <mergeCell ref="BQ181:BQ182"/>
    <mergeCell ref="BR181:BR182"/>
    <mergeCell ref="BS181:BS182"/>
    <mergeCell ref="BT181:BT182"/>
    <mergeCell ref="B183:B184"/>
    <mergeCell ref="C183:C184"/>
    <mergeCell ref="D183:D184"/>
    <mergeCell ref="E183:E184"/>
    <mergeCell ref="F183:F184"/>
    <mergeCell ref="G183:G184"/>
    <mergeCell ref="BN183:BN184"/>
    <mergeCell ref="BO183:BO184"/>
    <mergeCell ref="BP183:BP184"/>
    <mergeCell ref="BQ183:BQ184"/>
    <mergeCell ref="BR183:BR184"/>
    <mergeCell ref="BS183:BS184"/>
    <mergeCell ref="BT183:BT184"/>
    <mergeCell ref="B185:B186"/>
    <mergeCell ref="C185:C186"/>
    <mergeCell ref="D185:D186"/>
    <mergeCell ref="E185:E186"/>
    <mergeCell ref="F185:F186"/>
    <mergeCell ref="G185:G186"/>
    <mergeCell ref="BN185:BN186"/>
    <mergeCell ref="BO185:BO186"/>
    <mergeCell ref="BP185:BP186"/>
    <mergeCell ref="BQ185:BQ186"/>
    <mergeCell ref="BR185:BR186"/>
    <mergeCell ref="BS185:BS186"/>
    <mergeCell ref="BT185:BT186"/>
    <mergeCell ref="B187:B188"/>
    <mergeCell ref="C187:C188"/>
    <mergeCell ref="D187:D188"/>
    <mergeCell ref="E187:E188"/>
    <mergeCell ref="F187:F188"/>
    <mergeCell ref="G187:G188"/>
    <mergeCell ref="BN187:BN188"/>
    <mergeCell ref="BO187:BO188"/>
    <mergeCell ref="BP187:BP188"/>
    <mergeCell ref="BQ187:BQ188"/>
    <mergeCell ref="BR187:BR188"/>
    <mergeCell ref="BS187:BS188"/>
    <mergeCell ref="BT187:BT188"/>
    <mergeCell ref="B189:B190"/>
    <mergeCell ref="C189:C190"/>
    <mergeCell ref="D189:D190"/>
    <mergeCell ref="E189:E190"/>
    <mergeCell ref="F189:F190"/>
    <mergeCell ref="G189:G190"/>
    <mergeCell ref="BN189:BN190"/>
    <mergeCell ref="BO189:BO190"/>
    <mergeCell ref="BP189:BP190"/>
    <mergeCell ref="BQ189:BQ190"/>
    <mergeCell ref="BR189:BR190"/>
    <mergeCell ref="BS189:BS190"/>
    <mergeCell ref="BT189:BT190"/>
    <mergeCell ref="B191:B192"/>
    <mergeCell ref="C191:C192"/>
    <mergeCell ref="D191:D192"/>
    <mergeCell ref="E191:E192"/>
    <mergeCell ref="F191:F192"/>
    <mergeCell ref="G191:G192"/>
    <mergeCell ref="BN191:BN192"/>
    <mergeCell ref="BO191:BO192"/>
    <mergeCell ref="BP191:BP192"/>
    <mergeCell ref="BQ191:BQ192"/>
    <mergeCell ref="BR191:BR192"/>
    <mergeCell ref="BS191:BS192"/>
    <mergeCell ref="BT191:BT192"/>
    <mergeCell ref="B193:B194"/>
    <mergeCell ref="C193:C194"/>
    <mergeCell ref="D193:D194"/>
    <mergeCell ref="E193:E194"/>
    <mergeCell ref="F193:F194"/>
    <mergeCell ref="G193:G194"/>
    <mergeCell ref="BN193:BN194"/>
    <mergeCell ref="BO193:BO194"/>
    <mergeCell ref="BP193:BP194"/>
    <mergeCell ref="BQ193:BQ194"/>
    <mergeCell ref="BR193:BR194"/>
    <mergeCell ref="BS193:BS194"/>
    <mergeCell ref="BT193:BT194"/>
    <mergeCell ref="B195:B196"/>
    <mergeCell ref="C195:C196"/>
    <mergeCell ref="D195:D196"/>
    <mergeCell ref="E195:E196"/>
    <mergeCell ref="F195:F196"/>
    <mergeCell ref="G195:G196"/>
    <mergeCell ref="BN195:BN196"/>
    <mergeCell ref="BO195:BO196"/>
    <mergeCell ref="BP195:BP196"/>
    <mergeCell ref="BQ195:BQ196"/>
    <mergeCell ref="BR195:BR196"/>
    <mergeCell ref="BS195:BS196"/>
    <mergeCell ref="BT195:BT196"/>
    <mergeCell ref="B197:B198"/>
    <mergeCell ref="C197:C198"/>
    <mergeCell ref="D197:D198"/>
    <mergeCell ref="E197:E198"/>
    <mergeCell ref="F197:F198"/>
    <mergeCell ref="G197:G198"/>
    <mergeCell ref="BN197:BN198"/>
    <mergeCell ref="BO197:BO198"/>
    <mergeCell ref="BP197:BP198"/>
    <mergeCell ref="BQ197:BQ198"/>
    <mergeCell ref="BR197:BR198"/>
    <mergeCell ref="BS197:BS198"/>
    <mergeCell ref="BT197:BT198"/>
    <mergeCell ref="B199:B200"/>
    <mergeCell ref="C199:C200"/>
    <mergeCell ref="D199:D200"/>
    <mergeCell ref="E199:E200"/>
    <mergeCell ref="F199:F200"/>
    <mergeCell ref="G199:G200"/>
    <mergeCell ref="BN199:BN200"/>
    <mergeCell ref="BO199:BO200"/>
    <mergeCell ref="BP199:BP200"/>
    <mergeCell ref="BQ199:BQ200"/>
    <mergeCell ref="BR199:BR200"/>
    <mergeCell ref="BS199:BS200"/>
    <mergeCell ref="BT199:BT200"/>
    <mergeCell ref="B201:B202"/>
    <mergeCell ref="C201:C202"/>
    <mergeCell ref="D201:D202"/>
    <mergeCell ref="E201:E202"/>
    <mergeCell ref="F201:F202"/>
    <mergeCell ref="G201:G202"/>
    <mergeCell ref="BN201:BN202"/>
    <mergeCell ref="BO201:BO202"/>
    <mergeCell ref="BP201:BP202"/>
    <mergeCell ref="BQ201:BQ202"/>
    <mergeCell ref="BR201:BR202"/>
    <mergeCell ref="BS201:BS202"/>
    <mergeCell ref="BT201:BT202"/>
    <mergeCell ref="B203:B204"/>
    <mergeCell ref="C203:C204"/>
    <mergeCell ref="D203:D204"/>
    <mergeCell ref="E203:E204"/>
    <mergeCell ref="F203:F204"/>
    <mergeCell ref="G203:G204"/>
    <mergeCell ref="BN203:BN204"/>
    <mergeCell ref="BO203:BO204"/>
    <mergeCell ref="BP203:BP204"/>
    <mergeCell ref="BQ203:BQ204"/>
    <mergeCell ref="BR203:BR204"/>
    <mergeCell ref="BS203:BS204"/>
    <mergeCell ref="BT203:BT204"/>
    <mergeCell ref="B205:B206"/>
    <mergeCell ref="C205:C206"/>
    <mergeCell ref="D205:D206"/>
    <mergeCell ref="E205:E206"/>
    <mergeCell ref="F205:F206"/>
    <mergeCell ref="G205:G206"/>
    <mergeCell ref="BN205:BN206"/>
    <mergeCell ref="BO205:BO206"/>
    <mergeCell ref="BP205:BP206"/>
    <mergeCell ref="BQ205:BQ206"/>
    <mergeCell ref="BR205:BR206"/>
    <mergeCell ref="BS205:BS206"/>
    <mergeCell ref="BT205:BT206"/>
    <mergeCell ref="B207:B208"/>
    <mergeCell ref="C207:C208"/>
    <mergeCell ref="D207:D208"/>
    <mergeCell ref="E207:E208"/>
    <mergeCell ref="F207:F208"/>
    <mergeCell ref="G207:G208"/>
    <mergeCell ref="BN207:BN208"/>
    <mergeCell ref="BO207:BO208"/>
    <mergeCell ref="BP207:BP208"/>
    <mergeCell ref="BQ207:BQ208"/>
    <mergeCell ref="BR207:BR208"/>
    <mergeCell ref="BS207:BS208"/>
    <mergeCell ref="BT207:BT208"/>
    <mergeCell ref="B209:B210"/>
    <mergeCell ref="C209:C210"/>
    <mergeCell ref="D209:D210"/>
    <mergeCell ref="E209:E210"/>
    <mergeCell ref="F209:F210"/>
    <mergeCell ref="G209:G210"/>
    <mergeCell ref="BN209:BN210"/>
    <mergeCell ref="BO209:BO210"/>
    <mergeCell ref="BP209:BP210"/>
    <mergeCell ref="BQ209:BQ210"/>
    <mergeCell ref="BR209:BR210"/>
    <mergeCell ref="BS209:BS210"/>
    <mergeCell ref="BT209:BT210"/>
    <mergeCell ref="B211:B212"/>
    <mergeCell ref="C211:C212"/>
    <mergeCell ref="D211:D212"/>
    <mergeCell ref="E211:E212"/>
    <mergeCell ref="F211:F212"/>
    <mergeCell ref="G211:G212"/>
    <mergeCell ref="BN211:BN212"/>
    <mergeCell ref="BO211:BO212"/>
    <mergeCell ref="BP211:BP212"/>
    <mergeCell ref="BQ211:BQ212"/>
    <mergeCell ref="BR211:BR212"/>
    <mergeCell ref="BS211:BS212"/>
    <mergeCell ref="BT211:BT212"/>
    <mergeCell ref="B213:B214"/>
    <mergeCell ref="C213:C214"/>
    <mergeCell ref="D213:D214"/>
    <mergeCell ref="E213:E214"/>
    <mergeCell ref="F213:F214"/>
    <mergeCell ref="G213:G214"/>
    <mergeCell ref="BN213:BN214"/>
    <mergeCell ref="BO213:BO214"/>
    <mergeCell ref="BP213:BP214"/>
    <mergeCell ref="BQ213:BQ214"/>
    <mergeCell ref="BR213:BR214"/>
    <mergeCell ref="BS213:BS214"/>
    <mergeCell ref="BT213:BT214"/>
    <mergeCell ref="B215:B216"/>
    <mergeCell ref="C215:C216"/>
    <mergeCell ref="D215:D216"/>
    <mergeCell ref="E215:E216"/>
    <mergeCell ref="F215:F216"/>
    <mergeCell ref="G215:G216"/>
    <mergeCell ref="BN215:BN216"/>
    <mergeCell ref="BO215:BO216"/>
    <mergeCell ref="BP215:BP216"/>
    <mergeCell ref="BQ215:BQ216"/>
    <mergeCell ref="BR215:BR216"/>
    <mergeCell ref="BS215:BS216"/>
    <mergeCell ref="BT215:BT216"/>
    <mergeCell ref="B217:B218"/>
    <mergeCell ref="C217:C218"/>
    <mergeCell ref="D217:D218"/>
    <mergeCell ref="E217:E218"/>
    <mergeCell ref="F217:F218"/>
    <mergeCell ref="G217:G218"/>
    <mergeCell ref="BN217:BN218"/>
    <mergeCell ref="BO217:BO218"/>
    <mergeCell ref="BP217:BP218"/>
    <mergeCell ref="BQ217:BQ218"/>
    <mergeCell ref="BR217:BR218"/>
    <mergeCell ref="BS217:BS218"/>
    <mergeCell ref="BT217:BT218"/>
    <mergeCell ref="B219:B220"/>
    <mergeCell ref="C219:C220"/>
    <mergeCell ref="D219:D220"/>
    <mergeCell ref="E219:E220"/>
    <mergeCell ref="F219:F220"/>
    <mergeCell ref="G219:G220"/>
    <mergeCell ref="BN219:BN220"/>
    <mergeCell ref="BO219:BO220"/>
    <mergeCell ref="BP219:BP220"/>
    <mergeCell ref="BQ219:BQ220"/>
    <mergeCell ref="BR219:BR220"/>
    <mergeCell ref="BS219:BS220"/>
    <mergeCell ref="BT219:BT220"/>
    <mergeCell ref="B221:B222"/>
    <mergeCell ref="C221:C222"/>
    <mergeCell ref="D221:D222"/>
    <mergeCell ref="E221:E222"/>
    <mergeCell ref="F221:F222"/>
    <mergeCell ref="G221:G222"/>
    <mergeCell ref="BN221:BN222"/>
    <mergeCell ref="BO221:BO222"/>
    <mergeCell ref="BP221:BP222"/>
    <mergeCell ref="BQ221:BQ222"/>
    <mergeCell ref="BR221:BR222"/>
    <mergeCell ref="BS221:BS222"/>
    <mergeCell ref="BT221:BT222"/>
    <mergeCell ref="B223:B224"/>
    <mergeCell ref="C223:C224"/>
    <mergeCell ref="D223:D224"/>
    <mergeCell ref="E223:E224"/>
    <mergeCell ref="F223:F224"/>
    <mergeCell ref="G223:G224"/>
    <mergeCell ref="BN223:BN224"/>
    <mergeCell ref="BO223:BO224"/>
    <mergeCell ref="BP223:BP224"/>
    <mergeCell ref="BQ223:BQ224"/>
    <mergeCell ref="BR223:BR224"/>
    <mergeCell ref="BS223:BS224"/>
    <mergeCell ref="BT223:BT224"/>
    <mergeCell ref="B225:B226"/>
    <mergeCell ref="C225:C226"/>
    <mergeCell ref="D225:D226"/>
    <mergeCell ref="E225:E226"/>
    <mergeCell ref="F225:F226"/>
    <mergeCell ref="G225:G226"/>
    <mergeCell ref="BN225:BN226"/>
    <mergeCell ref="BO225:BO226"/>
    <mergeCell ref="BP225:BP226"/>
    <mergeCell ref="BQ225:BQ226"/>
    <mergeCell ref="BR225:BR226"/>
    <mergeCell ref="BS225:BS226"/>
    <mergeCell ref="BT225:BT226"/>
    <mergeCell ref="B227:B228"/>
    <mergeCell ref="C227:C228"/>
    <mergeCell ref="D227:D228"/>
    <mergeCell ref="E227:E228"/>
    <mergeCell ref="F227:F228"/>
    <mergeCell ref="G227:G228"/>
    <mergeCell ref="BN227:BN228"/>
    <mergeCell ref="BO227:BO228"/>
    <mergeCell ref="BP227:BP228"/>
    <mergeCell ref="BQ227:BQ228"/>
    <mergeCell ref="BR227:BR228"/>
    <mergeCell ref="BS227:BS228"/>
    <mergeCell ref="BT227:BT228"/>
    <mergeCell ref="B229:B230"/>
    <mergeCell ref="C229:C230"/>
    <mergeCell ref="D229:D230"/>
    <mergeCell ref="E229:E230"/>
    <mergeCell ref="F229:F230"/>
    <mergeCell ref="G229:G230"/>
    <mergeCell ref="BN229:BN230"/>
    <mergeCell ref="BO229:BO230"/>
    <mergeCell ref="BP229:BP230"/>
    <mergeCell ref="BQ229:BQ230"/>
    <mergeCell ref="BR229:BR230"/>
    <mergeCell ref="BS229:BS230"/>
    <mergeCell ref="BT229:BT230"/>
    <mergeCell ref="B231:B232"/>
    <mergeCell ref="C231:C232"/>
    <mergeCell ref="D231:D232"/>
    <mergeCell ref="E231:E232"/>
    <mergeCell ref="F231:F232"/>
    <mergeCell ref="G231:G232"/>
    <mergeCell ref="BN231:BN232"/>
    <mergeCell ref="BO231:BO232"/>
    <mergeCell ref="BP231:BP232"/>
    <mergeCell ref="BQ231:BQ232"/>
    <mergeCell ref="BR231:BR232"/>
    <mergeCell ref="BS231:BS232"/>
    <mergeCell ref="BT231:BT232"/>
    <mergeCell ref="B233:B234"/>
    <mergeCell ref="C233:C234"/>
    <mergeCell ref="D233:D234"/>
    <mergeCell ref="E233:E234"/>
    <mergeCell ref="F233:F234"/>
    <mergeCell ref="G233:G234"/>
    <mergeCell ref="BN233:BN234"/>
    <mergeCell ref="BO233:BO234"/>
    <mergeCell ref="BP233:BP234"/>
    <mergeCell ref="BQ233:BQ234"/>
    <mergeCell ref="BR233:BR234"/>
    <mergeCell ref="BS233:BS234"/>
    <mergeCell ref="BT233:BT234"/>
    <mergeCell ref="B235:B236"/>
    <mergeCell ref="C235:C236"/>
    <mergeCell ref="D235:D236"/>
    <mergeCell ref="E235:E236"/>
    <mergeCell ref="F235:F236"/>
    <mergeCell ref="G235:G236"/>
    <mergeCell ref="BN235:BN236"/>
    <mergeCell ref="BO235:BO236"/>
    <mergeCell ref="BP235:BP236"/>
    <mergeCell ref="BQ235:BQ236"/>
    <mergeCell ref="BR235:BR236"/>
    <mergeCell ref="BS235:BS236"/>
    <mergeCell ref="BT235:BT236"/>
    <mergeCell ref="B237:B238"/>
    <mergeCell ref="C237:C238"/>
    <mergeCell ref="D237:D238"/>
    <mergeCell ref="E237:E238"/>
    <mergeCell ref="F237:F238"/>
    <mergeCell ref="G237:G238"/>
    <mergeCell ref="BN237:BN238"/>
    <mergeCell ref="BO237:BO238"/>
    <mergeCell ref="BP237:BP238"/>
    <mergeCell ref="BQ237:BQ238"/>
    <mergeCell ref="BR237:BR238"/>
    <mergeCell ref="BS237:BS238"/>
    <mergeCell ref="BT237:BT238"/>
    <mergeCell ref="B239:B240"/>
    <mergeCell ref="C239:C240"/>
    <mergeCell ref="D239:D240"/>
    <mergeCell ref="E239:E240"/>
    <mergeCell ref="F239:F240"/>
    <mergeCell ref="G239:G240"/>
    <mergeCell ref="BN239:BN240"/>
    <mergeCell ref="BO239:BO240"/>
    <mergeCell ref="BP239:BP240"/>
    <mergeCell ref="BQ239:BQ240"/>
    <mergeCell ref="BR239:BR240"/>
    <mergeCell ref="BS239:BS240"/>
    <mergeCell ref="BT239:BT240"/>
    <mergeCell ref="B241:B242"/>
    <mergeCell ref="C241:C242"/>
    <mergeCell ref="D241:D242"/>
    <mergeCell ref="E241:E242"/>
    <mergeCell ref="F241:F242"/>
    <mergeCell ref="G241:G242"/>
    <mergeCell ref="BN241:BN242"/>
    <mergeCell ref="BO241:BO242"/>
    <mergeCell ref="BP241:BP242"/>
    <mergeCell ref="BQ241:BQ242"/>
    <mergeCell ref="BR241:BR242"/>
    <mergeCell ref="BS241:BS242"/>
    <mergeCell ref="BT241:BT242"/>
    <mergeCell ref="B243:B244"/>
    <mergeCell ref="C243:C244"/>
    <mergeCell ref="D243:D244"/>
    <mergeCell ref="E243:E244"/>
    <mergeCell ref="F243:F244"/>
    <mergeCell ref="G243:G244"/>
    <mergeCell ref="BN243:BN244"/>
    <mergeCell ref="BO243:BO244"/>
    <mergeCell ref="BP243:BP244"/>
    <mergeCell ref="BQ243:BQ244"/>
    <mergeCell ref="BR243:BR244"/>
    <mergeCell ref="BS243:BS244"/>
    <mergeCell ref="BT243:BT244"/>
    <mergeCell ref="B245:B246"/>
    <mergeCell ref="C245:C246"/>
    <mergeCell ref="D245:D246"/>
    <mergeCell ref="E245:E246"/>
    <mergeCell ref="F245:F246"/>
    <mergeCell ref="G245:G246"/>
    <mergeCell ref="BN245:BN246"/>
    <mergeCell ref="BO245:BO246"/>
    <mergeCell ref="BP245:BP246"/>
    <mergeCell ref="BQ245:BQ246"/>
    <mergeCell ref="BR245:BR246"/>
    <mergeCell ref="BS245:BS246"/>
    <mergeCell ref="BT245:BT246"/>
    <mergeCell ref="B249:B250"/>
    <mergeCell ref="C249:C250"/>
    <mergeCell ref="D249:D250"/>
    <mergeCell ref="E249:E250"/>
    <mergeCell ref="F249:F250"/>
    <mergeCell ref="G249:G250"/>
    <mergeCell ref="BN249:BN250"/>
    <mergeCell ref="BO249:BO250"/>
    <mergeCell ref="BP249:BP250"/>
    <mergeCell ref="BQ249:BQ250"/>
    <mergeCell ref="BR249:BR250"/>
    <mergeCell ref="BS249:BS250"/>
    <mergeCell ref="BT249:BT250"/>
    <mergeCell ref="B247:B248"/>
    <mergeCell ref="C247:C248"/>
    <mergeCell ref="D247:D248"/>
    <mergeCell ref="E247:E248"/>
    <mergeCell ref="F247:F248"/>
    <mergeCell ref="G247:G248"/>
    <mergeCell ref="BN247:BN248"/>
    <mergeCell ref="BO247:BO248"/>
    <mergeCell ref="BP247:BP248"/>
    <mergeCell ref="BQ247:BQ248"/>
    <mergeCell ref="BR247:BR248"/>
    <mergeCell ref="BS247:BS248"/>
    <mergeCell ref="BT247:BT248"/>
    <mergeCell ref="G291:G292"/>
    <mergeCell ref="BN291:BN292"/>
    <mergeCell ref="BO291:BO292"/>
    <mergeCell ref="BP291:BP292"/>
    <mergeCell ref="BQ291:BQ292"/>
    <mergeCell ref="BR291:BR292"/>
    <mergeCell ref="BS291:BS292"/>
    <mergeCell ref="BT291:BT292"/>
    <mergeCell ref="B293:B294"/>
    <mergeCell ref="C293:C294"/>
    <mergeCell ref="D293:D294"/>
    <mergeCell ref="E293:E294"/>
    <mergeCell ref="F293:F294"/>
    <mergeCell ref="G293:G294"/>
    <mergeCell ref="BN293:BN294"/>
    <mergeCell ref="BO293:BO294"/>
    <mergeCell ref="BP293:BP294"/>
    <mergeCell ref="BQ293:BQ294"/>
    <mergeCell ref="BR293:BR294"/>
    <mergeCell ref="BS293:BS294"/>
    <mergeCell ref="BT293:BT294"/>
    <mergeCell ref="B295:B296"/>
    <mergeCell ref="C295:C296"/>
    <mergeCell ref="D295:D296"/>
    <mergeCell ref="E295:E296"/>
    <mergeCell ref="F295:F296"/>
    <mergeCell ref="G295:G296"/>
    <mergeCell ref="BN295:BN296"/>
    <mergeCell ref="BO295:BO296"/>
    <mergeCell ref="BP295:BP296"/>
    <mergeCell ref="BQ295:BQ296"/>
    <mergeCell ref="BR295:BR296"/>
    <mergeCell ref="BS295:BS296"/>
    <mergeCell ref="BT295:BT296"/>
    <mergeCell ref="B297:B298"/>
    <mergeCell ref="C297:C298"/>
    <mergeCell ref="D297:D298"/>
    <mergeCell ref="E297:E298"/>
    <mergeCell ref="F297:F298"/>
    <mergeCell ref="G297:G298"/>
    <mergeCell ref="BN297:BN298"/>
    <mergeCell ref="BO297:BO298"/>
    <mergeCell ref="BP297:BP298"/>
    <mergeCell ref="BQ297:BQ298"/>
    <mergeCell ref="BR297:BR298"/>
    <mergeCell ref="BS297:BS298"/>
    <mergeCell ref="BT297:BT298"/>
    <mergeCell ref="B299:B300"/>
    <mergeCell ref="C299:C300"/>
    <mergeCell ref="D299:D300"/>
    <mergeCell ref="E299:E300"/>
    <mergeCell ref="F299:F300"/>
    <mergeCell ref="G299:G300"/>
    <mergeCell ref="BN299:BN300"/>
    <mergeCell ref="BO299:BO300"/>
    <mergeCell ref="BP299:BP300"/>
    <mergeCell ref="BQ299:BQ300"/>
    <mergeCell ref="BR299:BR300"/>
    <mergeCell ref="BS299:BS300"/>
    <mergeCell ref="BT299:BT300"/>
    <mergeCell ref="B303:B304"/>
    <mergeCell ref="C303:C304"/>
    <mergeCell ref="D303:D304"/>
    <mergeCell ref="E303:E304"/>
    <mergeCell ref="F303:F304"/>
    <mergeCell ref="G303:G304"/>
    <mergeCell ref="BN303:BN304"/>
    <mergeCell ref="BO303:BO304"/>
    <mergeCell ref="BP303:BP304"/>
    <mergeCell ref="BQ303:BQ304"/>
    <mergeCell ref="BR303:BR304"/>
    <mergeCell ref="BS303:BS304"/>
    <mergeCell ref="BT303:BT304"/>
    <mergeCell ref="B301:B302"/>
    <mergeCell ref="C301:C302"/>
    <mergeCell ref="D301:D302"/>
    <mergeCell ref="E301:E302"/>
    <mergeCell ref="F301:F302"/>
    <mergeCell ref="G301:G302"/>
    <mergeCell ref="B311:B312"/>
    <mergeCell ref="C311:C312"/>
    <mergeCell ref="D311:D312"/>
    <mergeCell ref="E311:E312"/>
    <mergeCell ref="F311:F312"/>
    <mergeCell ref="G311:G312"/>
    <mergeCell ref="BN311:BN312"/>
    <mergeCell ref="BO311:BO312"/>
    <mergeCell ref="BP311:BP312"/>
    <mergeCell ref="BQ311:BQ312"/>
    <mergeCell ref="BR311:BR312"/>
    <mergeCell ref="BS311:BS312"/>
    <mergeCell ref="BT311:BT312"/>
    <mergeCell ref="B305:B306"/>
    <mergeCell ref="C305:C306"/>
    <mergeCell ref="D305:D306"/>
    <mergeCell ref="E305:E306"/>
    <mergeCell ref="F305:F306"/>
    <mergeCell ref="G305:G306"/>
    <mergeCell ref="BN305:BN306"/>
    <mergeCell ref="BO305:BO306"/>
    <mergeCell ref="BP305:BP306"/>
    <mergeCell ref="BQ305:BQ306"/>
    <mergeCell ref="BR305:BR306"/>
    <mergeCell ref="BS305:BS306"/>
    <mergeCell ref="BT305:BT306"/>
    <mergeCell ref="B307:B308"/>
    <mergeCell ref="C307:C308"/>
    <mergeCell ref="D307:D308"/>
    <mergeCell ref="E307:E308"/>
    <mergeCell ref="F307:F308"/>
    <mergeCell ref="G307:G308"/>
    <mergeCell ref="BN301:BN302"/>
    <mergeCell ref="BO301:BO302"/>
    <mergeCell ref="BP301:BP302"/>
    <mergeCell ref="BQ301:BQ302"/>
    <mergeCell ref="BR301:BR302"/>
    <mergeCell ref="BS301:BS302"/>
    <mergeCell ref="BT301:BT302"/>
    <mergeCell ref="B309:B310"/>
    <mergeCell ref="C309:C310"/>
    <mergeCell ref="D309:D310"/>
    <mergeCell ref="E309:E310"/>
    <mergeCell ref="F309:F310"/>
    <mergeCell ref="G309:G310"/>
    <mergeCell ref="BN309:BN310"/>
    <mergeCell ref="BO309:BO310"/>
    <mergeCell ref="BP309:BP310"/>
    <mergeCell ref="BQ309:BQ310"/>
    <mergeCell ref="BR309:BR310"/>
    <mergeCell ref="BS309:BS310"/>
    <mergeCell ref="BT309:BT310"/>
    <mergeCell ref="BN307:BN308"/>
    <mergeCell ref="BO307:BO308"/>
    <mergeCell ref="BP307:BP308"/>
    <mergeCell ref="BQ307:BQ308"/>
    <mergeCell ref="BR307:BR308"/>
    <mergeCell ref="BS307:BS308"/>
    <mergeCell ref="BT307:BT30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182"/>
  <sheetViews>
    <sheetView workbookViewId="0">
      <selection sqref="A1:A2"/>
    </sheetView>
  </sheetViews>
  <sheetFormatPr defaultRowHeight="14.5"/>
  <cols>
    <col min="1" max="1" width="10.19921875" bestFit="1" customWidth="1"/>
    <col min="3" max="3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626</v>
      </c>
      <c r="K2" s="1" t="s">
        <v>579</v>
      </c>
      <c r="L2" s="1" t="s">
        <v>627</v>
      </c>
      <c r="M2" s="1" t="s">
        <v>628</v>
      </c>
      <c r="N2" s="1" t="s">
        <v>629</v>
      </c>
      <c r="O2" s="1" t="s">
        <v>580</v>
      </c>
      <c r="P2" s="1" t="s">
        <v>28</v>
      </c>
      <c r="Q2" s="1" t="s">
        <v>581</v>
      </c>
      <c r="R2" s="1" t="s">
        <v>630</v>
      </c>
      <c r="S2" s="1" t="s">
        <v>583</v>
      </c>
      <c r="T2" s="1" t="s">
        <v>631</v>
      </c>
      <c r="U2" s="1" t="s">
        <v>632</v>
      </c>
      <c r="V2" s="1" t="s">
        <v>584</v>
      </c>
      <c r="W2" s="1" t="s">
        <v>585</v>
      </c>
      <c r="X2" s="1" t="s">
        <v>586</v>
      </c>
      <c r="Y2" s="1" t="s">
        <v>25</v>
      </c>
      <c r="Z2" s="1" t="s">
        <v>587</v>
      </c>
      <c r="AA2" s="1" t="s">
        <v>588</v>
      </c>
      <c r="AB2" s="1" t="s">
        <v>589</v>
      </c>
      <c r="AC2" s="1" t="s">
        <v>590</v>
      </c>
      <c r="AD2" s="1" t="s">
        <v>591</v>
      </c>
      <c r="AE2" s="1" t="s">
        <v>616</v>
      </c>
      <c r="AF2" s="1" t="s">
        <v>633</v>
      </c>
      <c r="AG2" s="1" t="s">
        <v>592</v>
      </c>
      <c r="AH2" s="1" t="s">
        <v>634</v>
      </c>
      <c r="AI2" s="1" t="s">
        <v>593</v>
      </c>
      <c r="AJ2" s="1" t="s">
        <v>594</v>
      </c>
      <c r="AK2" s="1" t="s">
        <v>576</v>
      </c>
      <c r="AL2" s="1" t="s">
        <v>595</v>
      </c>
      <c r="AM2" s="1" t="s">
        <v>635</v>
      </c>
      <c r="AN2" s="1" t="s">
        <v>636</v>
      </c>
      <c r="AO2" s="1" t="s">
        <v>637</v>
      </c>
      <c r="AP2" s="1" t="s">
        <v>596</v>
      </c>
      <c r="AQ2" s="1" t="s">
        <v>597</v>
      </c>
      <c r="AR2" s="1" t="s">
        <v>598</v>
      </c>
      <c r="AS2" s="1" t="s">
        <v>620</v>
      </c>
      <c r="AT2" s="1" t="s">
        <v>600</v>
      </c>
      <c r="AU2" s="1" t="s">
        <v>601</v>
      </c>
      <c r="AV2" s="1" t="s">
        <v>602</v>
      </c>
      <c r="AW2" s="1" t="s">
        <v>603</v>
      </c>
      <c r="AX2" s="1" t="s">
        <v>658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70">
        <v>360</v>
      </c>
      <c r="D3" s="153" t="s">
        <v>538</v>
      </c>
      <c r="E3" s="153" t="s">
        <v>8</v>
      </c>
      <c r="F3" s="170">
        <v>124</v>
      </c>
      <c r="G3" s="155">
        <f>+F3-I3-I4</f>
        <v>115</v>
      </c>
      <c r="H3" s="2" t="s">
        <v>34</v>
      </c>
      <c r="I3" s="10">
        <f t="shared" ref="I3:I4" si="0">SUM(J3:BM3)</f>
        <v>7</v>
      </c>
      <c r="J3" s="10"/>
      <c r="K3" s="10"/>
      <c r="L3" s="10">
        <v>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71"/>
      <c r="D4" s="154"/>
      <c r="E4" s="154"/>
      <c r="F4" s="171"/>
      <c r="G4" s="156"/>
      <c r="H4" s="2" t="s">
        <v>35</v>
      </c>
      <c r="I4" s="11">
        <f t="shared" si="0"/>
        <v>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>
        <v>2</v>
      </c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143</v>
      </c>
      <c r="C5" s="170">
        <v>360</v>
      </c>
      <c r="D5" s="153" t="s">
        <v>538</v>
      </c>
      <c r="E5" s="153" t="s">
        <v>159</v>
      </c>
      <c r="F5" s="170">
        <v>87</v>
      </c>
      <c r="G5" s="155">
        <f>+F5-I5-I6</f>
        <v>78</v>
      </c>
      <c r="H5" s="2" t="s">
        <v>34</v>
      </c>
      <c r="I5" s="10">
        <f t="shared" ref="I5:I6" si="1">SUM(J5:BM5)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71"/>
      <c r="D6" s="154"/>
      <c r="E6" s="154"/>
      <c r="F6" s="171"/>
      <c r="G6" s="156"/>
      <c r="H6" s="2" t="s">
        <v>35</v>
      </c>
      <c r="I6" s="11">
        <f t="shared" si="1"/>
        <v>9</v>
      </c>
      <c r="J6" s="11"/>
      <c r="K6" s="11"/>
      <c r="L6" s="11"/>
      <c r="M6" s="11"/>
      <c r="N6" s="11"/>
      <c r="O6" s="11"/>
      <c r="P6" s="11">
        <v>3</v>
      </c>
      <c r="Q6" s="11"/>
      <c r="R6" s="11"/>
      <c r="S6" s="11">
        <v>1</v>
      </c>
      <c r="T6" s="11"/>
      <c r="U6" s="11"/>
      <c r="V6" s="11"/>
      <c r="W6" s="11"/>
      <c r="X6" s="11"/>
      <c r="Y6" s="11">
        <v>5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43221</v>
      </c>
      <c r="B7" s="153" t="s">
        <v>143</v>
      </c>
      <c r="C7" s="170">
        <v>360</v>
      </c>
      <c r="D7" s="153" t="s">
        <v>538</v>
      </c>
      <c r="E7" s="153" t="s">
        <v>442</v>
      </c>
      <c r="F7" s="170">
        <v>73</v>
      </c>
      <c r="G7" s="155">
        <f>+F7-I7-I8</f>
        <v>53</v>
      </c>
      <c r="H7" s="2" t="s">
        <v>34</v>
      </c>
      <c r="I7" s="10">
        <f t="shared" ref="I7:I8" si="2">SUM(J7:BM7)</f>
        <v>20</v>
      </c>
      <c r="J7" s="10"/>
      <c r="K7" s="10"/>
      <c r="L7" s="10">
        <v>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>
        <v>15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43221</v>
      </c>
      <c r="B8" s="154" t="s">
        <v>7</v>
      </c>
      <c r="C8" s="171"/>
      <c r="D8" s="154"/>
      <c r="E8" s="154"/>
      <c r="F8" s="171"/>
      <c r="G8" s="156"/>
      <c r="H8" s="2" t="s">
        <v>35</v>
      </c>
      <c r="I8" s="11">
        <f t="shared" si="2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43221</v>
      </c>
      <c r="B9" s="153" t="s">
        <v>146</v>
      </c>
      <c r="C9" s="170">
        <v>360</v>
      </c>
      <c r="D9" s="153" t="s">
        <v>538</v>
      </c>
      <c r="E9" s="153" t="s">
        <v>9</v>
      </c>
      <c r="F9" s="170">
        <v>122</v>
      </c>
      <c r="G9" s="155">
        <f>+F9-I9-I10</f>
        <v>111</v>
      </c>
      <c r="H9" s="2" t="s">
        <v>34</v>
      </c>
      <c r="I9" s="10">
        <f t="shared" ref="I9:I10" si="3">SUM(J9:BM9)</f>
        <v>11</v>
      </c>
      <c r="J9" s="10"/>
      <c r="K9" s="10"/>
      <c r="L9" s="10">
        <v>11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43221</v>
      </c>
      <c r="B10" s="154" t="s">
        <v>7</v>
      </c>
      <c r="C10" s="171"/>
      <c r="D10" s="154"/>
      <c r="E10" s="154"/>
      <c r="F10" s="171"/>
      <c r="G10" s="156"/>
      <c r="H10" s="2" t="s">
        <v>35</v>
      </c>
      <c r="I10" s="11">
        <f t="shared" si="3"/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43221</v>
      </c>
      <c r="B11" s="153" t="s">
        <v>143</v>
      </c>
      <c r="C11" s="170">
        <v>360</v>
      </c>
      <c r="D11" s="153" t="s">
        <v>538</v>
      </c>
      <c r="E11" s="153" t="s">
        <v>159</v>
      </c>
      <c r="F11" s="170">
        <v>163</v>
      </c>
      <c r="G11" s="155">
        <f>+F11-I11-I12</f>
        <v>156</v>
      </c>
      <c r="H11" s="2" t="s">
        <v>34</v>
      </c>
      <c r="I11" s="10">
        <f t="shared" ref="I11:I12" si="4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43221</v>
      </c>
      <c r="B12" s="154" t="s">
        <v>7</v>
      </c>
      <c r="C12" s="171"/>
      <c r="D12" s="154"/>
      <c r="E12" s="154"/>
      <c r="F12" s="171"/>
      <c r="G12" s="156"/>
      <c r="H12" s="2" t="s">
        <v>35</v>
      </c>
      <c r="I12" s="11">
        <f t="shared" si="4"/>
        <v>7</v>
      </c>
      <c r="J12" s="11"/>
      <c r="K12" s="11"/>
      <c r="L12" s="11"/>
      <c r="M12" s="11"/>
      <c r="N12" s="11"/>
      <c r="O12" s="11"/>
      <c r="P12" s="11">
        <v>2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>
        <v>1</v>
      </c>
      <c r="AQ12" s="11"/>
      <c r="AR12" s="11">
        <v>4</v>
      </c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43222</v>
      </c>
      <c r="B13" s="153" t="s">
        <v>143</v>
      </c>
      <c r="C13" s="170">
        <v>360</v>
      </c>
      <c r="D13" s="153" t="s">
        <v>538</v>
      </c>
      <c r="E13" s="153" t="s">
        <v>9</v>
      </c>
      <c r="F13" s="170">
        <v>132</v>
      </c>
      <c r="G13" s="155">
        <f>+F13-I13-I14</f>
        <v>125</v>
      </c>
      <c r="H13" s="2" t="s">
        <v>34</v>
      </c>
      <c r="I13" s="10">
        <f t="shared" ref="I13:I14" si="5">SUM(J13:BM13)</f>
        <v>6</v>
      </c>
      <c r="J13" s="10"/>
      <c r="K13" s="10"/>
      <c r="L13" s="10">
        <v>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43222</v>
      </c>
      <c r="B14" s="154" t="s">
        <v>7</v>
      </c>
      <c r="C14" s="171"/>
      <c r="D14" s="154"/>
      <c r="E14" s="154"/>
      <c r="F14" s="171"/>
      <c r="G14" s="156"/>
      <c r="H14" s="2" t="s">
        <v>35</v>
      </c>
      <c r="I14" s="11">
        <f t="shared" si="5"/>
        <v>1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>
        <v>1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43222</v>
      </c>
      <c r="B15" s="153" t="s">
        <v>143</v>
      </c>
      <c r="C15" s="170">
        <v>360</v>
      </c>
      <c r="D15" s="153" t="s">
        <v>538</v>
      </c>
      <c r="E15" s="153" t="s">
        <v>159</v>
      </c>
      <c r="F15" s="170">
        <v>84</v>
      </c>
      <c r="G15" s="155">
        <f>+F15-I15-I16</f>
        <v>71</v>
      </c>
      <c r="H15" s="2" t="s">
        <v>34</v>
      </c>
      <c r="I15" s="10">
        <f t="shared" ref="I15:I16" si="6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43222</v>
      </c>
      <c r="B16" s="154" t="s">
        <v>7</v>
      </c>
      <c r="C16" s="171"/>
      <c r="D16" s="154"/>
      <c r="E16" s="154"/>
      <c r="F16" s="171"/>
      <c r="G16" s="156"/>
      <c r="H16" s="2" t="s">
        <v>35</v>
      </c>
      <c r="I16" s="11">
        <f t="shared" si="6"/>
        <v>13</v>
      </c>
      <c r="J16" s="11"/>
      <c r="K16" s="11"/>
      <c r="L16" s="11"/>
      <c r="M16" s="11"/>
      <c r="N16" s="11"/>
      <c r="O16" s="11"/>
      <c r="P16" s="11"/>
      <c r="Q16" s="11"/>
      <c r="R16" s="11">
        <v>2</v>
      </c>
      <c r="S16" s="11"/>
      <c r="T16" s="11"/>
      <c r="U16" s="11"/>
      <c r="V16" s="11"/>
      <c r="W16" s="11"/>
      <c r="X16" s="11"/>
      <c r="Y16" s="11">
        <v>4</v>
      </c>
      <c r="Z16" s="11"/>
      <c r="AA16" s="11">
        <v>2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5</v>
      </c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43222</v>
      </c>
      <c r="B17" s="153" t="s">
        <v>143</v>
      </c>
      <c r="C17" s="170">
        <v>360</v>
      </c>
      <c r="D17" s="153" t="s">
        <v>538</v>
      </c>
      <c r="E17" s="153" t="s">
        <v>442</v>
      </c>
      <c r="F17" s="170">
        <v>90</v>
      </c>
      <c r="G17" s="155">
        <f>+F17-I17-I18</f>
        <v>79</v>
      </c>
      <c r="H17" s="2" t="s">
        <v>34</v>
      </c>
      <c r="I17" s="10">
        <f t="shared" ref="I17:I18" si="7">SUM(J17:BM17)</f>
        <v>11</v>
      </c>
      <c r="J17" s="10"/>
      <c r="K17" s="10"/>
      <c r="L17" s="10">
        <v>4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>
        <v>7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43222</v>
      </c>
      <c r="B18" s="154" t="s">
        <v>7</v>
      </c>
      <c r="C18" s="171"/>
      <c r="D18" s="154"/>
      <c r="E18" s="154"/>
      <c r="F18" s="171"/>
      <c r="G18" s="156"/>
      <c r="H18" s="2" t="s">
        <v>35</v>
      </c>
      <c r="I18" s="11">
        <f t="shared" si="7"/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43222</v>
      </c>
      <c r="B19" s="153" t="s">
        <v>146</v>
      </c>
      <c r="C19" s="170">
        <v>360</v>
      </c>
      <c r="D19" s="153" t="s">
        <v>538</v>
      </c>
      <c r="E19" s="153" t="s">
        <v>9</v>
      </c>
      <c r="F19" s="170">
        <v>139</v>
      </c>
      <c r="G19" s="155">
        <f>+F19-I19-I20</f>
        <v>135</v>
      </c>
      <c r="H19" s="2" t="s">
        <v>34</v>
      </c>
      <c r="I19" s="10">
        <f t="shared" ref="I19:I20" si="8">SUM(J19:BM19)</f>
        <v>3</v>
      </c>
      <c r="J19" s="10"/>
      <c r="K19" s="10"/>
      <c r="L19" s="10">
        <v>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43222</v>
      </c>
      <c r="B20" s="154" t="s">
        <v>7</v>
      </c>
      <c r="C20" s="171"/>
      <c r="D20" s="154"/>
      <c r="E20" s="154"/>
      <c r="F20" s="171"/>
      <c r="G20" s="156"/>
      <c r="H20" s="2" t="s">
        <v>35</v>
      </c>
      <c r="I20" s="11">
        <f t="shared" si="8"/>
        <v>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>
        <v>1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43222</v>
      </c>
      <c r="B21" s="153" t="s">
        <v>143</v>
      </c>
      <c r="C21" s="170">
        <v>360</v>
      </c>
      <c r="D21" s="153" t="s">
        <v>538</v>
      </c>
      <c r="E21" s="153" t="s">
        <v>159</v>
      </c>
      <c r="F21" s="170">
        <v>76</v>
      </c>
      <c r="G21" s="155">
        <f>+F21-I21-I22</f>
        <v>69</v>
      </c>
      <c r="H21" s="2" t="s">
        <v>34</v>
      </c>
      <c r="I21" s="10">
        <f t="shared" ref="I21:I22" si="9">SUM(J21:BM21)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43222</v>
      </c>
      <c r="B22" s="154" t="s">
        <v>7</v>
      </c>
      <c r="C22" s="171"/>
      <c r="D22" s="154"/>
      <c r="E22" s="154"/>
      <c r="F22" s="171"/>
      <c r="G22" s="156"/>
      <c r="H22" s="2" t="s">
        <v>35</v>
      </c>
      <c r="I22" s="11">
        <f t="shared" si="9"/>
        <v>7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>
        <v>6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>
        <v>1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43223</v>
      </c>
      <c r="B23" s="153" t="s">
        <v>143</v>
      </c>
      <c r="C23" s="170">
        <v>360</v>
      </c>
      <c r="D23" s="153" t="s">
        <v>538</v>
      </c>
      <c r="E23" s="153" t="s">
        <v>9</v>
      </c>
      <c r="F23" s="170">
        <v>271</v>
      </c>
      <c r="G23" s="155">
        <f>+F23-I23-I24</f>
        <v>255</v>
      </c>
      <c r="H23" s="2" t="s">
        <v>34</v>
      </c>
      <c r="I23" s="10">
        <f t="shared" ref="I23:I24" si="10">SUM(J23:BM23)</f>
        <v>16</v>
      </c>
      <c r="J23" s="10"/>
      <c r="K23" s="10"/>
      <c r="L23" s="10">
        <v>16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43223</v>
      </c>
      <c r="B24" s="154" t="s">
        <v>7</v>
      </c>
      <c r="C24" s="171"/>
      <c r="D24" s="154"/>
      <c r="E24" s="154"/>
      <c r="F24" s="171"/>
      <c r="G24" s="156"/>
      <c r="H24" s="2" t="s">
        <v>35</v>
      </c>
      <c r="I24" s="11">
        <f t="shared" si="10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43223</v>
      </c>
      <c r="B25" s="153" t="s">
        <v>143</v>
      </c>
      <c r="C25" s="170">
        <v>360</v>
      </c>
      <c r="D25" s="153" t="s">
        <v>538</v>
      </c>
      <c r="E25" s="153" t="s">
        <v>159</v>
      </c>
      <c r="F25" s="170">
        <v>40</v>
      </c>
      <c r="G25" s="155">
        <f>+F25-I25-I26</f>
        <v>31</v>
      </c>
      <c r="H25" s="2" t="s">
        <v>34</v>
      </c>
      <c r="I25" s="10">
        <f t="shared" ref="I25:I26" si="11">SUM(J25:BM25)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43223</v>
      </c>
      <c r="B26" s="154" t="s">
        <v>7</v>
      </c>
      <c r="C26" s="171"/>
      <c r="D26" s="154"/>
      <c r="E26" s="154"/>
      <c r="F26" s="171"/>
      <c r="G26" s="156"/>
      <c r="H26" s="2" t="s">
        <v>35</v>
      </c>
      <c r="I26" s="11">
        <f t="shared" si="11"/>
        <v>9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>
        <v>4</v>
      </c>
      <c r="Z26" s="11"/>
      <c r="AA26" s="11">
        <v>3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>
        <v>1</v>
      </c>
      <c r="AQ26" s="11"/>
      <c r="AR26" s="11">
        <v>1</v>
      </c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43223</v>
      </c>
      <c r="B27" s="153" t="s">
        <v>146</v>
      </c>
      <c r="C27" s="170">
        <v>360</v>
      </c>
      <c r="D27" s="153" t="s">
        <v>538</v>
      </c>
      <c r="E27" s="153" t="s">
        <v>9</v>
      </c>
      <c r="F27" s="170">
        <v>161</v>
      </c>
      <c r="G27" s="155">
        <f>+F27-I27-I28</f>
        <v>149</v>
      </c>
      <c r="H27" s="2" t="s">
        <v>34</v>
      </c>
      <c r="I27" s="10">
        <f t="shared" ref="I27:I28" si="12">SUM(J27:BM27)</f>
        <v>12</v>
      </c>
      <c r="J27" s="10"/>
      <c r="K27" s="10"/>
      <c r="L27" s="10">
        <v>12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43223</v>
      </c>
      <c r="B28" s="154" t="s">
        <v>7</v>
      </c>
      <c r="C28" s="171"/>
      <c r="D28" s="154"/>
      <c r="E28" s="154"/>
      <c r="F28" s="171"/>
      <c r="G28" s="156"/>
      <c r="H28" s="2" t="s">
        <v>35</v>
      </c>
      <c r="I28" s="11">
        <f t="shared" si="12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43223</v>
      </c>
      <c r="B29" s="153" t="s">
        <v>146</v>
      </c>
      <c r="C29" s="170">
        <v>360</v>
      </c>
      <c r="D29" s="153" t="s">
        <v>538</v>
      </c>
      <c r="E29" s="153" t="s">
        <v>159</v>
      </c>
      <c r="F29" s="170">
        <v>24</v>
      </c>
      <c r="G29" s="155">
        <f>+F29-I29-I30</f>
        <v>20</v>
      </c>
      <c r="H29" s="2" t="s">
        <v>34</v>
      </c>
      <c r="I29" s="10">
        <f t="shared" ref="I29:I30" si="13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43223</v>
      </c>
      <c r="B30" s="154" t="s">
        <v>7</v>
      </c>
      <c r="C30" s="171"/>
      <c r="D30" s="154"/>
      <c r="E30" s="154"/>
      <c r="F30" s="171"/>
      <c r="G30" s="156"/>
      <c r="H30" s="2" t="s">
        <v>35</v>
      </c>
      <c r="I30" s="11">
        <f t="shared" si="13"/>
        <v>4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>
        <v>4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43224</v>
      </c>
      <c r="B31" s="153" t="s">
        <v>143</v>
      </c>
      <c r="C31" s="170">
        <v>360</v>
      </c>
      <c r="D31" s="153" t="s">
        <v>538</v>
      </c>
      <c r="E31" s="153" t="s">
        <v>9</v>
      </c>
      <c r="F31" s="170">
        <v>157</v>
      </c>
      <c r="G31" s="155">
        <f>+F31-I31-I32</f>
        <v>145</v>
      </c>
      <c r="H31" s="2" t="s">
        <v>34</v>
      </c>
      <c r="I31" s="10">
        <f t="shared" ref="I31:I32" si="14">SUM(J31:BM31)</f>
        <v>12</v>
      </c>
      <c r="J31" s="10"/>
      <c r="K31" s="10"/>
      <c r="L31" s="10">
        <v>12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43224</v>
      </c>
      <c r="B32" s="154" t="s">
        <v>7</v>
      </c>
      <c r="C32" s="171"/>
      <c r="D32" s="154"/>
      <c r="E32" s="154"/>
      <c r="F32" s="171"/>
      <c r="G32" s="156"/>
      <c r="H32" s="2" t="s">
        <v>35</v>
      </c>
      <c r="I32" s="11">
        <f t="shared" si="14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43224</v>
      </c>
      <c r="B33" s="153" t="s">
        <v>143</v>
      </c>
      <c r="C33" s="170">
        <v>360</v>
      </c>
      <c r="D33" s="153" t="s">
        <v>538</v>
      </c>
      <c r="E33" s="153" t="s">
        <v>159</v>
      </c>
      <c r="F33" s="170">
        <v>116</v>
      </c>
      <c r="G33" s="155">
        <f>+F33-I33-I34</f>
        <v>108</v>
      </c>
      <c r="H33" s="2" t="s">
        <v>34</v>
      </c>
      <c r="I33" s="10">
        <f t="shared" ref="I33:I34" si="15">SUM(J33:BM33)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43224</v>
      </c>
      <c r="B34" s="154" t="s">
        <v>7</v>
      </c>
      <c r="C34" s="171"/>
      <c r="D34" s="154"/>
      <c r="E34" s="154"/>
      <c r="F34" s="171"/>
      <c r="G34" s="156"/>
      <c r="H34" s="2" t="s">
        <v>35</v>
      </c>
      <c r="I34" s="11">
        <f t="shared" si="15"/>
        <v>8</v>
      </c>
      <c r="J34" s="11"/>
      <c r="K34" s="11"/>
      <c r="L34" s="11"/>
      <c r="M34" s="11"/>
      <c r="N34" s="11"/>
      <c r="O34" s="11"/>
      <c r="P34" s="11">
        <v>3</v>
      </c>
      <c r="Q34" s="11"/>
      <c r="R34" s="11"/>
      <c r="S34" s="11"/>
      <c r="T34" s="11"/>
      <c r="U34" s="11"/>
      <c r="V34" s="11"/>
      <c r="W34" s="11"/>
      <c r="X34" s="11"/>
      <c r="Y34" s="11">
        <v>2</v>
      </c>
      <c r="Z34" s="11"/>
      <c r="AA34" s="11">
        <v>1</v>
      </c>
      <c r="AB34" s="11"/>
      <c r="AC34" s="11"/>
      <c r="AD34" s="11"/>
      <c r="AE34" s="11"/>
      <c r="AF34" s="11"/>
      <c r="AG34" s="11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>
        <v>1</v>
      </c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43224</v>
      </c>
      <c r="B35" s="153" t="s">
        <v>143</v>
      </c>
      <c r="C35" s="170">
        <v>360</v>
      </c>
      <c r="D35" s="153" t="s">
        <v>538</v>
      </c>
      <c r="E35" s="153" t="s">
        <v>442</v>
      </c>
      <c r="F35" s="170">
        <v>307</v>
      </c>
      <c r="G35" s="155">
        <f>+F35-I35-I36</f>
        <v>296</v>
      </c>
      <c r="H35" s="2" t="s">
        <v>34</v>
      </c>
      <c r="I35" s="10">
        <f t="shared" ref="I35:I36" si="16">SUM(J35:BM35)</f>
        <v>11</v>
      </c>
      <c r="J35" s="10"/>
      <c r="K35" s="10"/>
      <c r="L35" s="10">
        <v>7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>
        <v>4</v>
      </c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43224</v>
      </c>
      <c r="B36" s="154" t="s">
        <v>7</v>
      </c>
      <c r="C36" s="171"/>
      <c r="D36" s="154"/>
      <c r="E36" s="154"/>
      <c r="F36" s="171"/>
      <c r="G36" s="156"/>
      <c r="H36" s="2" t="s">
        <v>35</v>
      </c>
      <c r="I36" s="11">
        <f t="shared" si="16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43224</v>
      </c>
      <c r="B37" s="153" t="s">
        <v>146</v>
      </c>
      <c r="C37" s="170">
        <v>360</v>
      </c>
      <c r="D37" s="153" t="s">
        <v>538</v>
      </c>
      <c r="E37" s="153" t="s">
        <v>9</v>
      </c>
      <c r="F37" s="170">
        <v>156</v>
      </c>
      <c r="G37" s="155">
        <f>+F37-I37-I38</f>
        <v>148</v>
      </c>
      <c r="H37" s="2" t="s">
        <v>34</v>
      </c>
      <c r="I37" s="10">
        <f t="shared" ref="I37:I38" si="17">SUM(J37:BM37)</f>
        <v>8</v>
      </c>
      <c r="J37" s="10"/>
      <c r="K37" s="10"/>
      <c r="L37" s="10">
        <v>8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43224</v>
      </c>
      <c r="B38" s="154" t="s">
        <v>7</v>
      </c>
      <c r="C38" s="171"/>
      <c r="D38" s="154"/>
      <c r="E38" s="154"/>
      <c r="F38" s="171"/>
      <c r="G38" s="156"/>
      <c r="H38" s="2" t="s">
        <v>35</v>
      </c>
      <c r="I38" s="11">
        <f t="shared" si="17"/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43224</v>
      </c>
      <c r="B39" s="153" t="s">
        <v>146</v>
      </c>
      <c r="C39" s="170">
        <v>360</v>
      </c>
      <c r="D39" s="153" t="s">
        <v>538</v>
      </c>
      <c r="E39" s="153" t="s">
        <v>159</v>
      </c>
      <c r="F39" s="170">
        <v>159</v>
      </c>
      <c r="G39" s="155">
        <f>+F39-I39-I40</f>
        <v>155</v>
      </c>
      <c r="H39" s="2" t="s">
        <v>34</v>
      </c>
      <c r="I39" s="10">
        <f t="shared" ref="I39:I40" si="18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43224</v>
      </c>
      <c r="B40" s="154" t="s">
        <v>7</v>
      </c>
      <c r="C40" s="171"/>
      <c r="D40" s="154"/>
      <c r="E40" s="154"/>
      <c r="F40" s="171"/>
      <c r="G40" s="156"/>
      <c r="H40" s="2" t="s">
        <v>35</v>
      </c>
      <c r="I40" s="11">
        <f t="shared" si="18"/>
        <v>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>
        <v>4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43225</v>
      </c>
      <c r="B41" s="153" t="s">
        <v>143</v>
      </c>
      <c r="C41" s="170">
        <v>360</v>
      </c>
      <c r="D41" s="153" t="s">
        <v>538</v>
      </c>
      <c r="E41" s="153" t="s">
        <v>668</v>
      </c>
      <c r="F41" s="170">
        <v>215</v>
      </c>
      <c r="G41" s="155">
        <f>+F41-I41-I42</f>
        <v>215</v>
      </c>
      <c r="H41" s="2" t="s">
        <v>34</v>
      </c>
      <c r="I41" s="10">
        <f t="shared" ref="I41:I42" si="19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43225</v>
      </c>
      <c r="B42" s="154" t="s">
        <v>7</v>
      </c>
      <c r="C42" s="171"/>
      <c r="D42" s="154"/>
      <c r="E42" s="154"/>
      <c r="F42" s="171"/>
      <c r="G42" s="156"/>
      <c r="H42" s="2" t="s">
        <v>35</v>
      </c>
      <c r="I42" s="11">
        <f t="shared" si="19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43225</v>
      </c>
      <c r="B43" s="153" t="s">
        <v>143</v>
      </c>
      <c r="C43" s="170">
        <v>360</v>
      </c>
      <c r="D43" s="153" t="s">
        <v>538</v>
      </c>
      <c r="E43" s="153" t="s">
        <v>668</v>
      </c>
      <c r="F43" s="170">
        <v>26</v>
      </c>
      <c r="G43" s="155">
        <f>+F43-I43-I44</f>
        <v>26</v>
      </c>
      <c r="H43" s="2" t="s">
        <v>34</v>
      </c>
      <c r="I43" s="10">
        <f t="shared" ref="I43:I44" si="20">SUM(J43:BM43)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43225</v>
      </c>
      <c r="B44" s="154" t="s">
        <v>7</v>
      </c>
      <c r="C44" s="171"/>
      <c r="D44" s="154"/>
      <c r="E44" s="154"/>
      <c r="F44" s="171"/>
      <c r="G44" s="156"/>
      <c r="H44" s="2" t="s">
        <v>35</v>
      </c>
      <c r="I44" s="11">
        <f t="shared" si="20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43225</v>
      </c>
      <c r="B45" s="153" t="s">
        <v>143</v>
      </c>
      <c r="C45" s="170">
        <v>360</v>
      </c>
      <c r="D45" s="153" t="s">
        <v>538</v>
      </c>
      <c r="E45" s="153" t="s">
        <v>669</v>
      </c>
      <c r="F45" s="170">
        <v>120</v>
      </c>
      <c r="G45" s="155">
        <f>+F45-I45-I46</f>
        <v>107</v>
      </c>
      <c r="H45" s="2" t="s">
        <v>34</v>
      </c>
      <c r="I45" s="10">
        <f t="shared" ref="I45:I46" si="21">SUM(J45:BM45)</f>
        <v>11</v>
      </c>
      <c r="J45" s="10"/>
      <c r="K45" s="10"/>
      <c r="L45" s="10">
        <v>11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43225</v>
      </c>
      <c r="B46" s="154" t="s">
        <v>7</v>
      </c>
      <c r="C46" s="171"/>
      <c r="D46" s="154"/>
      <c r="E46" s="154"/>
      <c r="F46" s="171"/>
      <c r="G46" s="156"/>
      <c r="H46" s="2" t="s">
        <v>35</v>
      </c>
      <c r="I46" s="11">
        <f t="shared" si="21"/>
        <v>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>
        <v>2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43225</v>
      </c>
      <c r="B47" s="153" t="s">
        <v>143</v>
      </c>
      <c r="C47" s="170">
        <v>360</v>
      </c>
      <c r="D47" s="153" t="s">
        <v>538</v>
      </c>
      <c r="E47" s="153" t="s">
        <v>667</v>
      </c>
      <c r="F47" s="170">
        <v>158</v>
      </c>
      <c r="G47" s="155">
        <f>+F47-I47-I48</f>
        <v>150</v>
      </c>
      <c r="H47" s="2" t="s">
        <v>34</v>
      </c>
      <c r="I47" s="10">
        <f t="shared" ref="I47:I48" si="22"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43225</v>
      </c>
      <c r="B48" s="154" t="s">
        <v>7</v>
      </c>
      <c r="C48" s="171"/>
      <c r="D48" s="154"/>
      <c r="E48" s="154"/>
      <c r="F48" s="171"/>
      <c r="G48" s="156"/>
      <c r="H48" s="2" t="s">
        <v>35</v>
      </c>
      <c r="I48" s="11">
        <f t="shared" si="22"/>
        <v>8</v>
      </c>
      <c r="J48" s="11"/>
      <c r="K48" s="11"/>
      <c r="L48" s="11"/>
      <c r="M48" s="11"/>
      <c r="N48" s="11"/>
      <c r="O48" s="11"/>
      <c r="P48" s="11">
        <v>3</v>
      </c>
      <c r="Q48" s="11"/>
      <c r="R48" s="11"/>
      <c r="S48" s="11"/>
      <c r="T48" s="11"/>
      <c r="U48" s="11"/>
      <c r="V48" s="11"/>
      <c r="W48" s="11"/>
      <c r="X48" s="11"/>
      <c r="Y48" s="11">
        <v>3</v>
      </c>
      <c r="Z48" s="11"/>
      <c r="AA48" s="11">
        <v>1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>
        <v>1</v>
      </c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43225</v>
      </c>
      <c r="B49" s="153" t="s">
        <v>143</v>
      </c>
      <c r="C49" s="170">
        <v>360</v>
      </c>
      <c r="D49" s="153" t="s">
        <v>538</v>
      </c>
      <c r="E49" s="153" t="s">
        <v>442</v>
      </c>
      <c r="F49" s="170"/>
      <c r="G49" s="155">
        <f>+F49-I49-I50</f>
        <v>0</v>
      </c>
      <c r="H49" s="2" t="s">
        <v>34</v>
      </c>
      <c r="I49" s="10">
        <f t="shared" ref="I49:I50" si="23">SUM(J49:BM49)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43225</v>
      </c>
      <c r="B50" s="154" t="s">
        <v>7</v>
      </c>
      <c r="C50" s="171"/>
      <c r="D50" s="154"/>
      <c r="E50" s="154"/>
      <c r="F50" s="171"/>
      <c r="G50" s="156"/>
      <c r="H50" s="2" t="s">
        <v>35</v>
      </c>
      <c r="I50" s="11">
        <f t="shared" si="23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43225</v>
      </c>
      <c r="B51" s="153" t="s">
        <v>146</v>
      </c>
      <c r="C51" s="170">
        <v>360</v>
      </c>
      <c r="D51" s="153" t="s">
        <v>538</v>
      </c>
      <c r="E51" s="153" t="s">
        <v>668</v>
      </c>
      <c r="F51" s="170">
        <v>289</v>
      </c>
      <c r="G51" s="155">
        <f>+F51-I51-I52</f>
        <v>283</v>
      </c>
      <c r="H51" s="2" t="s">
        <v>34</v>
      </c>
      <c r="I51" s="10">
        <f t="shared" ref="I51:I52" si="24">SUM(J51:BM51)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43225</v>
      </c>
      <c r="B52" s="154" t="s">
        <v>7</v>
      </c>
      <c r="C52" s="171"/>
      <c r="D52" s="154"/>
      <c r="E52" s="154"/>
      <c r="F52" s="171"/>
      <c r="G52" s="156"/>
      <c r="H52" s="2" t="s">
        <v>35</v>
      </c>
      <c r="I52" s="11">
        <f t="shared" si="24"/>
        <v>6</v>
      </c>
      <c r="J52" s="11"/>
      <c r="K52" s="11"/>
      <c r="L52" s="11"/>
      <c r="M52" s="11"/>
      <c r="N52" s="11"/>
      <c r="O52" s="11"/>
      <c r="P52" s="11">
        <v>3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>
        <v>2</v>
      </c>
      <c r="AL52" s="11">
        <v>1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43225</v>
      </c>
      <c r="B53" s="153" t="s">
        <v>146</v>
      </c>
      <c r="C53" s="170">
        <v>360</v>
      </c>
      <c r="D53" s="153" t="s">
        <v>538</v>
      </c>
      <c r="E53" s="153" t="s">
        <v>668</v>
      </c>
      <c r="F53" s="170">
        <v>37</v>
      </c>
      <c r="G53" s="155">
        <f>+F53-I53-I54</f>
        <v>37</v>
      </c>
      <c r="H53" s="2" t="s">
        <v>34</v>
      </c>
      <c r="I53" s="10">
        <f t="shared" ref="I53:I54" si="25">SUM(J53:BM53)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43225</v>
      </c>
      <c r="B54" s="154" t="s">
        <v>7</v>
      </c>
      <c r="C54" s="171"/>
      <c r="D54" s="154"/>
      <c r="E54" s="154"/>
      <c r="F54" s="171"/>
      <c r="G54" s="156"/>
      <c r="H54" s="2" t="s">
        <v>35</v>
      </c>
      <c r="I54" s="11">
        <f t="shared" si="25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43225</v>
      </c>
      <c r="B55" s="153" t="s">
        <v>146</v>
      </c>
      <c r="C55" s="170">
        <v>360</v>
      </c>
      <c r="D55" s="153" t="s">
        <v>538</v>
      </c>
      <c r="E55" s="153" t="s">
        <v>669</v>
      </c>
      <c r="F55" s="170">
        <v>146</v>
      </c>
      <c r="G55" s="155">
        <f>+F55-I55-I56</f>
        <v>137</v>
      </c>
      <c r="H55" s="2" t="s">
        <v>34</v>
      </c>
      <c r="I55" s="10">
        <f t="shared" ref="I55:I56" si="26">SUM(J55:BM55)</f>
        <v>8</v>
      </c>
      <c r="J55" s="10"/>
      <c r="K55" s="10"/>
      <c r="L55" s="10">
        <v>8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43225</v>
      </c>
      <c r="B56" s="154" t="s">
        <v>7</v>
      </c>
      <c r="C56" s="171"/>
      <c r="D56" s="154"/>
      <c r="E56" s="154"/>
      <c r="F56" s="171"/>
      <c r="G56" s="156"/>
      <c r="H56" s="2" t="s">
        <v>35</v>
      </c>
      <c r="I56" s="11">
        <f t="shared" si="26"/>
        <v>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>
        <v>1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43225</v>
      </c>
      <c r="B57" s="153" t="s">
        <v>146</v>
      </c>
      <c r="C57" s="170">
        <v>360</v>
      </c>
      <c r="D57" s="153" t="s">
        <v>538</v>
      </c>
      <c r="E57" s="153" t="s">
        <v>667</v>
      </c>
      <c r="F57" s="170">
        <v>131</v>
      </c>
      <c r="G57" s="155">
        <f>+F57-I57-I58</f>
        <v>127</v>
      </c>
      <c r="H57" s="2" t="s">
        <v>34</v>
      </c>
      <c r="I57" s="10">
        <f t="shared" ref="I57:I58" si="27">SUM(J57:BM57)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43225</v>
      </c>
      <c r="B58" s="154" t="s">
        <v>7</v>
      </c>
      <c r="C58" s="171"/>
      <c r="D58" s="154"/>
      <c r="E58" s="154"/>
      <c r="F58" s="171"/>
      <c r="G58" s="156"/>
      <c r="H58" s="2" t="s">
        <v>35</v>
      </c>
      <c r="I58" s="11">
        <f t="shared" si="27"/>
        <v>4</v>
      </c>
      <c r="J58" s="11"/>
      <c r="K58" s="11"/>
      <c r="L58" s="11"/>
      <c r="M58" s="11"/>
      <c r="N58" s="11"/>
      <c r="O58" s="11"/>
      <c r="P58" s="11">
        <v>4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43226</v>
      </c>
      <c r="B59" s="153" t="s">
        <v>143</v>
      </c>
      <c r="C59" s="170">
        <v>360</v>
      </c>
      <c r="D59" s="153" t="s">
        <v>538</v>
      </c>
      <c r="E59" s="153" t="s">
        <v>8</v>
      </c>
      <c r="F59" s="170">
        <v>332</v>
      </c>
      <c r="G59" s="155">
        <f>+F59-I59-I60</f>
        <v>327</v>
      </c>
      <c r="H59" s="2" t="s">
        <v>34</v>
      </c>
      <c r="I59" s="10">
        <f t="shared" ref="I59:I60" si="28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43226</v>
      </c>
      <c r="B60" s="154" t="s">
        <v>7</v>
      </c>
      <c r="C60" s="171"/>
      <c r="D60" s="154"/>
      <c r="E60" s="154"/>
      <c r="F60" s="171"/>
      <c r="G60" s="156"/>
      <c r="H60" s="2" t="s">
        <v>35</v>
      </c>
      <c r="I60" s="11">
        <f t="shared" si="28"/>
        <v>5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>
        <v>4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>
        <v>1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43226</v>
      </c>
      <c r="B61" s="153" t="s">
        <v>143</v>
      </c>
      <c r="C61" s="170">
        <v>360</v>
      </c>
      <c r="D61" s="153" t="s">
        <v>538</v>
      </c>
      <c r="E61" s="153" t="s">
        <v>8</v>
      </c>
      <c r="F61" s="170">
        <v>52</v>
      </c>
      <c r="G61" s="155">
        <f>+F61-I61-I62</f>
        <v>52</v>
      </c>
      <c r="H61" s="2" t="s">
        <v>34</v>
      </c>
      <c r="I61" s="10">
        <f t="shared" ref="I61:I62" si="29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43226</v>
      </c>
      <c r="B62" s="154" t="s">
        <v>7</v>
      </c>
      <c r="C62" s="171"/>
      <c r="D62" s="154"/>
      <c r="E62" s="154"/>
      <c r="F62" s="171"/>
      <c r="G62" s="156"/>
      <c r="H62" s="2" t="s">
        <v>35</v>
      </c>
      <c r="I62" s="11">
        <f t="shared" si="29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hidden="1" customHeight="1">
      <c r="A63" s="9">
        <v>43226</v>
      </c>
      <c r="B63" s="153" t="s">
        <v>143</v>
      </c>
      <c r="C63" s="170">
        <v>360</v>
      </c>
      <c r="D63" s="153" t="s">
        <v>538</v>
      </c>
      <c r="E63" s="153" t="s">
        <v>9</v>
      </c>
      <c r="F63" s="170">
        <v>175</v>
      </c>
      <c r="G63" s="155">
        <f>+F63-I63-I64</f>
        <v>172</v>
      </c>
      <c r="H63" s="2" t="s">
        <v>34</v>
      </c>
      <c r="I63" s="10">
        <f t="shared" ref="I63:I64" si="30">SUM(J63:BM63)</f>
        <v>1</v>
      </c>
      <c r="J63" s="10"/>
      <c r="K63" s="10"/>
      <c r="L63" s="10">
        <v>1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hidden="1" customHeight="1">
      <c r="A64" s="9">
        <v>43226</v>
      </c>
      <c r="B64" s="154" t="s">
        <v>7</v>
      </c>
      <c r="C64" s="171"/>
      <c r="D64" s="154"/>
      <c r="E64" s="154"/>
      <c r="F64" s="171"/>
      <c r="G64" s="156"/>
      <c r="H64" s="2" t="s">
        <v>35</v>
      </c>
      <c r="I64" s="11">
        <f t="shared" si="30"/>
        <v>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>
        <v>2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hidden="1" customHeight="1">
      <c r="A65" s="9">
        <v>43226</v>
      </c>
      <c r="B65" s="153" t="s">
        <v>143</v>
      </c>
      <c r="C65" s="170">
        <v>360</v>
      </c>
      <c r="D65" s="153" t="s">
        <v>538</v>
      </c>
      <c r="E65" s="153" t="s">
        <v>159</v>
      </c>
      <c r="F65" s="170">
        <v>80</v>
      </c>
      <c r="G65" s="155">
        <f>+F65-I65-I66</f>
        <v>74</v>
      </c>
      <c r="H65" s="2" t="s">
        <v>34</v>
      </c>
      <c r="I65" s="10">
        <f t="shared" ref="I65:I66" si="31">SUM(J65:BM65)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hidden="1" customHeight="1">
      <c r="A66" s="9">
        <v>43226</v>
      </c>
      <c r="B66" s="154" t="s">
        <v>7</v>
      </c>
      <c r="C66" s="171"/>
      <c r="D66" s="154"/>
      <c r="E66" s="154"/>
      <c r="F66" s="171"/>
      <c r="G66" s="156"/>
      <c r="H66" s="2" t="s">
        <v>35</v>
      </c>
      <c r="I66" s="11">
        <f t="shared" si="31"/>
        <v>6</v>
      </c>
      <c r="J66" s="11"/>
      <c r="K66" s="11"/>
      <c r="L66" s="11"/>
      <c r="M66" s="11"/>
      <c r="N66" s="11"/>
      <c r="O66" s="11"/>
      <c r="P66" s="11">
        <v>2</v>
      </c>
      <c r="Q66" s="11"/>
      <c r="R66" s="11"/>
      <c r="S66" s="11"/>
      <c r="T66" s="11"/>
      <c r="U66" s="11"/>
      <c r="V66" s="11"/>
      <c r="W66" s="11"/>
      <c r="X66" s="11"/>
      <c r="Y66" s="11">
        <v>3</v>
      </c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>
        <v>1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  <row r="67" spans="1:72" ht="15.75" hidden="1" customHeight="1">
      <c r="A67" s="9">
        <v>43226</v>
      </c>
      <c r="B67" s="153" t="s">
        <v>146</v>
      </c>
      <c r="C67" s="170">
        <v>360</v>
      </c>
      <c r="D67" s="153" t="s">
        <v>538</v>
      </c>
      <c r="E67" s="153" t="s">
        <v>8</v>
      </c>
      <c r="F67" s="170">
        <v>179</v>
      </c>
      <c r="G67" s="155">
        <f>+F67-I67-I68</f>
        <v>173</v>
      </c>
      <c r="H67" s="2" t="s">
        <v>34</v>
      </c>
      <c r="I67" s="10">
        <f t="shared" ref="I67:I68" si="32">SUM(J67:BM67)</f>
        <v>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70"/>
      <c r="BO67" s="149"/>
      <c r="BP67" s="149"/>
      <c r="BQ67" s="149"/>
      <c r="BR67" s="149"/>
      <c r="BS67" s="149"/>
      <c r="BT67" s="151"/>
    </row>
    <row r="68" spans="1:72" ht="15.75" hidden="1" customHeight="1">
      <c r="A68" s="9">
        <v>43226</v>
      </c>
      <c r="B68" s="154" t="s">
        <v>7</v>
      </c>
      <c r="C68" s="171"/>
      <c r="D68" s="154"/>
      <c r="E68" s="154"/>
      <c r="F68" s="171"/>
      <c r="G68" s="156"/>
      <c r="H68" s="2" t="s">
        <v>35</v>
      </c>
      <c r="I68" s="11">
        <f t="shared" si="32"/>
        <v>6</v>
      </c>
      <c r="J68" s="11"/>
      <c r="K68" s="11"/>
      <c r="L68" s="11"/>
      <c r="M68" s="11"/>
      <c r="N68" s="11"/>
      <c r="O68" s="11"/>
      <c r="P68" s="11">
        <v>4</v>
      </c>
      <c r="Q68" s="11"/>
      <c r="R68" s="11">
        <v>2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71"/>
      <c r="BO68" s="150"/>
      <c r="BP68" s="150"/>
      <c r="BQ68" s="150"/>
      <c r="BR68" s="150"/>
      <c r="BS68" s="150"/>
      <c r="BT68" s="152"/>
    </row>
    <row r="69" spans="1:72" ht="15.75" hidden="1" customHeight="1">
      <c r="A69" s="9">
        <v>43226</v>
      </c>
      <c r="B69" s="153" t="s">
        <v>146</v>
      </c>
      <c r="C69" s="170">
        <v>360</v>
      </c>
      <c r="D69" s="153" t="s">
        <v>538</v>
      </c>
      <c r="E69" s="153" t="s">
        <v>8</v>
      </c>
      <c r="F69" s="170">
        <v>57</v>
      </c>
      <c r="G69" s="155">
        <f>+F69-I69-I70</f>
        <v>57</v>
      </c>
      <c r="H69" s="2" t="s">
        <v>34</v>
      </c>
      <c r="I69" s="10">
        <f t="shared" ref="I69:I70" si="33">SUM(J69:BM69)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70"/>
      <c r="BO69" s="149"/>
      <c r="BP69" s="149"/>
      <c r="BQ69" s="149"/>
      <c r="BR69" s="149"/>
      <c r="BS69" s="149"/>
      <c r="BT69" s="151"/>
    </row>
    <row r="70" spans="1:72" ht="15.75" hidden="1" customHeight="1">
      <c r="A70" s="9">
        <v>43226</v>
      </c>
      <c r="B70" s="154" t="s">
        <v>7</v>
      </c>
      <c r="C70" s="171"/>
      <c r="D70" s="154"/>
      <c r="E70" s="154"/>
      <c r="F70" s="171"/>
      <c r="G70" s="156"/>
      <c r="H70" s="2" t="s">
        <v>35</v>
      </c>
      <c r="I70" s="11">
        <f t="shared" si="33"/>
        <v>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71"/>
      <c r="BO70" s="150"/>
      <c r="BP70" s="150"/>
      <c r="BQ70" s="150"/>
      <c r="BR70" s="150"/>
      <c r="BS70" s="150"/>
      <c r="BT70" s="152"/>
    </row>
    <row r="71" spans="1:72" ht="15.75" hidden="1" customHeight="1">
      <c r="A71" s="9">
        <v>43227</v>
      </c>
      <c r="B71" s="153" t="s">
        <v>143</v>
      </c>
      <c r="C71" s="170">
        <v>360</v>
      </c>
      <c r="D71" s="153" t="s">
        <v>538</v>
      </c>
      <c r="E71" s="153" t="s">
        <v>442</v>
      </c>
      <c r="F71" s="170">
        <v>144</v>
      </c>
      <c r="G71" s="155">
        <f>+F71-I71-I72</f>
        <v>130</v>
      </c>
      <c r="H71" s="2" t="s">
        <v>34</v>
      </c>
      <c r="I71" s="10">
        <f t="shared" ref="I71:I72" si="34">SUM(J71:BM71)</f>
        <v>14</v>
      </c>
      <c r="J71" s="10"/>
      <c r="K71" s="10"/>
      <c r="L71" s="10">
        <v>6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>
        <v>8</v>
      </c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70"/>
      <c r="BO71" s="149"/>
      <c r="BP71" s="149"/>
      <c r="BQ71" s="149"/>
      <c r="BR71" s="149"/>
      <c r="BS71" s="149"/>
      <c r="BT71" s="151"/>
    </row>
    <row r="72" spans="1:72" ht="15.75" hidden="1" customHeight="1">
      <c r="A72" s="9">
        <v>43227</v>
      </c>
      <c r="B72" s="154" t="s">
        <v>7</v>
      </c>
      <c r="C72" s="171"/>
      <c r="D72" s="154"/>
      <c r="E72" s="154"/>
      <c r="F72" s="171"/>
      <c r="G72" s="156"/>
      <c r="H72" s="2" t="s">
        <v>35</v>
      </c>
      <c r="I72" s="11">
        <f t="shared" si="34"/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71"/>
      <c r="BO72" s="150"/>
      <c r="BP72" s="150"/>
      <c r="BQ72" s="150"/>
      <c r="BR72" s="150"/>
      <c r="BS72" s="150"/>
      <c r="BT72" s="152"/>
    </row>
    <row r="73" spans="1:72" ht="15.75" hidden="1" customHeight="1">
      <c r="A73" s="9">
        <v>43227</v>
      </c>
      <c r="B73" s="153" t="s">
        <v>146</v>
      </c>
      <c r="C73" s="170">
        <v>360</v>
      </c>
      <c r="D73" s="153" t="s">
        <v>538</v>
      </c>
      <c r="E73" s="153" t="s">
        <v>8</v>
      </c>
      <c r="F73" s="170">
        <v>207</v>
      </c>
      <c r="G73" s="155">
        <f>+F73-I73-I74</f>
        <v>201</v>
      </c>
      <c r="H73" s="2" t="s">
        <v>34</v>
      </c>
      <c r="I73" s="10">
        <f t="shared" ref="I73:I74" si="35">SUM(J73:BM73)</f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70"/>
      <c r="BO73" s="149"/>
      <c r="BP73" s="149"/>
      <c r="BQ73" s="149"/>
      <c r="BR73" s="149"/>
      <c r="BS73" s="149"/>
      <c r="BT73" s="151"/>
    </row>
    <row r="74" spans="1:72" ht="15.75" hidden="1" customHeight="1">
      <c r="A74" s="9">
        <v>43227</v>
      </c>
      <c r="B74" s="154" t="s">
        <v>7</v>
      </c>
      <c r="C74" s="171"/>
      <c r="D74" s="154"/>
      <c r="E74" s="154"/>
      <c r="F74" s="171"/>
      <c r="G74" s="156"/>
      <c r="H74" s="2" t="s">
        <v>35</v>
      </c>
      <c r="I74" s="11">
        <f t="shared" si="35"/>
        <v>6</v>
      </c>
      <c r="J74" s="11"/>
      <c r="K74" s="11"/>
      <c r="L74" s="11"/>
      <c r="M74" s="11"/>
      <c r="N74" s="11"/>
      <c r="O74" s="11"/>
      <c r="P74" s="11">
        <v>4</v>
      </c>
      <c r="Q74" s="11"/>
      <c r="R74" s="11">
        <v>1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>
        <v>1</v>
      </c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71"/>
      <c r="BO74" s="150"/>
      <c r="BP74" s="150"/>
      <c r="BQ74" s="150"/>
      <c r="BR74" s="150"/>
      <c r="BS74" s="150"/>
      <c r="BT74" s="152"/>
    </row>
    <row r="75" spans="1:72" ht="15.75" hidden="1" customHeight="1">
      <c r="A75" s="9">
        <v>43227</v>
      </c>
      <c r="B75" s="153" t="s">
        <v>146</v>
      </c>
      <c r="C75" s="170">
        <v>360</v>
      </c>
      <c r="D75" s="153" t="s">
        <v>538</v>
      </c>
      <c r="E75" s="153" t="s">
        <v>8</v>
      </c>
      <c r="F75" s="170">
        <v>65</v>
      </c>
      <c r="G75" s="155">
        <f>+F75-I75-I76</f>
        <v>65</v>
      </c>
      <c r="H75" s="2" t="s">
        <v>34</v>
      </c>
      <c r="I75" s="10">
        <f t="shared" ref="I75:I76" si="36">SUM(J75:BM75)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70"/>
      <c r="BO75" s="149"/>
      <c r="BP75" s="149"/>
      <c r="BQ75" s="149"/>
      <c r="BR75" s="149"/>
      <c r="BS75" s="149"/>
      <c r="BT75" s="151"/>
    </row>
    <row r="76" spans="1:72" ht="15.75" hidden="1" customHeight="1">
      <c r="A76" s="9">
        <v>43227</v>
      </c>
      <c r="B76" s="154" t="s">
        <v>7</v>
      </c>
      <c r="C76" s="171"/>
      <c r="D76" s="154"/>
      <c r="E76" s="154"/>
      <c r="F76" s="171"/>
      <c r="G76" s="156"/>
      <c r="H76" s="2" t="s">
        <v>35</v>
      </c>
      <c r="I76" s="11">
        <f t="shared" si="36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71"/>
      <c r="BO76" s="150"/>
      <c r="BP76" s="150"/>
      <c r="BQ76" s="150"/>
      <c r="BR76" s="150"/>
      <c r="BS76" s="150"/>
      <c r="BT76" s="152"/>
    </row>
    <row r="77" spans="1:72" ht="15.75" hidden="1" customHeight="1">
      <c r="A77" s="9">
        <v>43227</v>
      </c>
      <c r="B77" s="153" t="s">
        <v>146</v>
      </c>
      <c r="C77" s="170">
        <v>360</v>
      </c>
      <c r="D77" s="153" t="s">
        <v>538</v>
      </c>
      <c r="E77" s="153" t="s">
        <v>9</v>
      </c>
      <c r="F77" s="170">
        <v>174</v>
      </c>
      <c r="G77" s="155">
        <f>+F77-I77-I78</f>
        <v>171</v>
      </c>
      <c r="H77" s="2" t="s">
        <v>34</v>
      </c>
      <c r="I77" s="10">
        <f t="shared" ref="I77:I78" si="37">SUM(J77:BM77)</f>
        <v>3</v>
      </c>
      <c r="J77" s="10"/>
      <c r="K77" s="10"/>
      <c r="L77" s="10">
        <v>3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70"/>
      <c r="BO77" s="149"/>
      <c r="BP77" s="149"/>
      <c r="BQ77" s="149"/>
      <c r="BR77" s="149"/>
      <c r="BS77" s="149"/>
      <c r="BT77" s="151"/>
    </row>
    <row r="78" spans="1:72" ht="15.75" hidden="1" customHeight="1">
      <c r="A78" s="9">
        <v>43227</v>
      </c>
      <c r="B78" s="154" t="s">
        <v>7</v>
      </c>
      <c r="C78" s="171"/>
      <c r="D78" s="154"/>
      <c r="E78" s="154"/>
      <c r="F78" s="171"/>
      <c r="G78" s="156"/>
      <c r="H78" s="2" t="s">
        <v>35</v>
      </c>
      <c r="I78" s="11">
        <f t="shared" si="37"/>
        <v>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71"/>
      <c r="BO78" s="150"/>
      <c r="BP78" s="150"/>
      <c r="BQ78" s="150"/>
      <c r="BR78" s="150"/>
      <c r="BS78" s="150"/>
      <c r="BT78" s="152"/>
    </row>
    <row r="79" spans="1:72" ht="15.75" hidden="1" customHeight="1">
      <c r="A79" s="9">
        <v>43227</v>
      </c>
      <c r="B79" s="153" t="s">
        <v>146</v>
      </c>
      <c r="C79" s="170">
        <v>360</v>
      </c>
      <c r="D79" s="153" t="s">
        <v>538</v>
      </c>
      <c r="E79" s="153" t="s">
        <v>159</v>
      </c>
      <c r="F79" s="170">
        <v>134</v>
      </c>
      <c r="G79" s="155">
        <f>+F79-I79-I80</f>
        <v>131</v>
      </c>
      <c r="H79" s="2" t="s">
        <v>34</v>
      </c>
      <c r="I79" s="10">
        <f t="shared" ref="I79:I80" si="38">SUM(J79:BM79)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70"/>
      <c r="BO79" s="149"/>
      <c r="BP79" s="149"/>
      <c r="BQ79" s="149"/>
      <c r="BR79" s="149"/>
      <c r="BS79" s="149"/>
      <c r="BT79" s="151"/>
    </row>
    <row r="80" spans="1:72" ht="15.75" hidden="1" customHeight="1">
      <c r="A80" s="9">
        <v>43227</v>
      </c>
      <c r="B80" s="154" t="s">
        <v>7</v>
      </c>
      <c r="C80" s="171"/>
      <c r="D80" s="154"/>
      <c r="E80" s="154"/>
      <c r="F80" s="171"/>
      <c r="G80" s="156"/>
      <c r="H80" s="2" t="s">
        <v>35</v>
      </c>
      <c r="I80" s="11">
        <f t="shared" si="38"/>
        <v>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>
        <v>3</v>
      </c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71"/>
      <c r="BO80" s="150"/>
      <c r="BP80" s="150"/>
      <c r="BQ80" s="150"/>
      <c r="BR80" s="150"/>
      <c r="BS80" s="150"/>
      <c r="BT80" s="152"/>
    </row>
    <row r="81" spans="1:72" ht="15.75" hidden="1" customHeight="1">
      <c r="A81" s="9">
        <v>43228</v>
      </c>
      <c r="B81" s="153" t="s">
        <v>143</v>
      </c>
      <c r="C81" s="170">
        <v>360</v>
      </c>
      <c r="D81" s="153" t="s">
        <v>538</v>
      </c>
      <c r="E81" s="153" t="s">
        <v>8</v>
      </c>
      <c r="F81" s="170">
        <v>233</v>
      </c>
      <c r="G81" s="155">
        <f>+F81-I81-I82</f>
        <v>227</v>
      </c>
      <c r="H81" s="2" t="s">
        <v>34</v>
      </c>
      <c r="I81" s="10">
        <f t="shared" ref="I81:I82" si="39">SUM(J81:BM81)</f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70"/>
      <c r="BO81" s="149"/>
      <c r="BP81" s="149"/>
      <c r="BQ81" s="149"/>
      <c r="BR81" s="149"/>
      <c r="BS81" s="149"/>
      <c r="BT81" s="151"/>
    </row>
    <row r="82" spans="1:72" ht="15.75" hidden="1" customHeight="1">
      <c r="A82" s="9">
        <v>43228</v>
      </c>
      <c r="B82" s="154" t="s">
        <v>7</v>
      </c>
      <c r="C82" s="171"/>
      <c r="D82" s="154"/>
      <c r="E82" s="154"/>
      <c r="F82" s="171"/>
      <c r="G82" s="156"/>
      <c r="H82" s="2" t="s">
        <v>35</v>
      </c>
      <c r="I82" s="11">
        <f t="shared" si="39"/>
        <v>6</v>
      </c>
      <c r="J82" s="11"/>
      <c r="K82" s="11"/>
      <c r="L82" s="11"/>
      <c r="M82" s="11"/>
      <c r="N82" s="11"/>
      <c r="O82" s="11"/>
      <c r="P82" s="11"/>
      <c r="Q82" s="11"/>
      <c r="R82" s="11">
        <v>2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>
        <v>4</v>
      </c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71"/>
      <c r="BO82" s="150"/>
      <c r="BP82" s="150"/>
      <c r="BQ82" s="150"/>
      <c r="BR82" s="150"/>
      <c r="BS82" s="150"/>
      <c r="BT82" s="152"/>
    </row>
    <row r="83" spans="1:72" ht="15.75" hidden="1" customHeight="1">
      <c r="A83" s="9">
        <v>43228</v>
      </c>
      <c r="B83" s="153" t="s">
        <v>143</v>
      </c>
      <c r="C83" s="170">
        <v>360</v>
      </c>
      <c r="D83" s="153" t="s">
        <v>538</v>
      </c>
      <c r="E83" s="153" t="s">
        <v>8</v>
      </c>
      <c r="F83" s="170">
        <v>63</v>
      </c>
      <c r="G83" s="155">
        <f>+F83-I83-I84</f>
        <v>63</v>
      </c>
      <c r="H83" s="2" t="s">
        <v>34</v>
      </c>
      <c r="I83" s="10">
        <f t="shared" ref="I83:I84" si="40">SUM(J83:BM83)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70"/>
      <c r="BO83" s="149"/>
      <c r="BP83" s="149"/>
      <c r="BQ83" s="149"/>
      <c r="BR83" s="149"/>
      <c r="BS83" s="149"/>
      <c r="BT83" s="151"/>
    </row>
    <row r="84" spans="1:72" ht="15.75" hidden="1" customHeight="1">
      <c r="A84" s="9">
        <v>43228</v>
      </c>
      <c r="B84" s="154" t="s">
        <v>7</v>
      </c>
      <c r="C84" s="171"/>
      <c r="D84" s="154"/>
      <c r="E84" s="154"/>
      <c r="F84" s="171"/>
      <c r="G84" s="156"/>
      <c r="H84" s="2" t="s">
        <v>35</v>
      </c>
      <c r="I84" s="11">
        <f t="shared" si="40"/>
        <v>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71"/>
      <c r="BO84" s="150"/>
      <c r="BP84" s="150"/>
      <c r="BQ84" s="150"/>
      <c r="BR84" s="150"/>
      <c r="BS84" s="150"/>
      <c r="BT84" s="152"/>
    </row>
    <row r="85" spans="1:72" ht="15.75" hidden="1" customHeight="1">
      <c r="A85" s="9">
        <v>43228</v>
      </c>
      <c r="B85" s="153" t="s">
        <v>143</v>
      </c>
      <c r="C85" s="170">
        <v>360</v>
      </c>
      <c r="D85" s="153" t="s">
        <v>538</v>
      </c>
      <c r="E85" s="153" t="s">
        <v>9</v>
      </c>
      <c r="F85" s="170">
        <v>232</v>
      </c>
      <c r="G85" s="155">
        <f>+F85-I85-I86</f>
        <v>225</v>
      </c>
      <c r="H85" s="2" t="s">
        <v>34</v>
      </c>
      <c r="I85" s="10">
        <f t="shared" ref="I85:I86" si="41">SUM(J85:BM85)</f>
        <v>7</v>
      </c>
      <c r="J85" s="10"/>
      <c r="K85" s="10"/>
      <c r="L85" s="10">
        <v>7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70"/>
      <c r="BO85" s="149"/>
      <c r="BP85" s="149"/>
      <c r="BQ85" s="149"/>
      <c r="BR85" s="149"/>
      <c r="BS85" s="149"/>
      <c r="BT85" s="151"/>
    </row>
    <row r="86" spans="1:72" ht="15.75" hidden="1" customHeight="1">
      <c r="A86" s="9">
        <v>43228</v>
      </c>
      <c r="B86" s="154" t="s">
        <v>7</v>
      </c>
      <c r="C86" s="171"/>
      <c r="D86" s="154"/>
      <c r="E86" s="154"/>
      <c r="F86" s="171"/>
      <c r="G86" s="156"/>
      <c r="H86" s="2" t="s">
        <v>35</v>
      </c>
      <c r="I86" s="11">
        <f t="shared" si="41"/>
        <v>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71"/>
      <c r="BO86" s="150"/>
      <c r="BP86" s="150"/>
      <c r="BQ86" s="150"/>
      <c r="BR86" s="150"/>
      <c r="BS86" s="150"/>
      <c r="BT86" s="152"/>
    </row>
    <row r="87" spans="1:72" ht="15.75" hidden="1" customHeight="1">
      <c r="A87" s="9">
        <v>43228</v>
      </c>
      <c r="B87" s="153" t="s">
        <v>146</v>
      </c>
      <c r="C87" s="170">
        <v>360</v>
      </c>
      <c r="D87" s="153" t="s">
        <v>538</v>
      </c>
      <c r="E87" s="153" t="s">
        <v>8</v>
      </c>
      <c r="F87" s="170">
        <v>402</v>
      </c>
      <c r="G87" s="155">
        <f>+F87-I87-I88</f>
        <v>390</v>
      </c>
      <c r="H87" s="2" t="s">
        <v>34</v>
      </c>
      <c r="I87" s="10">
        <f t="shared" ref="I87:I88" si="42">SUM(J87:BM87)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70"/>
      <c r="BO87" s="149"/>
      <c r="BP87" s="149"/>
      <c r="BQ87" s="149"/>
      <c r="BR87" s="149"/>
      <c r="BS87" s="149"/>
      <c r="BT87" s="151"/>
    </row>
    <row r="88" spans="1:72" ht="15.75" hidden="1" customHeight="1">
      <c r="A88" s="9">
        <v>43228</v>
      </c>
      <c r="B88" s="154" t="s">
        <v>7</v>
      </c>
      <c r="C88" s="171"/>
      <c r="D88" s="154"/>
      <c r="E88" s="154"/>
      <c r="F88" s="171"/>
      <c r="G88" s="156"/>
      <c r="H88" s="2" t="s">
        <v>35</v>
      </c>
      <c r="I88" s="11">
        <f t="shared" si="42"/>
        <v>12</v>
      </c>
      <c r="J88" s="11"/>
      <c r="K88" s="11"/>
      <c r="L88" s="11"/>
      <c r="M88" s="11"/>
      <c r="N88" s="11"/>
      <c r="O88" s="11"/>
      <c r="P88" s="11"/>
      <c r="Q88" s="11"/>
      <c r="R88" s="11">
        <v>5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>
        <v>3</v>
      </c>
      <c r="AL88" s="11">
        <v>4</v>
      </c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71"/>
      <c r="BO88" s="150"/>
      <c r="BP88" s="150"/>
      <c r="BQ88" s="150"/>
      <c r="BR88" s="150"/>
      <c r="BS88" s="150"/>
      <c r="BT88" s="152"/>
    </row>
    <row r="89" spans="1:72" ht="15.75" hidden="1" customHeight="1">
      <c r="A89" s="9">
        <v>43228</v>
      </c>
      <c r="B89" s="153" t="s">
        <v>146</v>
      </c>
      <c r="C89" s="170">
        <v>360</v>
      </c>
      <c r="D89" s="153" t="s">
        <v>538</v>
      </c>
      <c r="E89" s="153" t="s">
        <v>8</v>
      </c>
      <c r="F89" s="170">
        <v>65</v>
      </c>
      <c r="G89" s="155">
        <f>+F89-I89-I90</f>
        <v>65</v>
      </c>
      <c r="H89" s="2" t="s">
        <v>34</v>
      </c>
      <c r="I89" s="10">
        <f t="shared" ref="I89:I90" si="43">SUM(J89:BM89)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70"/>
      <c r="BO89" s="149"/>
      <c r="BP89" s="149"/>
      <c r="BQ89" s="149"/>
      <c r="BR89" s="149"/>
      <c r="BS89" s="149"/>
      <c r="BT89" s="151"/>
    </row>
    <row r="90" spans="1:72" ht="15.75" hidden="1" customHeight="1">
      <c r="A90" s="9">
        <v>43228</v>
      </c>
      <c r="B90" s="154" t="s">
        <v>7</v>
      </c>
      <c r="C90" s="171"/>
      <c r="D90" s="154"/>
      <c r="E90" s="154"/>
      <c r="F90" s="171"/>
      <c r="G90" s="156"/>
      <c r="H90" s="2" t="s">
        <v>35</v>
      </c>
      <c r="I90" s="11">
        <f t="shared" si="43"/>
        <v>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71"/>
      <c r="BO90" s="150"/>
      <c r="BP90" s="150"/>
      <c r="BQ90" s="150"/>
      <c r="BR90" s="150"/>
      <c r="BS90" s="150"/>
      <c r="BT90" s="152"/>
    </row>
    <row r="91" spans="1:72" ht="15.75" hidden="1" customHeight="1">
      <c r="A91" s="9">
        <v>43228</v>
      </c>
      <c r="B91" s="153" t="s">
        <v>146</v>
      </c>
      <c r="C91" s="170">
        <v>360</v>
      </c>
      <c r="D91" s="153" t="s">
        <v>538</v>
      </c>
      <c r="E91" s="153" t="s">
        <v>9</v>
      </c>
      <c r="F91" s="170">
        <v>167</v>
      </c>
      <c r="G91" s="155">
        <f>+F91-I91-I92</f>
        <v>160</v>
      </c>
      <c r="H91" s="2" t="s">
        <v>34</v>
      </c>
      <c r="I91" s="10">
        <f t="shared" ref="I91:I92" si="44">SUM(J91:BM91)</f>
        <v>7</v>
      </c>
      <c r="J91" s="10"/>
      <c r="K91" s="10"/>
      <c r="L91" s="10">
        <v>7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70"/>
      <c r="BO91" s="149"/>
      <c r="BP91" s="149"/>
      <c r="BQ91" s="149"/>
      <c r="BR91" s="149"/>
      <c r="BS91" s="149"/>
      <c r="BT91" s="151"/>
    </row>
    <row r="92" spans="1:72" ht="15.75" hidden="1" customHeight="1">
      <c r="A92" s="9">
        <v>43228</v>
      </c>
      <c r="B92" s="154" t="s">
        <v>7</v>
      </c>
      <c r="C92" s="171"/>
      <c r="D92" s="154"/>
      <c r="E92" s="154"/>
      <c r="F92" s="171"/>
      <c r="G92" s="156"/>
      <c r="H92" s="2" t="s">
        <v>35</v>
      </c>
      <c r="I92" s="11">
        <f t="shared" si="44"/>
        <v>0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71"/>
      <c r="BO92" s="150"/>
      <c r="BP92" s="150"/>
      <c r="BQ92" s="150"/>
      <c r="BR92" s="150"/>
      <c r="BS92" s="150"/>
      <c r="BT92" s="152"/>
    </row>
    <row r="93" spans="1:72" ht="15.75" hidden="1" customHeight="1">
      <c r="A93" s="9">
        <v>43228</v>
      </c>
      <c r="B93" s="153" t="s">
        <v>146</v>
      </c>
      <c r="C93" s="170">
        <v>360</v>
      </c>
      <c r="D93" s="153" t="s">
        <v>538</v>
      </c>
      <c r="E93" s="153" t="s">
        <v>159</v>
      </c>
      <c r="F93" s="170">
        <v>47</v>
      </c>
      <c r="G93" s="155">
        <f>+F93-I93-I94</f>
        <v>45</v>
      </c>
      <c r="H93" s="2" t="s">
        <v>34</v>
      </c>
      <c r="I93" s="10">
        <f t="shared" ref="I93:I94" si="45">SUM(J93:BM93)</f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70"/>
      <c r="BO93" s="149"/>
      <c r="BP93" s="149"/>
      <c r="BQ93" s="149"/>
      <c r="BR93" s="149"/>
      <c r="BS93" s="149"/>
      <c r="BT93" s="151"/>
    </row>
    <row r="94" spans="1:72" ht="15.75" hidden="1" customHeight="1">
      <c r="A94" s="9">
        <v>43228</v>
      </c>
      <c r="B94" s="154" t="s">
        <v>7</v>
      </c>
      <c r="C94" s="171"/>
      <c r="D94" s="154"/>
      <c r="E94" s="154"/>
      <c r="F94" s="171"/>
      <c r="G94" s="156"/>
      <c r="H94" s="2" t="s">
        <v>35</v>
      </c>
      <c r="I94" s="11">
        <f t="shared" si="45"/>
        <v>2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>
        <v>2</v>
      </c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71"/>
      <c r="BO94" s="150"/>
      <c r="BP94" s="150"/>
      <c r="BQ94" s="150"/>
      <c r="BR94" s="150"/>
      <c r="BS94" s="150"/>
      <c r="BT94" s="152"/>
    </row>
    <row r="95" spans="1:72" ht="15.75" hidden="1" customHeight="1">
      <c r="A95" s="9">
        <v>43229</v>
      </c>
      <c r="B95" s="153" t="s">
        <v>143</v>
      </c>
      <c r="C95" s="170">
        <v>360</v>
      </c>
      <c r="D95" s="153" t="s">
        <v>538</v>
      </c>
      <c r="E95" s="153" t="s">
        <v>8</v>
      </c>
      <c r="F95" s="170">
        <v>79</v>
      </c>
      <c r="G95" s="155">
        <f>+F95-I95-I96</f>
        <v>79</v>
      </c>
      <c r="H95" s="2" t="s">
        <v>34</v>
      </c>
      <c r="I95" s="10">
        <f t="shared" ref="I95:I96" si="46">SUM(J95:BM95)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70"/>
      <c r="BO95" s="149"/>
      <c r="BP95" s="149"/>
      <c r="BQ95" s="149"/>
      <c r="BR95" s="149"/>
      <c r="BS95" s="149"/>
      <c r="BT95" s="151"/>
    </row>
    <row r="96" spans="1:72" ht="15.75" hidden="1" customHeight="1">
      <c r="A96" s="9">
        <v>43229</v>
      </c>
      <c r="B96" s="154" t="s">
        <v>7</v>
      </c>
      <c r="C96" s="171"/>
      <c r="D96" s="154"/>
      <c r="E96" s="154"/>
      <c r="F96" s="171"/>
      <c r="G96" s="156"/>
      <c r="H96" s="2" t="s">
        <v>35</v>
      </c>
      <c r="I96" s="11">
        <f t="shared" si="46"/>
        <v>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71"/>
      <c r="BO96" s="150"/>
      <c r="BP96" s="150"/>
      <c r="BQ96" s="150"/>
      <c r="BR96" s="150"/>
      <c r="BS96" s="150"/>
      <c r="BT96" s="152"/>
    </row>
    <row r="97" spans="1:72" ht="15.75" hidden="1" customHeight="1">
      <c r="A97" s="9">
        <v>43229</v>
      </c>
      <c r="B97" s="153" t="s">
        <v>143</v>
      </c>
      <c r="C97" s="170">
        <v>360</v>
      </c>
      <c r="D97" s="153" t="s">
        <v>538</v>
      </c>
      <c r="E97" s="153" t="s">
        <v>9</v>
      </c>
      <c r="F97" s="170">
        <v>165</v>
      </c>
      <c r="G97" s="155">
        <f>+F97-I97-I98</f>
        <v>151</v>
      </c>
      <c r="H97" s="2" t="s">
        <v>34</v>
      </c>
      <c r="I97" s="10">
        <f t="shared" ref="I97:I98" si="47">SUM(J97:BM97)</f>
        <v>12</v>
      </c>
      <c r="J97" s="10"/>
      <c r="K97" s="10"/>
      <c r="L97" s="10">
        <v>12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70"/>
      <c r="BO97" s="149"/>
      <c r="BP97" s="149"/>
      <c r="BQ97" s="149"/>
      <c r="BR97" s="149"/>
      <c r="BS97" s="149"/>
      <c r="BT97" s="151"/>
    </row>
    <row r="98" spans="1:72" ht="15.75" hidden="1" customHeight="1">
      <c r="A98" s="9">
        <v>43229</v>
      </c>
      <c r="B98" s="154" t="s">
        <v>7</v>
      </c>
      <c r="C98" s="171"/>
      <c r="D98" s="154"/>
      <c r="E98" s="154"/>
      <c r="F98" s="171"/>
      <c r="G98" s="156"/>
      <c r="H98" s="2" t="s">
        <v>35</v>
      </c>
      <c r="I98" s="11">
        <f t="shared" si="47"/>
        <v>2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>
        <v>2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71"/>
      <c r="BO98" s="150"/>
      <c r="BP98" s="150"/>
      <c r="BQ98" s="150"/>
      <c r="BR98" s="150"/>
      <c r="BS98" s="150"/>
      <c r="BT98" s="152"/>
    </row>
    <row r="99" spans="1:72" ht="15.75" hidden="1" customHeight="1">
      <c r="A99" s="9">
        <v>43229</v>
      </c>
      <c r="B99" s="153" t="s">
        <v>143</v>
      </c>
      <c r="C99" s="170">
        <v>360</v>
      </c>
      <c r="D99" s="153" t="s">
        <v>538</v>
      </c>
      <c r="E99" s="153" t="s">
        <v>677</v>
      </c>
      <c r="F99" s="170">
        <v>134</v>
      </c>
      <c r="G99" s="155">
        <f>+F99-I99-I100</f>
        <v>126</v>
      </c>
      <c r="H99" s="2" t="s">
        <v>34</v>
      </c>
      <c r="I99" s="10">
        <f t="shared" ref="I99:I100" si="48">SUM(J99:BM99)</f>
        <v>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>
        <v>1</v>
      </c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70"/>
      <c r="BO99" s="149"/>
      <c r="BP99" s="149"/>
      <c r="BQ99" s="149"/>
      <c r="BR99" s="149"/>
      <c r="BS99" s="149"/>
      <c r="BT99" s="151"/>
    </row>
    <row r="100" spans="1:72" ht="15.75" hidden="1" customHeight="1">
      <c r="A100" s="9">
        <v>43229</v>
      </c>
      <c r="B100" s="154" t="s">
        <v>7</v>
      </c>
      <c r="C100" s="171"/>
      <c r="D100" s="154"/>
      <c r="E100" s="154"/>
      <c r="F100" s="171"/>
      <c r="G100" s="156"/>
      <c r="H100" s="2" t="s">
        <v>35</v>
      </c>
      <c r="I100" s="11">
        <f t="shared" si="48"/>
        <v>7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>
        <v>3</v>
      </c>
      <c r="Z100" s="11"/>
      <c r="AA100" s="11">
        <v>2</v>
      </c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>
        <v>1</v>
      </c>
      <c r="AQ100" s="11"/>
      <c r="AR100" s="11">
        <v>1</v>
      </c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71"/>
      <c r="BO100" s="150"/>
      <c r="BP100" s="150"/>
      <c r="BQ100" s="150"/>
      <c r="BR100" s="150"/>
      <c r="BS100" s="150"/>
      <c r="BT100" s="152"/>
    </row>
    <row r="101" spans="1:72" ht="15.75" hidden="1" customHeight="1">
      <c r="A101" s="9">
        <v>43229</v>
      </c>
      <c r="B101" s="153" t="s">
        <v>143</v>
      </c>
      <c r="C101" s="170">
        <v>360</v>
      </c>
      <c r="D101" s="153" t="s">
        <v>538</v>
      </c>
      <c r="E101" s="153" t="s">
        <v>678</v>
      </c>
      <c r="F101" s="170">
        <v>320</v>
      </c>
      <c r="G101" s="155">
        <f>+F101-I101-I102</f>
        <v>146</v>
      </c>
      <c r="H101" s="2" t="s">
        <v>34</v>
      </c>
      <c r="I101" s="10">
        <f t="shared" ref="I101:I102" si="49">SUM(J101:BM101)</f>
        <v>174</v>
      </c>
      <c r="J101" s="10"/>
      <c r="K101" s="10"/>
      <c r="L101" s="10">
        <v>3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>
        <v>171</v>
      </c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70"/>
      <c r="BO101" s="149"/>
      <c r="BP101" s="149"/>
      <c r="BQ101" s="149"/>
      <c r="BR101" s="149"/>
      <c r="BS101" s="149"/>
      <c r="BT101" s="151"/>
    </row>
    <row r="102" spans="1:72" ht="15.75" hidden="1" customHeight="1">
      <c r="A102" s="9">
        <v>43229</v>
      </c>
      <c r="B102" s="154" t="s">
        <v>7</v>
      </c>
      <c r="C102" s="171"/>
      <c r="D102" s="154"/>
      <c r="E102" s="154"/>
      <c r="F102" s="171"/>
      <c r="G102" s="156"/>
      <c r="H102" s="2" t="s">
        <v>35</v>
      </c>
      <c r="I102" s="11">
        <f t="shared" si="49"/>
        <v>0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71"/>
      <c r="BO102" s="150"/>
      <c r="BP102" s="150"/>
      <c r="BQ102" s="150"/>
      <c r="BR102" s="150"/>
      <c r="BS102" s="150"/>
      <c r="BT102" s="152"/>
    </row>
    <row r="103" spans="1:72" ht="15.75" hidden="1" customHeight="1">
      <c r="A103" s="9">
        <v>43229</v>
      </c>
      <c r="B103" s="153" t="s">
        <v>146</v>
      </c>
      <c r="C103" s="170">
        <v>360</v>
      </c>
      <c r="D103" s="153" t="s">
        <v>538</v>
      </c>
      <c r="E103" s="153" t="s">
        <v>9</v>
      </c>
      <c r="F103" s="170">
        <v>163</v>
      </c>
      <c r="G103" s="155">
        <f>+F103-I103-I104</f>
        <v>157</v>
      </c>
      <c r="H103" s="2" t="s">
        <v>34</v>
      </c>
      <c r="I103" s="10">
        <f t="shared" ref="I103:I104" si="50">SUM(J103:BM103)</f>
        <v>5</v>
      </c>
      <c r="J103" s="10"/>
      <c r="K103" s="10"/>
      <c r="L103" s="10">
        <v>5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70"/>
      <c r="BO103" s="149"/>
      <c r="BP103" s="149"/>
      <c r="BQ103" s="149"/>
      <c r="BR103" s="149"/>
      <c r="BS103" s="149"/>
      <c r="BT103" s="151"/>
    </row>
    <row r="104" spans="1:72" ht="15.75" hidden="1" customHeight="1">
      <c r="A104" s="9">
        <v>43229</v>
      </c>
      <c r="B104" s="154" t="s">
        <v>7</v>
      </c>
      <c r="C104" s="171"/>
      <c r="D104" s="154"/>
      <c r="E104" s="154"/>
      <c r="F104" s="171"/>
      <c r="G104" s="156"/>
      <c r="H104" s="2" t="s">
        <v>35</v>
      </c>
      <c r="I104" s="11">
        <f t="shared" si="50"/>
        <v>1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>
        <v>1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71"/>
      <c r="BO104" s="150"/>
      <c r="BP104" s="150"/>
      <c r="BQ104" s="150"/>
      <c r="BR104" s="150"/>
      <c r="BS104" s="150"/>
      <c r="BT104" s="152"/>
    </row>
    <row r="105" spans="1:72" ht="15.75" hidden="1" customHeight="1">
      <c r="A105" s="9">
        <v>43229</v>
      </c>
      <c r="B105" s="153" t="s">
        <v>146</v>
      </c>
      <c r="C105" s="170">
        <v>360</v>
      </c>
      <c r="D105" s="153" t="s">
        <v>538</v>
      </c>
      <c r="E105" s="153" t="s">
        <v>159</v>
      </c>
      <c r="F105" s="170">
        <v>196</v>
      </c>
      <c r="G105" s="155">
        <f>+F105-I105-I106</f>
        <v>192</v>
      </c>
      <c r="H105" s="2" t="s">
        <v>34</v>
      </c>
      <c r="I105" s="10">
        <f t="shared" ref="I105:I106" si="51">SUM(J105:BM105)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70"/>
      <c r="BO105" s="149"/>
      <c r="BP105" s="149"/>
      <c r="BQ105" s="149"/>
      <c r="BR105" s="149"/>
      <c r="BS105" s="149"/>
      <c r="BT105" s="151"/>
    </row>
    <row r="106" spans="1:72" ht="15.75" hidden="1" customHeight="1">
      <c r="A106" s="9">
        <v>43229</v>
      </c>
      <c r="B106" s="154" t="s">
        <v>7</v>
      </c>
      <c r="C106" s="171"/>
      <c r="D106" s="154"/>
      <c r="E106" s="154"/>
      <c r="F106" s="171"/>
      <c r="G106" s="156"/>
      <c r="H106" s="2" t="s">
        <v>35</v>
      </c>
      <c r="I106" s="11">
        <f t="shared" si="51"/>
        <v>4</v>
      </c>
      <c r="J106" s="11"/>
      <c r="K106" s="11"/>
      <c r="L106" s="11"/>
      <c r="M106" s="11"/>
      <c r="N106" s="11"/>
      <c r="O106" s="11"/>
      <c r="P106" s="11">
        <v>1</v>
      </c>
      <c r="Q106" s="11"/>
      <c r="R106" s="11"/>
      <c r="S106" s="11"/>
      <c r="T106" s="11"/>
      <c r="U106" s="11"/>
      <c r="V106" s="11"/>
      <c r="W106" s="11"/>
      <c r="X106" s="11"/>
      <c r="Y106" s="11">
        <v>3</v>
      </c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71"/>
      <c r="BO106" s="150"/>
      <c r="BP106" s="150"/>
      <c r="BQ106" s="150"/>
      <c r="BR106" s="150"/>
      <c r="BS106" s="150"/>
      <c r="BT106" s="152"/>
    </row>
    <row r="107" spans="1:72" ht="15.75" hidden="1" customHeight="1">
      <c r="A107" s="9">
        <v>43230</v>
      </c>
      <c r="B107" s="153" t="s">
        <v>143</v>
      </c>
      <c r="C107" s="170">
        <v>360</v>
      </c>
      <c r="D107" s="153" t="s">
        <v>538</v>
      </c>
      <c r="E107" s="153" t="s">
        <v>9</v>
      </c>
      <c r="F107" s="170">
        <v>147</v>
      </c>
      <c r="G107" s="155">
        <f>+F107-I107-I108</f>
        <v>128</v>
      </c>
      <c r="H107" s="2" t="s">
        <v>34</v>
      </c>
      <c r="I107" s="10">
        <f t="shared" ref="I107:I108" si="52">SUM(J107:BM107)</f>
        <v>19</v>
      </c>
      <c r="J107" s="10"/>
      <c r="K107" s="10"/>
      <c r="L107" s="10">
        <v>19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70"/>
      <c r="BO107" s="149"/>
      <c r="BP107" s="149"/>
      <c r="BQ107" s="149"/>
      <c r="BR107" s="149"/>
      <c r="BS107" s="149"/>
      <c r="BT107" s="151"/>
    </row>
    <row r="108" spans="1:72" ht="15.75" hidden="1" customHeight="1">
      <c r="A108" s="9">
        <v>43230</v>
      </c>
      <c r="B108" s="154" t="s">
        <v>7</v>
      </c>
      <c r="C108" s="171"/>
      <c r="D108" s="154"/>
      <c r="E108" s="154"/>
      <c r="F108" s="171"/>
      <c r="G108" s="156"/>
      <c r="H108" s="2" t="s">
        <v>35</v>
      </c>
      <c r="I108" s="11">
        <f t="shared" si="52"/>
        <v>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71"/>
      <c r="BO108" s="150"/>
      <c r="BP108" s="150"/>
      <c r="BQ108" s="150"/>
      <c r="BR108" s="150"/>
      <c r="BS108" s="150"/>
      <c r="BT108" s="152"/>
    </row>
    <row r="109" spans="1:72" ht="15.75" hidden="1" customHeight="1">
      <c r="A109" s="9">
        <v>43230</v>
      </c>
      <c r="B109" s="153" t="s">
        <v>143</v>
      </c>
      <c r="C109" s="170">
        <v>360</v>
      </c>
      <c r="D109" s="153" t="s">
        <v>538</v>
      </c>
      <c r="E109" s="153" t="s">
        <v>663</v>
      </c>
      <c r="F109" s="170">
        <v>225</v>
      </c>
      <c r="G109" s="155">
        <f>+F109-I109-I110</f>
        <v>181</v>
      </c>
      <c r="H109" s="2" t="s">
        <v>34</v>
      </c>
      <c r="I109" s="10">
        <f t="shared" ref="I109:I110" si="53">SUM(J109:BM109)</f>
        <v>36</v>
      </c>
      <c r="J109" s="10"/>
      <c r="K109" s="10"/>
      <c r="L109" s="10">
        <v>36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70"/>
      <c r="BO109" s="149"/>
      <c r="BP109" s="149"/>
      <c r="BQ109" s="149"/>
      <c r="BR109" s="149"/>
      <c r="BS109" s="149"/>
      <c r="BT109" s="151"/>
    </row>
    <row r="110" spans="1:72" ht="15.75" hidden="1" customHeight="1">
      <c r="A110" s="9">
        <v>43230</v>
      </c>
      <c r="B110" s="154" t="s">
        <v>7</v>
      </c>
      <c r="C110" s="171"/>
      <c r="D110" s="154"/>
      <c r="E110" s="154"/>
      <c r="F110" s="171"/>
      <c r="G110" s="156"/>
      <c r="H110" s="2" t="s">
        <v>35</v>
      </c>
      <c r="I110" s="11">
        <f t="shared" si="53"/>
        <v>8</v>
      </c>
      <c r="J110" s="11"/>
      <c r="K110" s="11"/>
      <c r="L110" s="11"/>
      <c r="M110" s="11"/>
      <c r="N110" s="11"/>
      <c r="O110" s="11"/>
      <c r="P110" s="11">
        <v>5</v>
      </c>
      <c r="Q110" s="11"/>
      <c r="R110" s="11">
        <v>1</v>
      </c>
      <c r="S110" s="11"/>
      <c r="T110" s="11"/>
      <c r="U110" s="11"/>
      <c r="V110" s="11"/>
      <c r="W110" s="11"/>
      <c r="X110" s="11"/>
      <c r="Y110" s="11">
        <v>1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>
        <v>1</v>
      </c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71"/>
      <c r="BO110" s="150"/>
      <c r="BP110" s="150"/>
      <c r="BQ110" s="150"/>
      <c r="BR110" s="150"/>
      <c r="BS110" s="150"/>
      <c r="BT110" s="152"/>
    </row>
    <row r="111" spans="1:72" ht="15.75" hidden="1" customHeight="1">
      <c r="A111" s="9">
        <v>43230</v>
      </c>
      <c r="B111" s="153" t="s">
        <v>143</v>
      </c>
      <c r="C111" s="170">
        <v>360</v>
      </c>
      <c r="D111" s="153" t="s">
        <v>538</v>
      </c>
      <c r="E111" s="153" t="s">
        <v>676</v>
      </c>
      <c r="F111" s="170">
        <v>416</v>
      </c>
      <c r="G111" s="155">
        <f>+F111-I111-I112</f>
        <v>363</v>
      </c>
      <c r="H111" s="2" t="s">
        <v>34</v>
      </c>
      <c r="I111" s="10">
        <f t="shared" ref="I111:I112" si="54">SUM(J111:BM111)</f>
        <v>53</v>
      </c>
      <c r="J111" s="10"/>
      <c r="K111" s="10"/>
      <c r="L111" s="10">
        <v>52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>
        <v>1</v>
      </c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70"/>
      <c r="BO111" s="149"/>
      <c r="BP111" s="149"/>
      <c r="BQ111" s="149"/>
      <c r="BR111" s="149"/>
      <c r="BS111" s="149"/>
      <c r="BT111" s="151"/>
    </row>
    <row r="112" spans="1:72" ht="15.75" hidden="1" customHeight="1">
      <c r="A112" s="9">
        <v>43230</v>
      </c>
      <c r="B112" s="154" t="s">
        <v>7</v>
      </c>
      <c r="C112" s="171"/>
      <c r="D112" s="154"/>
      <c r="E112" s="154"/>
      <c r="F112" s="171"/>
      <c r="G112" s="156"/>
      <c r="H112" s="2" t="s">
        <v>35</v>
      </c>
      <c r="I112" s="11">
        <f t="shared" si="54"/>
        <v>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71"/>
      <c r="BO112" s="150"/>
      <c r="BP112" s="150"/>
      <c r="BQ112" s="150"/>
      <c r="BR112" s="150"/>
      <c r="BS112" s="150"/>
      <c r="BT112" s="152"/>
    </row>
    <row r="113" spans="1:72" ht="15.75" hidden="1" customHeight="1">
      <c r="A113" s="9">
        <v>43231</v>
      </c>
      <c r="B113" s="153" t="s">
        <v>686</v>
      </c>
      <c r="C113" s="170">
        <v>360</v>
      </c>
      <c r="D113" s="153" t="s">
        <v>538</v>
      </c>
      <c r="E113" s="153" t="s">
        <v>9</v>
      </c>
      <c r="F113" s="170">
        <v>154</v>
      </c>
      <c r="G113" s="155">
        <f>+F113-I113-I114</f>
        <v>127</v>
      </c>
      <c r="H113" s="2" t="s">
        <v>34</v>
      </c>
      <c r="I113" s="10">
        <f t="shared" ref="I113:I114" si="55">SUM(J113:BM113)</f>
        <v>27</v>
      </c>
      <c r="J113" s="10"/>
      <c r="K113" s="10"/>
      <c r="L113" s="10">
        <v>27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70"/>
      <c r="BO113" s="149"/>
      <c r="BP113" s="149"/>
      <c r="BQ113" s="149"/>
      <c r="BR113" s="149"/>
      <c r="BS113" s="149"/>
      <c r="BT113" s="151"/>
    </row>
    <row r="114" spans="1:72" ht="15.75" hidden="1" customHeight="1">
      <c r="A114" s="9">
        <v>43231</v>
      </c>
      <c r="B114" s="154" t="s">
        <v>7</v>
      </c>
      <c r="C114" s="171"/>
      <c r="D114" s="154"/>
      <c r="E114" s="154"/>
      <c r="F114" s="171"/>
      <c r="G114" s="156"/>
      <c r="H114" s="2" t="s">
        <v>35</v>
      </c>
      <c r="I114" s="11">
        <f t="shared" si="55"/>
        <v>0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71"/>
      <c r="BO114" s="150"/>
      <c r="BP114" s="150"/>
      <c r="BQ114" s="150"/>
      <c r="BR114" s="150"/>
      <c r="BS114" s="150"/>
      <c r="BT114" s="152"/>
    </row>
    <row r="115" spans="1:72" ht="15.75" hidden="1" customHeight="1">
      <c r="A115" s="9">
        <v>43231</v>
      </c>
      <c r="B115" s="153" t="s">
        <v>686</v>
      </c>
      <c r="C115" s="170">
        <v>360</v>
      </c>
      <c r="D115" s="153" t="s">
        <v>538</v>
      </c>
      <c r="E115" s="153" t="s">
        <v>663</v>
      </c>
      <c r="F115" s="170">
        <v>163</v>
      </c>
      <c r="G115" s="155">
        <f>+F115-I115-I116</f>
        <v>140</v>
      </c>
      <c r="H115" s="2" t="s">
        <v>34</v>
      </c>
      <c r="I115" s="10">
        <f t="shared" ref="I115:I116" si="56">SUM(J115:BM115)</f>
        <v>21</v>
      </c>
      <c r="J115" s="10"/>
      <c r="K115" s="10"/>
      <c r="L115" s="10">
        <v>21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70"/>
      <c r="BO115" s="149"/>
      <c r="BP115" s="149"/>
      <c r="BQ115" s="149"/>
      <c r="BR115" s="149"/>
      <c r="BS115" s="149"/>
      <c r="BT115" s="151"/>
    </row>
    <row r="116" spans="1:72" ht="15.75" hidden="1" customHeight="1">
      <c r="A116" s="9">
        <v>43231</v>
      </c>
      <c r="B116" s="154" t="s">
        <v>7</v>
      </c>
      <c r="C116" s="171"/>
      <c r="D116" s="154"/>
      <c r="E116" s="154"/>
      <c r="F116" s="171"/>
      <c r="G116" s="156"/>
      <c r="H116" s="2" t="s">
        <v>35</v>
      </c>
      <c r="I116" s="11">
        <f t="shared" si="56"/>
        <v>2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>
        <v>2</v>
      </c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71"/>
      <c r="BO116" s="150"/>
      <c r="BP116" s="150"/>
      <c r="BQ116" s="150"/>
      <c r="BR116" s="150"/>
      <c r="BS116" s="150"/>
      <c r="BT116" s="152"/>
    </row>
    <row r="117" spans="1:72" ht="15.75" hidden="1" customHeight="1">
      <c r="A117" s="9">
        <v>43231</v>
      </c>
      <c r="B117" s="153" t="s">
        <v>686</v>
      </c>
      <c r="C117" s="170">
        <v>360</v>
      </c>
      <c r="D117" s="153" t="s">
        <v>538</v>
      </c>
      <c r="E117" s="153" t="s">
        <v>676</v>
      </c>
      <c r="F117" s="170">
        <v>99</v>
      </c>
      <c r="G117" s="155">
        <f>+F117-I117-I118</f>
        <v>98</v>
      </c>
      <c r="H117" s="2" t="s">
        <v>34</v>
      </c>
      <c r="I117" s="10">
        <f t="shared" ref="I117:I118" si="57">SUM(J117:BM117)</f>
        <v>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70"/>
      <c r="BO117" s="149"/>
      <c r="BP117" s="149"/>
      <c r="BQ117" s="149"/>
      <c r="BR117" s="149"/>
      <c r="BS117" s="149"/>
      <c r="BT117" s="151"/>
    </row>
    <row r="118" spans="1:72" ht="15.75" hidden="1" customHeight="1">
      <c r="A118" s="9">
        <v>43231</v>
      </c>
      <c r="B118" s="154" t="s">
        <v>7</v>
      </c>
      <c r="C118" s="171"/>
      <c r="D118" s="154"/>
      <c r="E118" s="154"/>
      <c r="F118" s="171"/>
      <c r="G118" s="156"/>
      <c r="H118" s="2" t="s">
        <v>35</v>
      </c>
      <c r="I118" s="11">
        <f t="shared" si="57"/>
        <v>1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>
        <v>1</v>
      </c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71"/>
      <c r="BO118" s="150"/>
      <c r="BP118" s="150"/>
      <c r="BQ118" s="150"/>
      <c r="BR118" s="150"/>
      <c r="BS118" s="150"/>
      <c r="BT118" s="152"/>
    </row>
    <row r="119" spans="1:72" ht="15.75" hidden="1" customHeight="1">
      <c r="A119" s="9">
        <v>43231</v>
      </c>
      <c r="B119" s="153" t="s">
        <v>688</v>
      </c>
      <c r="C119" s="170">
        <v>360</v>
      </c>
      <c r="D119" s="153" t="s">
        <v>538</v>
      </c>
      <c r="E119" s="153" t="s">
        <v>9</v>
      </c>
      <c r="F119" s="170">
        <v>154</v>
      </c>
      <c r="G119" s="155">
        <f>+F119-I119-I120</f>
        <v>150</v>
      </c>
      <c r="H119" s="2" t="s">
        <v>34</v>
      </c>
      <c r="I119" s="10">
        <f t="shared" ref="I119:I120" si="58">SUM(J119:BM119)</f>
        <v>2</v>
      </c>
      <c r="J119" s="10"/>
      <c r="K119" s="10"/>
      <c r="L119" s="10">
        <v>2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70"/>
      <c r="BO119" s="149"/>
      <c r="BP119" s="149"/>
      <c r="BQ119" s="149"/>
      <c r="BR119" s="149"/>
      <c r="BS119" s="149"/>
      <c r="BT119" s="151"/>
    </row>
    <row r="120" spans="1:72" ht="15.75" hidden="1" customHeight="1">
      <c r="A120" s="9">
        <v>43231</v>
      </c>
      <c r="B120" s="154" t="s">
        <v>7</v>
      </c>
      <c r="C120" s="171"/>
      <c r="D120" s="154"/>
      <c r="E120" s="154"/>
      <c r="F120" s="171"/>
      <c r="G120" s="156"/>
      <c r="H120" s="2" t="s">
        <v>35</v>
      </c>
      <c r="I120" s="11">
        <f t="shared" si="58"/>
        <v>2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>
        <v>1</v>
      </c>
      <c r="AM120" s="11"/>
      <c r="AN120" s="11"/>
      <c r="AO120" s="11"/>
      <c r="AP120" s="11">
        <v>1</v>
      </c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71"/>
      <c r="BO120" s="150"/>
      <c r="BP120" s="150"/>
      <c r="BQ120" s="150"/>
      <c r="BR120" s="150"/>
      <c r="BS120" s="150"/>
      <c r="BT120" s="152"/>
    </row>
    <row r="121" spans="1:72" ht="15.75" hidden="1" customHeight="1">
      <c r="A121" s="9">
        <v>43231</v>
      </c>
      <c r="B121" s="153" t="s">
        <v>688</v>
      </c>
      <c r="C121" s="170">
        <v>360</v>
      </c>
      <c r="D121" s="153" t="s">
        <v>538</v>
      </c>
      <c r="E121" s="153" t="s">
        <v>663</v>
      </c>
      <c r="F121" s="170">
        <v>90</v>
      </c>
      <c r="G121" s="155">
        <f>+F121-I121-I122</f>
        <v>88</v>
      </c>
      <c r="H121" s="2" t="s">
        <v>34</v>
      </c>
      <c r="I121" s="10">
        <f t="shared" ref="I121:I122" si="59">SUM(J121:BM121)</f>
        <v>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70"/>
      <c r="BO121" s="149"/>
      <c r="BP121" s="149"/>
      <c r="BQ121" s="149"/>
      <c r="BR121" s="149"/>
      <c r="BS121" s="149"/>
      <c r="BT121" s="151"/>
    </row>
    <row r="122" spans="1:72" ht="15.75" hidden="1" customHeight="1">
      <c r="A122" s="9">
        <v>43231</v>
      </c>
      <c r="B122" s="154" t="s">
        <v>7</v>
      </c>
      <c r="C122" s="171"/>
      <c r="D122" s="154"/>
      <c r="E122" s="154"/>
      <c r="F122" s="171"/>
      <c r="G122" s="156"/>
      <c r="H122" s="2" t="s">
        <v>35</v>
      </c>
      <c r="I122" s="11">
        <f t="shared" si="59"/>
        <v>2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>
        <v>2</v>
      </c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71"/>
      <c r="BO122" s="150"/>
      <c r="BP122" s="150"/>
      <c r="BQ122" s="150"/>
      <c r="BR122" s="150"/>
      <c r="BS122" s="150"/>
      <c r="BT122" s="152"/>
    </row>
    <row r="123" spans="1:72" ht="15.75" hidden="1" customHeight="1">
      <c r="A123" s="9">
        <v>43232</v>
      </c>
      <c r="B123" s="153" t="s">
        <v>143</v>
      </c>
      <c r="C123" s="170">
        <v>360</v>
      </c>
      <c r="D123" s="153" t="s">
        <v>538</v>
      </c>
      <c r="E123" s="153" t="s">
        <v>9</v>
      </c>
      <c r="F123" s="170">
        <v>219</v>
      </c>
      <c r="G123" s="155">
        <f>+F123-I123-I124</f>
        <v>199</v>
      </c>
      <c r="H123" s="2" t="s">
        <v>34</v>
      </c>
      <c r="I123" s="10">
        <f t="shared" ref="I123:I124" si="60">SUM(J123:BM123)</f>
        <v>18</v>
      </c>
      <c r="J123" s="10"/>
      <c r="K123" s="10"/>
      <c r="L123" s="10">
        <v>18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70"/>
      <c r="BO123" s="149"/>
      <c r="BP123" s="149"/>
      <c r="BQ123" s="149"/>
      <c r="BR123" s="149"/>
      <c r="BS123" s="149"/>
      <c r="BT123" s="151"/>
    </row>
    <row r="124" spans="1:72" ht="15.75" hidden="1" customHeight="1">
      <c r="A124" s="9">
        <v>43232</v>
      </c>
      <c r="B124" s="154" t="s">
        <v>7</v>
      </c>
      <c r="C124" s="171"/>
      <c r="D124" s="154"/>
      <c r="E124" s="154"/>
      <c r="F124" s="171"/>
      <c r="G124" s="156"/>
      <c r="H124" s="2" t="s">
        <v>35</v>
      </c>
      <c r="I124" s="11">
        <f t="shared" si="60"/>
        <v>2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>
        <v>2</v>
      </c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71"/>
      <c r="BO124" s="150"/>
      <c r="BP124" s="150"/>
      <c r="BQ124" s="150"/>
      <c r="BR124" s="150"/>
      <c r="BS124" s="150"/>
      <c r="BT124" s="152"/>
    </row>
    <row r="125" spans="1:72" ht="15.75" hidden="1" customHeight="1">
      <c r="A125" s="9">
        <v>43232</v>
      </c>
      <c r="B125" s="153" t="s">
        <v>143</v>
      </c>
      <c r="C125" s="170">
        <v>360</v>
      </c>
      <c r="D125" s="153" t="s">
        <v>538</v>
      </c>
      <c r="E125" s="153" t="s">
        <v>159</v>
      </c>
      <c r="F125" s="170">
        <v>236</v>
      </c>
      <c r="G125" s="155">
        <f>+F125-I125-I126</f>
        <v>227</v>
      </c>
      <c r="H125" s="2" t="s">
        <v>34</v>
      </c>
      <c r="I125" s="10">
        <f t="shared" ref="I125:I126" si="61">SUM(J125:BM125)</f>
        <v>2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>
        <v>2</v>
      </c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70"/>
      <c r="BO125" s="149"/>
      <c r="BP125" s="149"/>
      <c r="BQ125" s="149"/>
      <c r="BR125" s="149"/>
      <c r="BS125" s="149"/>
      <c r="BT125" s="151"/>
    </row>
    <row r="126" spans="1:72" ht="15.75" hidden="1" customHeight="1">
      <c r="A126" s="9">
        <v>43232</v>
      </c>
      <c r="B126" s="154" t="s">
        <v>7</v>
      </c>
      <c r="C126" s="171"/>
      <c r="D126" s="154"/>
      <c r="E126" s="154"/>
      <c r="F126" s="171"/>
      <c r="G126" s="156"/>
      <c r="H126" s="2" t="s">
        <v>35</v>
      </c>
      <c r="I126" s="11">
        <f t="shared" si="61"/>
        <v>7</v>
      </c>
      <c r="J126" s="11"/>
      <c r="K126" s="11"/>
      <c r="L126" s="11">
        <v>1</v>
      </c>
      <c r="M126" s="11"/>
      <c r="N126" s="11"/>
      <c r="O126" s="11"/>
      <c r="P126" s="11">
        <v>1</v>
      </c>
      <c r="Q126" s="11"/>
      <c r="R126" s="11"/>
      <c r="S126" s="11"/>
      <c r="T126" s="11"/>
      <c r="U126" s="11"/>
      <c r="V126" s="11"/>
      <c r="W126" s="11"/>
      <c r="X126" s="11"/>
      <c r="Y126" s="11">
        <v>5</v>
      </c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71"/>
      <c r="BO126" s="150"/>
      <c r="BP126" s="150"/>
      <c r="BQ126" s="150"/>
      <c r="BR126" s="150"/>
      <c r="BS126" s="150"/>
      <c r="BT126" s="152"/>
    </row>
    <row r="127" spans="1:72" ht="15.75" hidden="1" customHeight="1">
      <c r="A127" s="9">
        <v>43232</v>
      </c>
      <c r="B127" s="153" t="s">
        <v>143</v>
      </c>
      <c r="C127" s="170">
        <v>360</v>
      </c>
      <c r="D127" s="153" t="s">
        <v>538</v>
      </c>
      <c r="E127" s="153" t="s">
        <v>442</v>
      </c>
      <c r="F127" s="170">
        <v>262</v>
      </c>
      <c r="G127" s="155">
        <f>+F127-I127-I128</f>
        <v>254</v>
      </c>
      <c r="H127" s="2" t="s">
        <v>34</v>
      </c>
      <c r="I127" s="10">
        <f t="shared" ref="I127:I128" si="62">SUM(J127:BM127)</f>
        <v>8</v>
      </c>
      <c r="J127" s="10"/>
      <c r="K127" s="10"/>
      <c r="L127" s="10">
        <v>8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70"/>
      <c r="BO127" s="149"/>
      <c r="BP127" s="149"/>
      <c r="BQ127" s="149"/>
      <c r="BR127" s="149"/>
      <c r="BS127" s="149"/>
      <c r="BT127" s="151"/>
    </row>
    <row r="128" spans="1:72" ht="15.75" hidden="1" customHeight="1">
      <c r="A128" s="9">
        <v>43232</v>
      </c>
      <c r="B128" s="154" t="s">
        <v>7</v>
      </c>
      <c r="C128" s="171"/>
      <c r="D128" s="154"/>
      <c r="E128" s="154"/>
      <c r="F128" s="171"/>
      <c r="G128" s="156"/>
      <c r="H128" s="2" t="s">
        <v>35</v>
      </c>
      <c r="I128" s="11">
        <f t="shared" si="62"/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71"/>
      <c r="BO128" s="150"/>
      <c r="BP128" s="150"/>
      <c r="BQ128" s="150"/>
      <c r="BR128" s="150"/>
      <c r="BS128" s="150"/>
      <c r="BT128" s="152"/>
    </row>
    <row r="129" spans="1:72" ht="15.75" hidden="1" customHeight="1">
      <c r="A129" s="9">
        <v>43232</v>
      </c>
      <c r="B129" s="153" t="s">
        <v>146</v>
      </c>
      <c r="C129" s="170">
        <v>360</v>
      </c>
      <c r="D129" s="153" t="s">
        <v>538</v>
      </c>
      <c r="E129" s="153" t="s">
        <v>9</v>
      </c>
      <c r="F129" s="170">
        <v>199</v>
      </c>
      <c r="G129" s="155">
        <f>+F129-I129-I130</f>
        <v>193</v>
      </c>
      <c r="H129" s="2" t="s">
        <v>34</v>
      </c>
      <c r="I129" s="10">
        <f t="shared" ref="I129:I130" si="63">SUM(J129:BM129)</f>
        <v>5</v>
      </c>
      <c r="J129" s="10"/>
      <c r="K129" s="10"/>
      <c r="L129" s="10">
        <v>5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70"/>
      <c r="BO129" s="149"/>
      <c r="BP129" s="149"/>
      <c r="BQ129" s="149"/>
      <c r="BR129" s="149"/>
      <c r="BS129" s="149"/>
      <c r="BT129" s="151"/>
    </row>
    <row r="130" spans="1:72" ht="15.75" hidden="1" customHeight="1">
      <c r="A130" s="9">
        <v>43232</v>
      </c>
      <c r="B130" s="154" t="s">
        <v>7</v>
      </c>
      <c r="C130" s="171"/>
      <c r="D130" s="154"/>
      <c r="E130" s="154"/>
      <c r="F130" s="171"/>
      <c r="G130" s="156"/>
      <c r="H130" s="2" t="s">
        <v>35</v>
      </c>
      <c r="I130" s="11">
        <f t="shared" si="63"/>
        <v>1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>
        <v>1</v>
      </c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71"/>
      <c r="BO130" s="150"/>
      <c r="BP130" s="150"/>
      <c r="BQ130" s="150"/>
      <c r="BR130" s="150"/>
      <c r="BS130" s="150"/>
      <c r="BT130" s="152"/>
    </row>
    <row r="131" spans="1:72" ht="15.75" hidden="1" customHeight="1">
      <c r="A131" s="9">
        <v>43232</v>
      </c>
      <c r="B131" s="153" t="s">
        <v>146</v>
      </c>
      <c r="C131" s="170">
        <v>360</v>
      </c>
      <c r="D131" s="153" t="s">
        <v>538</v>
      </c>
      <c r="E131" s="153" t="s">
        <v>159</v>
      </c>
      <c r="F131" s="170">
        <v>199</v>
      </c>
      <c r="G131" s="155">
        <f>+F131-I131-I132</f>
        <v>196</v>
      </c>
      <c r="H131" s="2" t="s">
        <v>34</v>
      </c>
      <c r="I131" s="10">
        <f t="shared" ref="I131:I132" si="64">SUM(J131:BM131)</f>
        <v>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70"/>
      <c r="BO131" s="149"/>
      <c r="BP131" s="149"/>
      <c r="BQ131" s="149"/>
      <c r="BR131" s="149"/>
      <c r="BS131" s="149"/>
      <c r="BT131" s="151"/>
    </row>
    <row r="132" spans="1:72" ht="15.75" hidden="1" customHeight="1">
      <c r="A132" s="9">
        <v>43232</v>
      </c>
      <c r="B132" s="154" t="s">
        <v>7</v>
      </c>
      <c r="C132" s="171"/>
      <c r="D132" s="154"/>
      <c r="E132" s="154"/>
      <c r="F132" s="171"/>
      <c r="G132" s="156"/>
      <c r="H132" s="2" t="s">
        <v>35</v>
      </c>
      <c r="I132" s="11">
        <f t="shared" si="64"/>
        <v>3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>
        <v>3</v>
      </c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71"/>
      <c r="BO132" s="150"/>
      <c r="BP132" s="150"/>
      <c r="BQ132" s="150"/>
      <c r="BR132" s="150"/>
      <c r="BS132" s="150"/>
      <c r="BT132" s="152"/>
    </row>
    <row r="133" spans="1:72" ht="15.75" hidden="1" customHeight="1">
      <c r="A133" s="9">
        <v>43233</v>
      </c>
      <c r="B133" s="153" t="s">
        <v>143</v>
      </c>
      <c r="C133" s="170">
        <v>360</v>
      </c>
      <c r="D133" s="153" t="s">
        <v>538</v>
      </c>
      <c r="E133" s="153" t="s">
        <v>9</v>
      </c>
      <c r="F133" s="170">
        <v>197</v>
      </c>
      <c r="G133" s="155">
        <f>+F133-I133-I134</f>
        <v>143</v>
      </c>
      <c r="H133" s="2" t="s">
        <v>34</v>
      </c>
      <c r="I133" s="10">
        <f t="shared" ref="I133:I134" si="65">SUM(J133:BM133)</f>
        <v>51</v>
      </c>
      <c r="J133" s="10"/>
      <c r="K133" s="10"/>
      <c r="L133" s="10">
        <v>51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70"/>
      <c r="BO133" s="149"/>
      <c r="BP133" s="149"/>
      <c r="BQ133" s="149"/>
      <c r="BR133" s="149"/>
      <c r="BS133" s="149"/>
      <c r="BT133" s="151"/>
    </row>
    <row r="134" spans="1:72" ht="15.75" hidden="1" customHeight="1">
      <c r="A134" s="9">
        <v>43233</v>
      </c>
      <c r="B134" s="154" t="s">
        <v>7</v>
      </c>
      <c r="C134" s="171"/>
      <c r="D134" s="154"/>
      <c r="E134" s="154"/>
      <c r="F134" s="171"/>
      <c r="G134" s="156"/>
      <c r="H134" s="2" t="s">
        <v>35</v>
      </c>
      <c r="I134" s="11">
        <f t="shared" si="65"/>
        <v>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>
        <v>3</v>
      </c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71"/>
      <c r="BO134" s="150"/>
      <c r="BP134" s="150"/>
      <c r="BQ134" s="150"/>
      <c r="BR134" s="150"/>
      <c r="BS134" s="150"/>
      <c r="BT134" s="152"/>
    </row>
    <row r="135" spans="1:72" ht="15.75" hidden="1" customHeight="1">
      <c r="A135" s="9">
        <v>43233</v>
      </c>
      <c r="B135" s="153" t="s">
        <v>143</v>
      </c>
      <c r="C135" s="170">
        <v>360</v>
      </c>
      <c r="D135" s="153" t="s">
        <v>538</v>
      </c>
      <c r="E135" s="153" t="s">
        <v>159</v>
      </c>
      <c r="F135" s="170">
        <v>86</v>
      </c>
      <c r="G135" s="155">
        <f>+F135-I135-I136</f>
        <v>75</v>
      </c>
      <c r="H135" s="2" t="s">
        <v>34</v>
      </c>
      <c r="I135" s="10">
        <f t="shared" ref="I135:I136" si="66">SUM(J135:BM135)</f>
        <v>8</v>
      </c>
      <c r="J135" s="10"/>
      <c r="K135" s="10"/>
      <c r="L135" s="10">
        <v>5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>
        <v>3</v>
      </c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70"/>
      <c r="BO135" s="149"/>
      <c r="BP135" s="149"/>
      <c r="BQ135" s="149"/>
      <c r="BR135" s="149"/>
      <c r="BS135" s="149"/>
      <c r="BT135" s="151"/>
    </row>
    <row r="136" spans="1:72" ht="15.75" hidden="1" customHeight="1">
      <c r="A136" s="9">
        <v>43233</v>
      </c>
      <c r="B136" s="154" t="s">
        <v>7</v>
      </c>
      <c r="C136" s="171"/>
      <c r="D136" s="154"/>
      <c r="E136" s="154"/>
      <c r="F136" s="171"/>
      <c r="G136" s="156"/>
      <c r="H136" s="2" t="s">
        <v>35</v>
      </c>
      <c r="I136" s="11">
        <f t="shared" si="66"/>
        <v>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>
        <v>2</v>
      </c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>
        <v>1</v>
      </c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71"/>
      <c r="BO136" s="150"/>
      <c r="BP136" s="150"/>
      <c r="BQ136" s="150"/>
      <c r="BR136" s="150"/>
      <c r="BS136" s="150"/>
      <c r="BT136" s="152"/>
    </row>
    <row r="137" spans="1:72" ht="15.75" hidden="1" customHeight="1">
      <c r="A137" s="9">
        <v>43233</v>
      </c>
      <c r="B137" s="153" t="s">
        <v>143</v>
      </c>
      <c r="C137" s="170">
        <v>360</v>
      </c>
      <c r="D137" s="153" t="s">
        <v>538</v>
      </c>
      <c r="E137" s="153" t="s">
        <v>442</v>
      </c>
      <c r="F137" s="170">
        <v>90</v>
      </c>
      <c r="G137" s="155">
        <f>+F137-I137-I138</f>
        <v>81</v>
      </c>
      <c r="H137" s="2" t="s">
        <v>34</v>
      </c>
      <c r="I137" s="10">
        <f t="shared" ref="I137:I138" si="67">SUM(J137:BM137)</f>
        <v>9</v>
      </c>
      <c r="J137" s="10"/>
      <c r="K137" s="10"/>
      <c r="L137" s="10">
        <v>3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>
        <v>6</v>
      </c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70"/>
      <c r="BO137" s="149"/>
      <c r="BP137" s="149"/>
      <c r="BQ137" s="149"/>
      <c r="BR137" s="149"/>
      <c r="BS137" s="149"/>
      <c r="BT137" s="151"/>
    </row>
    <row r="138" spans="1:72" ht="15.75" hidden="1" customHeight="1">
      <c r="A138" s="9">
        <v>43233</v>
      </c>
      <c r="B138" s="154" t="s">
        <v>7</v>
      </c>
      <c r="C138" s="171"/>
      <c r="D138" s="154"/>
      <c r="E138" s="154"/>
      <c r="F138" s="171"/>
      <c r="G138" s="156"/>
      <c r="H138" s="2" t="s">
        <v>35</v>
      </c>
      <c r="I138" s="11">
        <f t="shared" si="67"/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71"/>
      <c r="BO138" s="150"/>
      <c r="BP138" s="150"/>
      <c r="BQ138" s="150"/>
      <c r="BR138" s="150"/>
      <c r="BS138" s="150"/>
      <c r="BT138" s="152"/>
    </row>
    <row r="139" spans="1:72" ht="15.75" hidden="1" customHeight="1">
      <c r="A139" s="9">
        <v>43233</v>
      </c>
      <c r="B139" s="153" t="s">
        <v>146</v>
      </c>
      <c r="C139" s="170">
        <v>360</v>
      </c>
      <c r="D139" s="153" t="s">
        <v>538</v>
      </c>
      <c r="E139" s="153" t="s">
        <v>9</v>
      </c>
      <c r="F139" s="170">
        <v>169</v>
      </c>
      <c r="G139" s="155">
        <f>+F139-I139-I140</f>
        <v>163</v>
      </c>
      <c r="H139" s="2" t="s">
        <v>34</v>
      </c>
      <c r="I139" s="10">
        <f t="shared" ref="I139:I140" si="68">SUM(J139:BM139)</f>
        <v>6</v>
      </c>
      <c r="J139" s="10"/>
      <c r="K139" s="10"/>
      <c r="L139" s="10">
        <v>6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70"/>
      <c r="BO139" s="149"/>
      <c r="BP139" s="149"/>
      <c r="BQ139" s="149"/>
      <c r="BR139" s="149"/>
      <c r="BS139" s="149"/>
      <c r="BT139" s="151"/>
    </row>
    <row r="140" spans="1:72" ht="15.75" hidden="1" customHeight="1">
      <c r="A140" s="9">
        <v>43233</v>
      </c>
      <c r="B140" s="154" t="s">
        <v>7</v>
      </c>
      <c r="C140" s="171"/>
      <c r="D140" s="154"/>
      <c r="E140" s="154"/>
      <c r="F140" s="171"/>
      <c r="G140" s="156"/>
      <c r="H140" s="2" t="s">
        <v>35</v>
      </c>
      <c r="I140" s="11">
        <f t="shared" si="68"/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71"/>
      <c r="BO140" s="150"/>
      <c r="BP140" s="150"/>
      <c r="BQ140" s="150"/>
      <c r="BR140" s="150"/>
      <c r="BS140" s="150"/>
      <c r="BT140" s="152"/>
    </row>
    <row r="141" spans="1:72" ht="15.75" hidden="1" customHeight="1">
      <c r="A141" s="9">
        <v>43234</v>
      </c>
      <c r="B141" s="153" t="s">
        <v>143</v>
      </c>
      <c r="C141" s="170">
        <v>360</v>
      </c>
      <c r="D141" s="153" t="s">
        <v>538</v>
      </c>
      <c r="E141" s="153" t="s">
        <v>9</v>
      </c>
      <c r="F141" s="170">
        <v>152</v>
      </c>
      <c r="G141" s="155">
        <f>+F141-I141-I142</f>
        <v>150</v>
      </c>
      <c r="H141" s="2" t="s">
        <v>34</v>
      </c>
      <c r="I141" s="10">
        <f t="shared" ref="I141:I142" si="69">SUM(J141:BM141)</f>
        <v>2</v>
      </c>
      <c r="J141" s="10"/>
      <c r="K141" s="10"/>
      <c r="L141" s="10">
        <v>2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70"/>
      <c r="BO141" s="149"/>
      <c r="BP141" s="149"/>
      <c r="BQ141" s="149"/>
      <c r="BR141" s="149"/>
      <c r="BS141" s="149"/>
      <c r="BT141" s="151"/>
    </row>
    <row r="142" spans="1:72" ht="15.75" hidden="1" customHeight="1">
      <c r="A142" s="9">
        <v>43234</v>
      </c>
      <c r="B142" s="154" t="s">
        <v>7</v>
      </c>
      <c r="C142" s="171"/>
      <c r="D142" s="154"/>
      <c r="E142" s="154"/>
      <c r="F142" s="171"/>
      <c r="G142" s="156"/>
      <c r="H142" s="2" t="s">
        <v>35</v>
      </c>
      <c r="I142" s="11">
        <f t="shared" si="69"/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71"/>
      <c r="BO142" s="150"/>
      <c r="BP142" s="150"/>
      <c r="BQ142" s="150"/>
      <c r="BR142" s="150"/>
      <c r="BS142" s="150"/>
      <c r="BT142" s="152"/>
    </row>
    <row r="143" spans="1:72" ht="15.75" hidden="1" customHeight="1">
      <c r="A143" s="9">
        <v>43234</v>
      </c>
      <c r="B143" s="153" t="s">
        <v>143</v>
      </c>
      <c r="C143" s="170">
        <v>360</v>
      </c>
      <c r="D143" s="153" t="s">
        <v>538</v>
      </c>
      <c r="E143" s="153" t="s">
        <v>9</v>
      </c>
      <c r="F143" s="170">
        <v>43</v>
      </c>
      <c r="G143" s="155">
        <f>+F143-I143-I144</f>
        <v>43</v>
      </c>
      <c r="H143" s="2" t="s">
        <v>34</v>
      </c>
      <c r="I143" s="10">
        <f t="shared" ref="I143:I144" si="70">SUM(J143:BM143)</f>
        <v>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70"/>
      <c r="BO143" s="149"/>
      <c r="BP143" s="149"/>
      <c r="BQ143" s="149"/>
      <c r="BR143" s="149"/>
      <c r="BS143" s="149"/>
      <c r="BT143" s="151"/>
    </row>
    <row r="144" spans="1:72" ht="15.75" hidden="1" customHeight="1">
      <c r="A144" s="9">
        <v>43234</v>
      </c>
      <c r="B144" s="154" t="s">
        <v>7</v>
      </c>
      <c r="C144" s="171"/>
      <c r="D144" s="154"/>
      <c r="E144" s="154"/>
      <c r="F144" s="171"/>
      <c r="G144" s="156"/>
      <c r="H144" s="2" t="s">
        <v>35</v>
      </c>
      <c r="I144" s="11">
        <f t="shared" si="70"/>
        <v>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71"/>
      <c r="BO144" s="150"/>
      <c r="BP144" s="150"/>
      <c r="BQ144" s="150"/>
      <c r="BR144" s="150"/>
      <c r="BS144" s="150"/>
      <c r="BT144" s="152"/>
    </row>
    <row r="145" spans="1:72" ht="15.75" hidden="1" customHeight="1">
      <c r="A145" s="9">
        <v>43234</v>
      </c>
      <c r="B145" s="153" t="s">
        <v>143</v>
      </c>
      <c r="C145" s="170">
        <v>360</v>
      </c>
      <c r="D145" s="153" t="s">
        <v>538</v>
      </c>
      <c r="E145" s="153" t="s">
        <v>159</v>
      </c>
      <c r="F145" s="170">
        <v>195</v>
      </c>
      <c r="G145" s="155">
        <f>+F145-I145-I146</f>
        <v>190</v>
      </c>
      <c r="H145" s="2" t="s">
        <v>34</v>
      </c>
      <c r="I145" s="10">
        <f t="shared" ref="I145:I146" si="71">SUM(J145:BM145)</f>
        <v>1</v>
      </c>
      <c r="J145" s="10"/>
      <c r="K145" s="10"/>
      <c r="L145" s="10">
        <v>1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70"/>
      <c r="BO145" s="149"/>
      <c r="BP145" s="149"/>
      <c r="BQ145" s="149"/>
      <c r="BR145" s="149"/>
      <c r="BS145" s="149"/>
      <c r="BT145" s="151"/>
    </row>
    <row r="146" spans="1:72" ht="15.75" hidden="1" customHeight="1">
      <c r="A146" s="9">
        <v>43234</v>
      </c>
      <c r="B146" s="154" t="s">
        <v>7</v>
      </c>
      <c r="C146" s="171"/>
      <c r="D146" s="154"/>
      <c r="E146" s="154"/>
      <c r="F146" s="171"/>
      <c r="G146" s="156"/>
      <c r="H146" s="2" t="s">
        <v>35</v>
      </c>
      <c r="I146" s="11">
        <f t="shared" si="71"/>
        <v>4</v>
      </c>
      <c r="J146" s="11"/>
      <c r="K146" s="11"/>
      <c r="L146" s="11">
        <v>1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>
        <v>1</v>
      </c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>
        <v>2</v>
      </c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71"/>
      <c r="BO146" s="150"/>
      <c r="BP146" s="150"/>
      <c r="BQ146" s="150"/>
      <c r="BR146" s="150"/>
      <c r="BS146" s="150"/>
      <c r="BT146" s="152"/>
    </row>
    <row r="147" spans="1:72" ht="15.75" hidden="1" customHeight="1">
      <c r="A147" s="9">
        <v>43234</v>
      </c>
      <c r="B147" s="153" t="s">
        <v>143</v>
      </c>
      <c r="C147" s="170">
        <v>360</v>
      </c>
      <c r="D147" s="153" t="s">
        <v>538</v>
      </c>
      <c r="E147" s="153" t="s">
        <v>442</v>
      </c>
      <c r="F147" s="170">
        <v>270</v>
      </c>
      <c r="G147" s="155">
        <f>+F147-I147-I148</f>
        <v>264</v>
      </c>
      <c r="H147" s="2" t="s">
        <v>34</v>
      </c>
      <c r="I147" s="10">
        <f t="shared" ref="I147:I148" si="72">SUM(J147:BM147)</f>
        <v>5</v>
      </c>
      <c r="J147" s="10"/>
      <c r="K147" s="10"/>
      <c r="L147" s="10">
        <v>5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70"/>
      <c r="BO147" s="149"/>
      <c r="BP147" s="149"/>
      <c r="BQ147" s="149"/>
      <c r="BR147" s="149"/>
      <c r="BS147" s="149"/>
      <c r="BT147" s="151"/>
    </row>
    <row r="148" spans="1:72" ht="15.75" hidden="1" customHeight="1">
      <c r="A148" s="9">
        <v>43234</v>
      </c>
      <c r="B148" s="154" t="s">
        <v>7</v>
      </c>
      <c r="C148" s="171"/>
      <c r="D148" s="154"/>
      <c r="E148" s="154"/>
      <c r="F148" s="171"/>
      <c r="G148" s="156"/>
      <c r="H148" s="2" t="s">
        <v>35</v>
      </c>
      <c r="I148" s="11">
        <f t="shared" si="72"/>
        <v>1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>
        <v>1</v>
      </c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71"/>
      <c r="BO148" s="150"/>
      <c r="BP148" s="150"/>
      <c r="BQ148" s="150"/>
      <c r="BR148" s="150"/>
      <c r="BS148" s="150"/>
      <c r="BT148" s="152"/>
    </row>
    <row r="149" spans="1:72" ht="15.75" hidden="1" customHeight="1">
      <c r="A149" s="9">
        <v>43234</v>
      </c>
      <c r="B149" s="153" t="s">
        <v>146</v>
      </c>
      <c r="C149" s="170">
        <v>360</v>
      </c>
      <c r="D149" s="153" t="s">
        <v>538</v>
      </c>
      <c r="E149" s="153" t="s">
        <v>9</v>
      </c>
      <c r="F149" s="170">
        <v>167</v>
      </c>
      <c r="G149" s="155">
        <f>+F149-I149-I150</f>
        <v>165</v>
      </c>
      <c r="H149" s="2" t="s">
        <v>34</v>
      </c>
      <c r="I149" s="10">
        <f t="shared" ref="I149:I150" si="73">SUM(J149:BM149)</f>
        <v>1</v>
      </c>
      <c r="J149" s="10"/>
      <c r="K149" s="10"/>
      <c r="L149" s="10">
        <v>1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70"/>
      <c r="BO149" s="149"/>
      <c r="BP149" s="149"/>
      <c r="BQ149" s="149"/>
      <c r="BR149" s="149"/>
      <c r="BS149" s="149"/>
      <c r="BT149" s="151"/>
    </row>
    <row r="150" spans="1:72" ht="15.75" hidden="1" customHeight="1">
      <c r="A150" s="9">
        <v>43234</v>
      </c>
      <c r="B150" s="154" t="s">
        <v>7</v>
      </c>
      <c r="C150" s="171"/>
      <c r="D150" s="154"/>
      <c r="E150" s="154"/>
      <c r="F150" s="171"/>
      <c r="G150" s="156"/>
      <c r="H150" s="2" t="s">
        <v>35</v>
      </c>
      <c r="I150" s="11">
        <f t="shared" si="73"/>
        <v>1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>
        <v>1</v>
      </c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71"/>
      <c r="BO150" s="150"/>
      <c r="BP150" s="150"/>
      <c r="BQ150" s="150"/>
      <c r="BR150" s="150"/>
      <c r="BS150" s="150"/>
      <c r="BT150" s="152"/>
    </row>
    <row r="151" spans="1:72" ht="15.75" hidden="1" customHeight="1">
      <c r="A151" s="9">
        <v>43234</v>
      </c>
      <c r="B151" s="153" t="s">
        <v>146</v>
      </c>
      <c r="C151" s="170">
        <v>360</v>
      </c>
      <c r="D151" s="153" t="s">
        <v>538</v>
      </c>
      <c r="E151" s="153" t="s">
        <v>9</v>
      </c>
      <c r="F151" s="170">
        <v>65</v>
      </c>
      <c r="G151" s="155">
        <f>+F151-I151-I152</f>
        <v>65</v>
      </c>
      <c r="H151" s="2" t="s">
        <v>34</v>
      </c>
      <c r="I151" s="10">
        <f t="shared" ref="I151:I152" si="74">SUM(J151:BM151)</f>
        <v>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70"/>
      <c r="BO151" s="149"/>
      <c r="BP151" s="149"/>
      <c r="BQ151" s="149"/>
      <c r="BR151" s="149"/>
      <c r="BS151" s="149"/>
      <c r="BT151" s="151"/>
    </row>
    <row r="152" spans="1:72" ht="15.75" hidden="1" customHeight="1">
      <c r="A152" s="9">
        <v>43234</v>
      </c>
      <c r="B152" s="154" t="s">
        <v>7</v>
      </c>
      <c r="C152" s="171"/>
      <c r="D152" s="154"/>
      <c r="E152" s="154"/>
      <c r="F152" s="171"/>
      <c r="G152" s="156"/>
      <c r="H152" s="2" t="s">
        <v>35</v>
      </c>
      <c r="I152" s="11">
        <f t="shared" si="74"/>
        <v>0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71"/>
      <c r="BO152" s="150"/>
      <c r="BP152" s="150"/>
      <c r="BQ152" s="150"/>
      <c r="BR152" s="150"/>
      <c r="BS152" s="150"/>
      <c r="BT152" s="152"/>
    </row>
    <row r="153" spans="1:72" ht="15.75" hidden="1" customHeight="1">
      <c r="A153" s="9">
        <v>43234</v>
      </c>
      <c r="B153" s="153" t="s">
        <v>146</v>
      </c>
      <c r="C153" s="170">
        <v>360</v>
      </c>
      <c r="D153" s="153" t="s">
        <v>538</v>
      </c>
      <c r="E153" s="153" t="s">
        <v>159</v>
      </c>
      <c r="F153" s="170">
        <v>199</v>
      </c>
      <c r="G153" s="155">
        <f>+F153-I153-I154</f>
        <v>195</v>
      </c>
      <c r="H153" s="2" t="s">
        <v>34</v>
      </c>
      <c r="I153" s="10">
        <f t="shared" ref="I153:I154" si="75">SUM(J153:BM153)</f>
        <v>0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70"/>
      <c r="BO153" s="149"/>
      <c r="BP153" s="149"/>
      <c r="BQ153" s="149"/>
      <c r="BR153" s="149"/>
      <c r="BS153" s="149"/>
      <c r="BT153" s="151"/>
    </row>
    <row r="154" spans="1:72" ht="15.75" hidden="1" customHeight="1">
      <c r="A154" s="9">
        <v>43234</v>
      </c>
      <c r="B154" s="154" t="s">
        <v>7</v>
      </c>
      <c r="C154" s="171"/>
      <c r="D154" s="154"/>
      <c r="E154" s="154"/>
      <c r="F154" s="171"/>
      <c r="G154" s="156"/>
      <c r="H154" s="2" t="s">
        <v>35</v>
      </c>
      <c r="I154" s="11">
        <f t="shared" si="75"/>
        <v>4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>
        <v>2</v>
      </c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>
        <v>2</v>
      </c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71"/>
      <c r="BO154" s="150"/>
      <c r="BP154" s="150"/>
      <c r="BQ154" s="150"/>
      <c r="BR154" s="150"/>
      <c r="BS154" s="150"/>
      <c r="BT154" s="152"/>
    </row>
    <row r="155" spans="1:72" ht="15.75" hidden="1" customHeight="1">
      <c r="A155" s="9">
        <v>43235</v>
      </c>
      <c r="B155" s="153" t="s">
        <v>143</v>
      </c>
      <c r="C155" s="170">
        <v>360</v>
      </c>
      <c r="D155" s="153" t="s">
        <v>538</v>
      </c>
      <c r="E155" s="153" t="s">
        <v>9</v>
      </c>
      <c r="F155" s="170">
        <v>269</v>
      </c>
      <c r="G155" s="155">
        <f>+F155-I155-I156</f>
        <v>269</v>
      </c>
      <c r="H155" s="2" t="s">
        <v>34</v>
      </c>
      <c r="I155" s="10">
        <f t="shared" ref="I155:I156" si="76">SUM(J155:BM155)</f>
        <v>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70"/>
      <c r="BO155" s="149"/>
      <c r="BP155" s="149"/>
      <c r="BQ155" s="149"/>
      <c r="BR155" s="149"/>
      <c r="BS155" s="149"/>
      <c r="BT155" s="151"/>
    </row>
    <row r="156" spans="1:72" ht="15.75" hidden="1" customHeight="1">
      <c r="A156" s="9">
        <v>43235</v>
      </c>
      <c r="B156" s="154" t="s">
        <v>7</v>
      </c>
      <c r="C156" s="171"/>
      <c r="D156" s="154"/>
      <c r="E156" s="154"/>
      <c r="F156" s="171"/>
      <c r="G156" s="156"/>
      <c r="H156" s="2" t="s">
        <v>35</v>
      </c>
      <c r="I156" s="11">
        <f t="shared" si="76"/>
        <v>0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71"/>
      <c r="BO156" s="150"/>
      <c r="BP156" s="150"/>
      <c r="BQ156" s="150"/>
      <c r="BR156" s="150"/>
      <c r="BS156" s="150"/>
      <c r="BT156" s="152"/>
    </row>
    <row r="157" spans="1:72" ht="15.75" hidden="1" customHeight="1">
      <c r="A157" s="9">
        <v>43235</v>
      </c>
      <c r="B157" s="153" t="s">
        <v>143</v>
      </c>
      <c r="C157" s="170">
        <v>360</v>
      </c>
      <c r="D157" s="153" t="s">
        <v>538</v>
      </c>
      <c r="E157" s="153" t="s">
        <v>9</v>
      </c>
      <c r="F157" s="170">
        <v>49</v>
      </c>
      <c r="G157" s="155">
        <f>+F157-I157-I158</f>
        <v>49</v>
      </c>
      <c r="H157" s="2" t="s">
        <v>34</v>
      </c>
      <c r="I157" s="10">
        <f t="shared" ref="I157:I158" si="77">SUM(J157:BM157)</f>
        <v>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70"/>
      <c r="BO157" s="149"/>
      <c r="BP157" s="149"/>
      <c r="BQ157" s="149"/>
      <c r="BR157" s="149"/>
      <c r="BS157" s="149"/>
      <c r="BT157" s="151"/>
    </row>
    <row r="158" spans="1:72" ht="15.75" hidden="1" customHeight="1">
      <c r="A158" s="9">
        <v>43235</v>
      </c>
      <c r="B158" s="154" t="s">
        <v>7</v>
      </c>
      <c r="C158" s="171"/>
      <c r="D158" s="154"/>
      <c r="E158" s="154"/>
      <c r="F158" s="171"/>
      <c r="G158" s="156"/>
      <c r="H158" s="2" t="s">
        <v>35</v>
      </c>
      <c r="I158" s="11">
        <f t="shared" si="77"/>
        <v>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71"/>
      <c r="BO158" s="150"/>
      <c r="BP158" s="150"/>
      <c r="BQ158" s="150"/>
      <c r="BR158" s="150"/>
      <c r="BS158" s="150"/>
      <c r="BT158" s="152"/>
    </row>
    <row r="159" spans="1:72" ht="15.75" hidden="1" customHeight="1">
      <c r="A159" s="9">
        <v>43235</v>
      </c>
      <c r="B159" s="153" t="s">
        <v>143</v>
      </c>
      <c r="C159" s="170">
        <v>360</v>
      </c>
      <c r="D159" s="153" t="s">
        <v>538</v>
      </c>
      <c r="E159" s="153" t="s">
        <v>159</v>
      </c>
      <c r="F159" s="170">
        <v>153</v>
      </c>
      <c r="G159" s="155">
        <f>+F159-I159-I160</f>
        <v>145</v>
      </c>
      <c r="H159" s="2" t="s">
        <v>34</v>
      </c>
      <c r="I159" s="10">
        <f t="shared" ref="I159:I160" si="78">SUM(J159:BM159)</f>
        <v>2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>
        <v>2</v>
      </c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70"/>
      <c r="BO159" s="149"/>
      <c r="BP159" s="149"/>
      <c r="BQ159" s="149"/>
      <c r="BR159" s="149"/>
      <c r="BS159" s="149"/>
      <c r="BT159" s="151"/>
    </row>
    <row r="160" spans="1:72" ht="15.75" hidden="1" customHeight="1">
      <c r="A160" s="9">
        <v>43235</v>
      </c>
      <c r="B160" s="154" t="s">
        <v>7</v>
      </c>
      <c r="C160" s="171"/>
      <c r="D160" s="154"/>
      <c r="E160" s="154"/>
      <c r="F160" s="171"/>
      <c r="G160" s="156"/>
      <c r="H160" s="2" t="s">
        <v>35</v>
      </c>
      <c r="I160" s="11">
        <f t="shared" si="78"/>
        <v>6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>
        <v>4</v>
      </c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>
        <v>2</v>
      </c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71"/>
      <c r="BO160" s="150"/>
      <c r="BP160" s="150"/>
      <c r="BQ160" s="150"/>
      <c r="BR160" s="150"/>
      <c r="BS160" s="150"/>
      <c r="BT160" s="152"/>
    </row>
    <row r="161" spans="1:72" ht="15.75" hidden="1" customHeight="1">
      <c r="A161" s="9">
        <v>43235</v>
      </c>
      <c r="B161" s="153" t="s">
        <v>143</v>
      </c>
      <c r="C161" s="170">
        <v>360</v>
      </c>
      <c r="D161" s="153" t="s">
        <v>538</v>
      </c>
      <c r="E161" s="153" t="s">
        <v>442</v>
      </c>
      <c r="F161" s="170">
        <v>413</v>
      </c>
      <c r="G161" s="155">
        <f>+F161-I161-I162</f>
        <v>346</v>
      </c>
      <c r="H161" s="2" t="s">
        <v>34</v>
      </c>
      <c r="I161" s="10">
        <f t="shared" ref="I161:I162" si="79">SUM(J161:BM161)</f>
        <v>0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70"/>
      <c r="BO161" s="149"/>
      <c r="BP161" s="149"/>
      <c r="BQ161" s="149"/>
      <c r="BR161" s="149"/>
      <c r="BS161" s="149"/>
      <c r="BT161" s="151"/>
    </row>
    <row r="162" spans="1:72" ht="15.75" hidden="1" customHeight="1">
      <c r="A162" s="9">
        <v>43235</v>
      </c>
      <c r="B162" s="154" t="s">
        <v>7</v>
      </c>
      <c r="C162" s="171"/>
      <c r="D162" s="154"/>
      <c r="E162" s="154"/>
      <c r="F162" s="171"/>
      <c r="G162" s="156"/>
      <c r="H162" s="2" t="s">
        <v>35</v>
      </c>
      <c r="I162" s="11">
        <f t="shared" si="79"/>
        <v>67</v>
      </c>
      <c r="J162" s="11"/>
      <c r="K162" s="11"/>
      <c r="L162" s="11">
        <v>8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>
        <v>51</v>
      </c>
      <c r="AM162" s="11"/>
      <c r="AN162" s="11"/>
      <c r="AO162" s="11"/>
      <c r="AP162" s="11">
        <v>8</v>
      </c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71"/>
      <c r="BO162" s="150"/>
      <c r="BP162" s="150"/>
      <c r="BQ162" s="150"/>
      <c r="BR162" s="150"/>
      <c r="BS162" s="150"/>
      <c r="BT162" s="152"/>
    </row>
    <row r="163" spans="1:72" ht="15.75" hidden="1" customHeight="1">
      <c r="A163" s="9">
        <v>43235</v>
      </c>
      <c r="B163" s="153" t="s">
        <v>146</v>
      </c>
      <c r="C163" s="170">
        <v>360</v>
      </c>
      <c r="D163" s="153" t="s">
        <v>538</v>
      </c>
      <c r="E163" s="153" t="s">
        <v>9</v>
      </c>
      <c r="F163" s="170">
        <v>174</v>
      </c>
      <c r="G163" s="155">
        <f>+F163-I163-I164</f>
        <v>173</v>
      </c>
      <c r="H163" s="2" t="s">
        <v>34</v>
      </c>
      <c r="I163" s="10">
        <f t="shared" ref="I163:I164" si="80">SUM(J163:BM163)</f>
        <v>1</v>
      </c>
      <c r="J163" s="10"/>
      <c r="K163" s="10"/>
      <c r="L163" s="10">
        <v>1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70"/>
      <c r="BO163" s="149"/>
      <c r="BP163" s="149"/>
      <c r="BQ163" s="149"/>
      <c r="BR163" s="149"/>
      <c r="BS163" s="149"/>
      <c r="BT163" s="151"/>
    </row>
    <row r="164" spans="1:72" ht="15.75" hidden="1" customHeight="1">
      <c r="A164" s="9">
        <v>43235</v>
      </c>
      <c r="B164" s="154" t="s">
        <v>7</v>
      </c>
      <c r="C164" s="171"/>
      <c r="D164" s="154"/>
      <c r="E164" s="154"/>
      <c r="F164" s="171"/>
      <c r="G164" s="156"/>
      <c r="H164" s="2" t="s">
        <v>35</v>
      </c>
      <c r="I164" s="11">
        <f t="shared" si="80"/>
        <v>0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71"/>
      <c r="BO164" s="150"/>
      <c r="BP164" s="150"/>
      <c r="BQ164" s="150"/>
      <c r="BR164" s="150"/>
      <c r="BS164" s="150"/>
      <c r="BT164" s="152"/>
    </row>
    <row r="165" spans="1:72" ht="15.75" hidden="1" customHeight="1">
      <c r="A165" s="9">
        <v>43235</v>
      </c>
      <c r="B165" s="153" t="s">
        <v>146</v>
      </c>
      <c r="C165" s="170">
        <v>360</v>
      </c>
      <c r="D165" s="153" t="s">
        <v>538</v>
      </c>
      <c r="E165" s="153" t="s">
        <v>9</v>
      </c>
      <c r="F165" s="170">
        <v>58</v>
      </c>
      <c r="G165" s="155">
        <f>+F165-I165-I166</f>
        <v>58</v>
      </c>
      <c r="H165" s="2" t="s">
        <v>34</v>
      </c>
      <c r="I165" s="10">
        <f t="shared" ref="I165:I166" si="81">SUM(J165:BM165)</f>
        <v>0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70"/>
      <c r="BO165" s="149"/>
      <c r="BP165" s="149"/>
      <c r="BQ165" s="149"/>
      <c r="BR165" s="149"/>
      <c r="BS165" s="149"/>
      <c r="BT165" s="151"/>
    </row>
    <row r="166" spans="1:72" ht="15.75" hidden="1" customHeight="1">
      <c r="A166" s="9">
        <v>43235</v>
      </c>
      <c r="B166" s="154" t="s">
        <v>7</v>
      </c>
      <c r="C166" s="171"/>
      <c r="D166" s="154"/>
      <c r="E166" s="154"/>
      <c r="F166" s="171"/>
      <c r="G166" s="156"/>
      <c r="H166" s="2" t="s">
        <v>35</v>
      </c>
      <c r="I166" s="11">
        <f t="shared" si="81"/>
        <v>0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71"/>
      <c r="BO166" s="150"/>
      <c r="BP166" s="150"/>
      <c r="BQ166" s="150"/>
      <c r="BR166" s="150"/>
      <c r="BS166" s="150"/>
      <c r="BT166" s="152"/>
    </row>
    <row r="167" spans="1:72" ht="15.75" hidden="1" customHeight="1">
      <c r="A167" s="9">
        <v>43235</v>
      </c>
      <c r="B167" s="153" t="s">
        <v>146</v>
      </c>
      <c r="C167" s="170">
        <v>360</v>
      </c>
      <c r="D167" s="153" t="s">
        <v>538</v>
      </c>
      <c r="E167" s="153" t="s">
        <v>159</v>
      </c>
      <c r="F167" s="170">
        <v>172</v>
      </c>
      <c r="G167" s="155">
        <f>+F167-I167-I168</f>
        <v>170</v>
      </c>
      <c r="H167" s="2" t="s">
        <v>34</v>
      </c>
      <c r="I167" s="10">
        <f t="shared" ref="I167:I168" si="82">SUM(J167:BM167)</f>
        <v>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70"/>
      <c r="BO167" s="149"/>
      <c r="BP167" s="149"/>
      <c r="BQ167" s="149"/>
      <c r="BR167" s="149"/>
      <c r="BS167" s="149"/>
      <c r="BT167" s="151"/>
    </row>
    <row r="168" spans="1:72" ht="15.75" hidden="1" customHeight="1">
      <c r="A168" s="9">
        <v>43235</v>
      </c>
      <c r="B168" s="154" t="s">
        <v>7</v>
      </c>
      <c r="C168" s="171"/>
      <c r="D168" s="154"/>
      <c r="E168" s="154"/>
      <c r="F168" s="171"/>
      <c r="G168" s="156"/>
      <c r="H168" s="2" t="s">
        <v>35</v>
      </c>
      <c r="I168" s="11">
        <f t="shared" si="82"/>
        <v>2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>
        <v>1</v>
      </c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>
        <v>1</v>
      </c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71"/>
      <c r="BO168" s="150"/>
      <c r="BP168" s="150"/>
      <c r="BQ168" s="150"/>
      <c r="BR168" s="150"/>
      <c r="BS168" s="150"/>
      <c r="BT168" s="152"/>
    </row>
    <row r="169" spans="1:72" ht="15.75" customHeight="1">
      <c r="A169" s="9">
        <v>43243</v>
      </c>
      <c r="B169" s="153" t="s">
        <v>143</v>
      </c>
      <c r="C169" s="170">
        <v>360</v>
      </c>
      <c r="D169" s="153" t="s">
        <v>538</v>
      </c>
      <c r="E169" s="153" t="s">
        <v>8</v>
      </c>
      <c r="F169" s="170">
        <v>242</v>
      </c>
      <c r="G169" s="155">
        <f>+F169-I169-I170</f>
        <v>221</v>
      </c>
      <c r="H169" s="2" t="s">
        <v>34</v>
      </c>
      <c r="I169" s="10">
        <f t="shared" ref="I169:I170" si="83">SUM(J169:BM169)</f>
        <v>0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70"/>
      <c r="BO169" s="149"/>
      <c r="BP169" s="149"/>
      <c r="BQ169" s="149"/>
      <c r="BR169" s="149"/>
      <c r="BS169" s="149"/>
      <c r="BT169" s="151"/>
    </row>
    <row r="170" spans="1:72" ht="15.75" customHeight="1">
      <c r="A170" s="9">
        <v>43243</v>
      </c>
      <c r="B170" s="154" t="s">
        <v>7</v>
      </c>
      <c r="C170" s="171"/>
      <c r="D170" s="154"/>
      <c r="E170" s="154"/>
      <c r="F170" s="171"/>
      <c r="G170" s="156"/>
      <c r="H170" s="2" t="s">
        <v>35</v>
      </c>
      <c r="I170" s="11">
        <f t="shared" si="83"/>
        <v>21</v>
      </c>
      <c r="J170" s="11"/>
      <c r="K170" s="11"/>
      <c r="L170" s="11"/>
      <c r="M170" s="11"/>
      <c r="N170" s="11"/>
      <c r="O170" s="11"/>
      <c r="P170" s="11"/>
      <c r="Q170" s="11"/>
      <c r="R170" s="11">
        <v>10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>
        <v>6</v>
      </c>
      <c r="AF170" s="11"/>
      <c r="AG170" s="11"/>
      <c r="AH170" s="11"/>
      <c r="AI170" s="11"/>
      <c r="AJ170" s="11"/>
      <c r="AK170" s="11"/>
      <c r="AL170" s="11">
        <v>5</v>
      </c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71"/>
      <c r="BO170" s="150"/>
      <c r="BP170" s="150"/>
      <c r="BQ170" s="150"/>
      <c r="BR170" s="150"/>
      <c r="BS170" s="150"/>
      <c r="BT170" s="152"/>
    </row>
    <row r="171" spans="1:72" ht="15.75" customHeight="1">
      <c r="A171" s="9">
        <v>43243</v>
      </c>
      <c r="B171" s="153" t="s">
        <v>143</v>
      </c>
      <c r="C171" s="170">
        <v>360</v>
      </c>
      <c r="D171" s="153" t="s">
        <v>538</v>
      </c>
      <c r="E171" s="153" t="s">
        <v>9</v>
      </c>
      <c r="F171" s="170">
        <v>76</v>
      </c>
      <c r="G171" s="155">
        <f>+F171-I171-I172</f>
        <v>68</v>
      </c>
      <c r="H171" s="2" t="s">
        <v>34</v>
      </c>
      <c r="I171" s="10">
        <f t="shared" ref="I171:I172" si="84">SUM(J171:BM171)</f>
        <v>7</v>
      </c>
      <c r="J171" s="10"/>
      <c r="K171" s="10"/>
      <c r="L171" s="10">
        <v>7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70"/>
      <c r="BO171" s="149"/>
      <c r="BP171" s="149"/>
      <c r="BQ171" s="149"/>
      <c r="BR171" s="149"/>
      <c r="BS171" s="149"/>
      <c r="BT171" s="151"/>
    </row>
    <row r="172" spans="1:72" ht="15.75" customHeight="1">
      <c r="A172" s="9">
        <v>43243</v>
      </c>
      <c r="B172" s="154" t="s">
        <v>7</v>
      </c>
      <c r="C172" s="171"/>
      <c r="D172" s="154"/>
      <c r="E172" s="154"/>
      <c r="F172" s="171"/>
      <c r="G172" s="156"/>
      <c r="H172" s="2" t="s">
        <v>35</v>
      </c>
      <c r="I172" s="11">
        <f t="shared" si="84"/>
        <v>1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>
        <v>1</v>
      </c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71"/>
      <c r="BO172" s="150"/>
      <c r="BP172" s="150"/>
      <c r="BQ172" s="150"/>
      <c r="BR172" s="150"/>
      <c r="BS172" s="150"/>
      <c r="BT172" s="152"/>
    </row>
    <row r="173" spans="1:72" ht="15.75" customHeight="1">
      <c r="A173" s="9">
        <v>43243</v>
      </c>
      <c r="B173" s="153" t="s">
        <v>143</v>
      </c>
      <c r="C173" s="170">
        <v>360</v>
      </c>
      <c r="D173" s="153" t="s">
        <v>538</v>
      </c>
      <c r="E173" s="153" t="s">
        <v>159</v>
      </c>
      <c r="F173" s="170">
        <v>183</v>
      </c>
      <c r="G173" s="155">
        <f>+F173-I173-I174</f>
        <v>177</v>
      </c>
      <c r="H173" s="2" t="s">
        <v>34</v>
      </c>
      <c r="I173" s="10">
        <f t="shared" ref="I173:I174" si="85">SUM(J173:BM173)</f>
        <v>0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70"/>
      <c r="BO173" s="149"/>
      <c r="BP173" s="149"/>
      <c r="BQ173" s="149"/>
      <c r="BR173" s="149"/>
      <c r="BS173" s="149"/>
      <c r="BT173" s="151"/>
    </row>
    <row r="174" spans="1:72" ht="15.75" customHeight="1">
      <c r="A174" s="9">
        <v>43243</v>
      </c>
      <c r="B174" s="154" t="s">
        <v>7</v>
      </c>
      <c r="C174" s="171"/>
      <c r="D174" s="154"/>
      <c r="E174" s="154"/>
      <c r="F174" s="171"/>
      <c r="G174" s="156"/>
      <c r="H174" s="2" t="s">
        <v>35</v>
      </c>
      <c r="I174" s="11">
        <f t="shared" si="85"/>
        <v>6</v>
      </c>
      <c r="J174" s="11"/>
      <c r="K174" s="11"/>
      <c r="L174" s="11"/>
      <c r="M174" s="11"/>
      <c r="N174" s="11"/>
      <c r="O174" s="11"/>
      <c r="P174" s="11">
        <v>5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>
        <v>1</v>
      </c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71"/>
      <c r="BO174" s="150"/>
      <c r="BP174" s="150"/>
      <c r="BQ174" s="150"/>
      <c r="BR174" s="150"/>
      <c r="BS174" s="150"/>
      <c r="BT174" s="152"/>
    </row>
    <row r="175" spans="1:72" ht="15.75" customHeight="1">
      <c r="A175" s="9">
        <v>43243</v>
      </c>
      <c r="B175" s="153" t="s">
        <v>143</v>
      </c>
      <c r="C175" s="170">
        <v>360</v>
      </c>
      <c r="D175" s="153" t="s">
        <v>538</v>
      </c>
      <c r="E175" s="153" t="s">
        <v>8</v>
      </c>
      <c r="F175" s="170">
        <v>230</v>
      </c>
      <c r="G175" s="155">
        <f>+F175-I175-I176</f>
        <v>209</v>
      </c>
      <c r="H175" s="2" t="s">
        <v>34</v>
      </c>
      <c r="I175" s="10">
        <f t="shared" ref="I175:I176" si="86">SUM(J175:BM175)</f>
        <v>0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70"/>
      <c r="BO175" s="149"/>
      <c r="BP175" s="149"/>
      <c r="BQ175" s="149"/>
      <c r="BR175" s="149"/>
      <c r="BS175" s="149"/>
      <c r="BT175" s="151"/>
    </row>
    <row r="176" spans="1:72" ht="15.75" customHeight="1">
      <c r="A176" s="9">
        <v>43243</v>
      </c>
      <c r="B176" s="154" t="s">
        <v>7</v>
      </c>
      <c r="C176" s="171"/>
      <c r="D176" s="154"/>
      <c r="E176" s="154"/>
      <c r="F176" s="171"/>
      <c r="G176" s="156"/>
      <c r="H176" s="2" t="s">
        <v>35</v>
      </c>
      <c r="I176" s="11">
        <f t="shared" si="86"/>
        <v>21</v>
      </c>
      <c r="J176" s="11"/>
      <c r="K176" s="11"/>
      <c r="L176" s="11"/>
      <c r="M176" s="11"/>
      <c r="N176" s="11"/>
      <c r="O176" s="11"/>
      <c r="P176" s="11"/>
      <c r="Q176" s="11"/>
      <c r="R176" s="11">
        <v>14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>
        <v>7</v>
      </c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71"/>
      <c r="BO176" s="150"/>
      <c r="BP176" s="150"/>
      <c r="BQ176" s="150"/>
      <c r="BR176" s="150"/>
      <c r="BS176" s="150"/>
      <c r="BT176" s="152"/>
    </row>
    <row r="177" spans="1:72" ht="15.75" customHeight="1">
      <c r="A177" s="9">
        <v>43243</v>
      </c>
      <c r="B177" s="153" t="s">
        <v>143</v>
      </c>
      <c r="C177" s="170">
        <v>360</v>
      </c>
      <c r="D177" s="153" t="s">
        <v>538</v>
      </c>
      <c r="E177" s="153" t="s">
        <v>442</v>
      </c>
      <c r="F177" s="170">
        <v>195</v>
      </c>
      <c r="G177" s="155">
        <f>+F177-I177-I178</f>
        <v>190</v>
      </c>
      <c r="H177" s="2" t="s">
        <v>34</v>
      </c>
      <c r="I177" s="10">
        <f t="shared" ref="I177:I178" si="87">SUM(J177:BM177)</f>
        <v>5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>
        <v>5</v>
      </c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70"/>
      <c r="BO177" s="149"/>
      <c r="BP177" s="149"/>
      <c r="BQ177" s="149"/>
      <c r="BR177" s="149"/>
      <c r="BS177" s="149"/>
      <c r="BT177" s="151"/>
    </row>
    <row r="178" spans="1:72" ht="15.75" customHeight="1">
      <c r="A178" s="9">
        <v>43243</v>
      </c>
      <c r="B178" s="154" t="s">
        <v>7</v>
      </c>
      <c r="C178" s="171"/>
      <c r="D178" s="154"/>
      <c r="E178" s="154"/>
      <c r="F178" s="171"/>
      <c r="G178" s="156"/>
      <c r="H178" s="2" t="s">
        <v>35</v>
      </c>
      <c r="I178" s="11">
        <f t="shared" si="87"/>
        <v>0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71"/>
      <c r="BO178" s="150"/>
      <c r="BP178" s="150"/>
      <c r="BQ178" s="150"/>
      <c r="BR178" s="150"/>
      <c r="BS178" s="150"/>
      <c r="BT178" s="152"/>
    </row>
    <row r="179" spans="1:72" ht="15.75" customHeight="1">
      <c r="A179" s="9">
        <v>43243</v>
      </c>
      <c r="B179" s="153" t="s">
        <v>146</v>
      </c>
      <c r="C179" s="170">
        <v>360</v>
      </c>
      <c r="D179" s="153" t="s">
        <v>538</v>
      </c>
      <c r="E179" s="153" t="s">
        <v>9</v>
      </c>
      <c r="F179" s="170">
        <v>175</v>
      </c>
      <c r="G179" s="155">
        <f>+F179-I179-I180</f>
        <v>173</v>
      </c>
      <c r="H179" s="2" t="s">
        <v>34</v>
      </c>
      <c r="I179" s="10">
        <f t="shared" ref="I179:I180" si="88">SUM(J179:BM179)</f>
        <v>1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>
        <v>1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70"/>
      <c r="BO179" s="149"/>
      <c r="BP179" s="149"/>
      <c r="BQ179" s="149"/>
      <c r="BR179" s="149"/>
      <c r="BS179" s="149"/>
      <c r="BT179" s="151"/>
    </row>
    <row r="180" spans="1:72" ht="15.75" customHeight="1">
      <c r="A180" s="9">
        <v>43243</v>
      </c>
      <c r="B180" s="154" t="s">
        <v>7</v>
      </c>
      <c r="C180" s="171"/>
      <c r="D180" s="154"/>
      <c r="E180" s="154"/>
      <c r="F180" s="171"/>
      <c r="G180" s="156"/>
      <c r="H180" s="2" t="s">
        <v>35</v>
      </c>
      <c r="I180" s="11">
        <f t="shared" si="88"/>
        <v>1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>
        <v>1</v>
      </c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71"/>
      <c r="BO180" s="150"/>
      <c r="BP180" s="150"/>
      <c r="BQ180" s="150"/>
      <c r="BR180" s="150"/>
      <c r="BS180" s="150"/>
      <c r="BT180" s="152"/>
    </row>
    <row r="181" spans="1:72" ht="15.75" customHeight="1">
      <c r="A181" s="9">
        <v>43243</v>
      </c>
      <c r="B181" s="153" t="s">
        <v>146</v>
      </c>
      <c r="C181" s="170">
        <v>360</v>
      </c>
      <c r="D181" s="153" t="s">
        <v>538</v>
      </c>
      <c r="E181" s="153" t="s">
        <v>159</v>
      </c>
      <c r="F181" s="170">
        <v>100</v>
      </c>
      <c r="G181" s="155">
        <f>+F181-I181-I182</f>
        <v>87</v>
      </c>
      <c r="H181" s="2" t="s">
        <v>34</v>
      </c>
      <c r="I181" s="10">
        <f t="shared" ref="I181:I182" si="89">SUM(J181:BM181)</f>
        <v>1</v>
      </c>
      <c r="J181" s="10"/>
      <c r="K181" s="10"/>
      <c r="L181" s="10">
        <v>1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70"/>
      <c r="BO181" s="149"/>
      <c r="BP181" s="149"/>
      <c r="BQ181" s="149"/>
      <c r="BR181" s="149"/>
      <c r="BS181" s="149"/>
      <c r="BT181" s="151"/>
    </row>
    <row r="182" spans="1:72" ht="15.75" customHeight="1">
      <c r="A182" s="9">
        <v>43243</v>
      </c>
      <c r="B182" s="154" t="s">
        <v>7</v>
      </c>
      <c r="C182" s="171"/>
      <c r="D182" s="154"/>
      <c r="E182" s="154"/>
      <c r="F182" s="171"/>
      <c r="G182" s="156"/>
      <c r="H182" s="2" t="s">
        <v>35</v>
      </c>
      <c r="I182" s="11">
        <f t="shared" si="89"/>
        <v>12</v>
      </c>
      <c r="J182" s="11"/>
      <c r="K182" s="11">
        <v>1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>
        <v>11</v>
      </c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71"/>
      <c r="BO182" s="150"/>
      <c r="BP182" s="150"/>
      <c r="BQ182" s="150"/>
      <c r="BR182" s="150"/>
      <c r="BS182" s="150"/>
      <c r="BT182" s="152"/>
    </row>
  </sheetData>
  <autoFilter ref="A2:BT182">
    <filterColumn colId="0">
      <filters>
        <dateGroupItem year="2018" month="5" day="23" dateTimeGrouping="day"/>
      </filters>
    </filterColumn>
  </autoFilter>
  <mergeCells count="1187">
    <mergeCell ref="B181:B182"/>
    <mergeCell ref="C181:C182"/>
    <mergeCell ref="D181:D182"/>
    <mergeCell ref="E181:E182"/>
    <mergeCell ref="F181:F182"/>
    <mergeCell ref="G181:G182"/>
    <mergeCell ref="BN181:BN182"/>
    <mergeCell ref="BO181:BO182"/>
    <mergeCell ref="BP181:BP182"/>
    <mergeCell ref="BQ181:BQ182"/>
    <mergeCell ref="BR181:BR182"/>
    <mergeCell ref="BS181:BS182"/>
    <mergeCell ref="BT181:BT182"/>
    <mergeCell ref="B169:B170"/>
    <mergeCell ref="C169:C170"/>
    <mergeCell ref="D169:D170"/>
    <mergeCell ref="E169:E170"/>
    <mergeCell ref="F169:F170"/>
    <mergeCell ref="G169:G170"/>
    <mergeCell ref="BN169:BN170"/>
    <mergeCell ref="BO169:BO170"/>
    <mergeCell ref="BP169:BP170"/>
    <mergeCell ref="BQ169:BQ170"/>
    <mergeCell ref="BR169:BR170"/>
    <mergeCell ref="BS169:BS170"/>
    <mergeCell ref="BT169:BT170"/>
    <mergeCell ref="B179:B180"/>
    <mergeCell ref="C179:C180"/>
    <mergeCell ref="D179:D180"/>
    <mergeCell ref="E179:E180"/>
    <mergeCell ref="F179:F180"/>
    <mergeCell ref="G179:G180"/>
    <mergeCell ref="BN179:BN180"/>
    <mergeCell ref="BO179:BO180"/>
    <mergeCell ref="BP179:BP180"/>
    <mergeCell ref="BQ179:BQ180"/>
    <mergeCell ref="BR179:BR180"/>
    <mergeCell ref="BS179:BS180"/>
    <mergeCell ref="BT179:BT180"/>
    <mergeCell ref="B175:B176"/>
    <mergeCell ref="C175:C176"/>
    <mergeCell ref="D175:D176"/>
    <mergeCell ref="E175:E176"/>
    <mergeCell ref="F175:F176"/>
    <mergeCell ref="G175:G176"/>
    <mergeCell ref="BN175:BN176"/>
    <mergeCell ref="BO175:BO176"/>
    <mergeCell ref="BP175:BP176"/>
    <mergeCell ref="BQ175:BQ176"/>
    <mergeCell ref="BR175:BR176"/>
    <mergeCell ref="BS175:BS176"/>
    <mergeCell ref="BT175:BT176"/>
    <mergeCell ref="B177:B178"/>
    <mergeCell ref="C177:C178"/>
    <mergeCell ref="D177:D178"/>
    <mergeCell ref="E177:E178"/>
    <mergeCell ref="F177:F178"/>
    <mergeCell ref="G177:G178"/>
    <mergeCell ref="BN177:BN178"/>
    <mergeCell ref="BO177:BO178"/>
    <mergeCell ref="BP177:BP178"/>
    <mergeCell ref="BQ177:BQ178"/>
    <mergeCell ref="BR177:BR178"/>
    <mergeCell ref="BS177:BS178"/>
    <mergeCell ref="BT177:BT178"/>
    <mergeCell ref="B171:B172"/>
    <mergeCell ref="C171:C172"/>
    <mergeCell ref="D171:D172"/>
    <mergeCell ref="E171:E172"/>
    <mergeCell ref="F171:F172"/>
    <mergeCell ref="G171:G172"/>
    <mergeCell ref="BN171:BN172"/>
    <mergeCell ref="BO171:BO172"/>
    <mergeCell ref="BP171:BP172"/>
    <mergeCell ref="BQ171:BQ172"/>
    <mergeCell ref="BR171:BR172"/>
    <mergeCell ref="BS171:BS172"/>
    <mergeCell ref="BT171:BT172"/>
    <mergeCell ref="B173:B174"/>
    <mergeCell ref="C173:C174"/>
    <mergeCell ref="D173:D174"/>
    <mergeCell ref="E173:E174"/>
    <mergeCell ref="F173:F174"/>
    <mergeCell ref="G173:G174"/>
    <mergeCell ref="BN173:BN174"/>
    <mergeCell ref="BO173:BO174"/>
    <mergeCell ref="BP173:BP174"/>
    <mergeCell ref="BQ173:BQ174"/>
    <mergeCell ref="BR173:BR174"/>
    <mergeCell ref="BS173:BS174"/>
    <mergeCell ref="BT173:BT174"/>
    <mergeCell ref="BQ153:BQ154"/>
    <mergeCell ref="BR153:BR154"/>
    <mergeCell ref="BS153:BS154"/>
    <mergeCell ref="BT153:BT154"/>
    <mergeCell ref="B153:B154"/>
    <mergeCell ref="C153:C154"/>
    <mergeCell ref="D153:D154"/>
    <mergeCell ref="E153:E154"/>
    <mergeCell ref="F153:F154"/>
    <mergeCell ref="G153:G154"/>
    <mergeCell ref="BN153:BN154"/>
    <mergeCell ref="BO153:BO154"/>
    <mergeCell ref="BP153:BP154"/>
    <mergeCell ref="BQ149:BQ150"/>
    <mergeCell ref="BR149:BR150"/>
    <mergeCell ref="BS149:BS150"/>
    <mergeCell ref="BT149:BT150"/>
    <mergeCell ref="B151:B152"/>
    <mergeCell ref="C151:C152"/>
    <mergeCell ref="D151:D152"/>
    <mergeCell ref="E151:E152"/>
    <mergeCell ref="F151:F152"/>
    <mergeCell ref="G151:G152"/>
    <mergeCell ref="BN151:BN152"/>
    <mergeCell ref="BO151:BO152"/>
    <mergeCell ref="BP151:BP152"/>
    <mergeCell ref="BQ151:BQ152"/>
    <mergeCell ref="BR151:BR152"/>
    <mergeCell ref="BS151:BS152"/>
    <mergeCell ref="BT151:BT152"/>
    <mergeCell ref="B149:B150"/>
    <mergeCell ref="C149:C150"/>
    <mergeCell ref="D149:D150"/>
    <mergeCell ref="E149:E150"/>
    <mergeCell ref="F149:F150"/>
    <mergeCell ref="G149:G150"/>
    <mergeCell ref="BN149:BN150"/>
    <mergeCell ref="BO149:BO150"/>
    <mergeCell ref="BP149:BP150"/>
    <mergeCell ref="BQ145:BQ146"/>
    <mergeCell ref="BR145:BR146"/>
    <mergeCell ref="BS145:BS146"/>
    <mergeCell ref="BT145:BT146"/>
    <mergeCell ref="B147:B148"/>
    <mergeCell ref="C147:C148"/>
    <mergeCell ref="D147:D148"/>
    <mergeCell ref="E147:E148"/>
    <mergeCell ref="F147:F148"/>
    <mergeCell ref="G147:G148"/>
    <mergeCell ref="BN147:BN148"/>
    <mergeCell ref="BO147:BO148"/>
    <mergeCell ref="BP147:BP148"/>
    <mergeCell ref="BQ147:BQ148"/>
    <mergeCell ref="BR147:BR148"/>
    <mergeCell ref="BS147:BS148"/>
    <mergeCell ref="BT147:BT148"/>
    <mergeCell ref="B145:B146"/>
    <mergeCell ref="C145:C146"/>
    <mergeCell ref="D145:D146"/>
    <mergeCell ref="E145:E146"/>
    <mergeCell ref="F145:F146"/>
    <mergeCell ref="G145:G146"/>
    <mergeCell ref="BN145:BN146"/>
    <mergeCell ref="BO145:BO146"/>
    <mergeCell ref="BP145:BP146"/>
    <mergeCell ref="BQ141:BQ142"/>
    <mergeCell ref="BR141:BR142"/>
    <mergeCell ref="BS141:BS142"/>
    <mergeCell ref="BT141:BT142"/>
    <mergeCell ref="B143:B144"/>
    <mergeCell ref="C143:C144"/>
    <mergeCell ref="D143:D144"/>
    <mergeCell ref="E143:E144"/>
    <mergeCell ref="F143:F144"/>
    <mergeCell ref="G143:G144"/>
    <mergeCell ref="BN143:BN144"/>
    <mergeCell ref="BO143:BO144"/>
    <mergeCell ref="BP143:BP144"/>
    <mergeCell ref="BQ143:BQ144"/>
    <mergeCell ref="BR143:BR144"/>
    <mergeCell ref="BS143:BS144"/>
    <mergeCell ref="BT143:BT144"/>
    <mergeCell ref="B141:B142"/>
    <mergeCell ref="C141:C142"/>
    <mergeCell ref="D141:D142"/>
    <mergeCell ref="E141:E142"/>
    <mergeCell ref="F141:F142"/>
    <mergeCell ref="G141:G142"/>
    <mergeCell ref="BN141:BN142"/>
    <mergeCell ref="BO141:BO142"/>
    <mergeCell ref="BP141:BP142"/>
    <mergeCell ref="BQ137:BQ138"/>
    <mergeCell ref="BR137:BR138"/>
    <mergeCell ref="BS137:BS138"/>
    <mergeCell ref="BT137:BT138"/>
    <mergeCell ref="B139:B140"/>
    <mergeCell ref="C139:C140"/>
    <mergeCell ref="D139:D140"/>
    <mergeCell ref="E139:E140"/>
    <mergeCell ref="F139:F140"/>
    <mergeCell ref="G139:G140"/>
    <mergeCell ref="BN139:BN140"/>
    <mergeCell ref="BO139:BO140"/>
    <mergeCell ref="BP139:BP140"/>
    <mergeCell ref="BQ139:BQ140"/>
    <mergeCell ref="BR139:BR140"/>
    <mergeCell ref="BS139:BS140"/>
    <mergeCell ref="BT139:BT140"/>
    <mergeCell ref="B137:B138"/>
    <mergeCell ref="C137:C138"/>
    <mergeCell ref="D137:D138"/>
    <mergeCell ref="E137:E138"/>
    <mergeCell ref="F137:F138"/>
    <mergeCell ref="G137:G138"/>
    <mergeCell ref="BN137:BN138"/>
    <mergeCell ref="BO137:BO138"/>
    <mergeCell ref="BP137:BP138"/>
    <mergeCell ref="BQ133:BQ134"/>
    <mergeCell ref="BR133:BR134"/>
    <mergeCell ref="BS133:BS134"/>
    <mergeCell ref="BT133:BT134"/>
    <mergeCell ref="B135:B136"/>
    <mergeCell ref="C135:C136"/>
    <mergeCell ref="D135:D136"/>
    <mergeCell ref="E135:E136"/>
    <mergeCell ref="F135:F136"/>
    <mergeCell ref="G135:G136"/>
    <mergeCell ref="BN135:BN136"/>
    <mergeCell ref="BO135:BO136"/>
    <mergeCell ref="BP135:BP136"/>
    <mergeCell ref="BQ135:BQ136"/>
    <mergeCell ref="BR135:BR136"/>
    <mergeCell ref="BS135:BS136"/>
    <mergeCell ref="BT135:BT136"/>
    <mergeCell ref="B133:B134"/>
    <mergeCell ref="C133:C134"/>
    <mergeCell ref="D133:D134"/>
    <mergeCell ref="E133:E134"/>
    <mergeCell ref="F133:F134"/>
    <mergeCell ref="G133:G134"/>
    <mergeCell ref="BN133:BN134"/>
    <mergeCell ref="BO133:BO134"/>
    <mergeCell ref="BP133:BP134"/>
    <mergeCell ref="BQ105:BQ106"/>
    <mergeCell ref="BR105:BR106"/>
    <mergeCell ref="BS105:BS106"/>
    <mergeCell ref="BT105:BT106"/>
    <mergeCell ref="B105:B106"/>
    <mergeCell ref="C105:C106"/>
    <mergeCell ref="D105:D106"/>
    <mergeCell ref="E105:E106"/>
    <mergeCell ref="F105:F106"/>
    <mergeCell ref="G105:G106"/>
    <mergeCell ref="BN105:BN106"/>
    <mergeCell ref="BO105:BO106"/>
    <mergeCell ref="BP105:BP106"/>
    <mergeCell ref="BQ107:BQ108"/>
    <mergeCell ref="BR107:BR108"/>
    <mergeCell ref="BS107:BS108"/>
    <mergeCell ref="BT107:BT108"/>
    <mergeCell ref="B107:B108"/>
    <mergeCell ref="C107:C108"/>
    <mergeCell ref="D107:D108"/>
    <mergeCell ref="E107:E108"/>
    <mergeCell ref="BO107:BO108"/>
    <mergeCell ref="BP107:BP108"/>
    <mergeCell ref="BS103:BS104"/>
    <mergeCell ref="BT103:BT104"/>
    <mergeCell ref="B101:B102"/>
    <mergeCell ref="C101:C102"/>
    <mergeCell ref="D101:D102"/>
    <mergeCell ref="E101:E102"/>
    <mergeCell ref="F101:F102"/>
    <mergeCell ref="G101:G102"/>
    <mergeCell ref="BN101:BN102"/>
    <mergeCell ref="B103:B104"/>
    <mergeCell ref="C103:C104"/>
    <mergeCell ref="D103:D104"/>
    <mergeCell ref="E103:E104"/>
    <mergeCell ref="F103:F104"/>
    <mergeCell ref="G103:G104"/>
    <mergeCell ref="BN103:BN104"/>
    <mergeCell ref="BO103:BO104"/>
    <mergeCell ref="BP103:BP104"/>
    <mergeCell ref="BQ101:BQ102"/>
    <mergeCell ref="BR101:BR102"/>
    <mergeCell ref="BS101:BS102"/>
    <mergeCell ref="BT101:BT102"/>
    <mergeCell ref="BO101:BO102"/>
    <mergeCell ref="BP101:BP102"/>
    <mergeCell ref="BS99:BS100"/>
    <mergeCell ref="BT99:BT100"/>
    <mergeCell ref="B97:B98"/>
    <mergeCell ref="C97:C98"/>
    <mergeCell ref="D97:D98"/>
    <mergeCell ref="E97:E98"/>
    <mergeCell ref="F97:F98"/>
    <mergeCell ref="G97:G98"/>
    <mergeCell ref="BN97:BN98"/>
    <mergeCell ref="BO97:BO98"/>
    <mergeCell ref="BP97:BP98"/>
    <mergeCell ref="BQ97:BQ98"/>
    <mergeCell ref="BR97:BR98"/>
    <mergeCell ref="BS97:BS98"/>
    <mergeCell ref="BT97:BT98"/>
    <mergeCell ref="BQ95:BQ96"/>
    <mergeCell ref="BR95:BR96"/>
    <mergeCell ref="BS95:BS96"/>
    <mergeCell ref="BT95:BT96"/>
    <mergeCell ref="B95:B96"/>
    <mergeCell ref="C95:C96"/>
    <mergeCell ref="E95:E96"/>
    <mergeCell ref="F95:F96"/>
    <mergeCell ref="G95:G96"/>
    <mergeCell ref="BN95:BN96"/>
    <mergeCell ref="D91:D92"/>
    <mergeCell ref="E91:E92"/>
    <mergeCell ref="F91:F92"/>
    <mergeCell ref="G91:G92"/>
    <mergeCell ref="BN91:BN92"/>
    <mergeCell ref="BO91:BO92"/>
    <mergeCell ref="BP91:BP92"/>
    <mergeCell ref="B99:B100"/>
    <mergeCell ref="C99:C100"/>
    <mergeCell ref="D99:D100"/>
    <mergeCell ref="E99:E100"/>
    <mergeCell ref="F99:F100"/>
    <mergeCell ref="G99:G100"/>
    <mergeCell ref="BN99:BN100"/>
    <mergeCell ref="BO99:BO100"/>
    <mergeCell ref="BP99:BP100"/>
    <mergeCell ref="BO95:BO96"/>
    <mergeCell ref="BP95:BP96"/>
    <mergeCell ref="BT93:BT94"/>
    <mergeCell ref="B85:B86"/>
    <mergeCell ref="C85:C86"/>
    <mergeCell ref="D85:D86"/>
    <mergeCell ref="E85:E86"/>
    <mergeCell ref="F85:F86"/>
    <mergeCell ref="BQ91:BQ92"/>
    <mergeCell ref="BR91:BR92"/>
    <mergeCell ref="BS91:BS92"/>
    <mergeCell ref="BT91:BT92"/>
    <mergeCell ref="B87:B88"/>
    <mergeCell ref="C87:C88"/>
    <mergeCell ref="D87:D88"/>
    <mergeCell ref="E87:E88"/>
    <mergeCell ref="F87:F88"/>
    <mergeCell ref="G87:G88"/>
    <mergeCell ref="BN87:BN88"/>
    <mergeCell ref="BO87:BO88"/>
    <mergeCell ref="BP87:BP88"/>
    <mergeCell ref="BQ87:BQ88"/>
    <mergeCell ref="BR87:BR88"/>
    <mergeCell ref="B91:B92"/>
    <mergeCell ref="C91:C92"/>
    <mergeCell ref="B89:B90"/>
    <mergeCell ref="C89:C90"/>
    <mergeCell ref="D89:D90"/>
    <mergeCell ref="E89:E90"/>
    <mergeCell ref="F89:F90"/>
    <mergeCell ref="G89:G90"/>
    <mergeCell ref="B93:B94"/>
    <mergeCell ref="C93:C94"/>
    <mergeCell ref="D93:D94"/>
    <mergeCell ref="BT81:BT82"/>
    <mergeCell ref="B83:B84"/>
    <mergeCell ref="C83:C84"/>
    <mergeCell ref="D83:D84"/>
    <mergeCell ref="E83:E84"/>
    <mergeCell ref="F83:F84"/>
    <mergeCell ref="G83:G84"/>
    <mergeCell ref="BN83:BN84"/>
    <mergeCell ref="BO83:BO84"/>
    <mergeCell ref="BP83:BP84"/>
    <mergeCell ref="BQ83:BQ84"/>
    <mergeCell ref="BR83:BR84"/>
    <mergeCell ref="BS83:BS84"/>
    <mergeCell ref="BT83:BT84"/>
    <mergeCell ref="B81:B82"/>
    <mergeCell ref="C81:C82"/>
    <mergeCell ref="D81:D82"/>
    <mergeCell ref="E81:E82"/>
    <mergeCell ref="F81:F82"/>
    <mergeCell ref="G81:G82"/>
    <mergeCell ref="BN81:BN82"/>
    <mergeCell ref="BO81:BO82"/>
    <mergeCell ref="BP81:BP82"/>
    <mergeCell ref="BQ57:BQ58"/>
    <mergeCell ref="BR57:BR58"/>
    <mergeCell ref="BS57:BS58"/>
    <mergeCell ref="E63:E64"/>
    <mergeCell ref="F63:F64"/>
    <mergeCell ref="G63:G64"/>
    <mergeCell ref="BN63:BN64"/>
    <mergeCell ref="BO63:BO64"/>
    <mergeCell ref="BP63:BP64"/>
    <mergeCell ref="BR59:BR60"/>
    <mergeCell ref="BS59:BS60"/>
    <mergeCell ref="BQ67:BQ68"/>
    <mergeCell ref="BR67:BR68"/>
    <mergeCell ref="BS67:BS68"/>
    <mergeCell ref="E67:E68"/>
    <mergeCell ref="F67:F68"/>
    <mergeCell ref="G67:G68"/>
    <mergeCell ref="BN67:BN68"/>
    <mergeCell ref="BQ63:BQ64"/>
    <mergeCell ref="BR63:BR64"/>
    <mergeCell ref="BS63:BS64"/>
    <mergeCell ref="BT57:BT58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O47:BO48"/>
    <mergeCell ref="BP47:BP48"/>
    <mergeCell ref="BQ47:BQ48"/>
    <mergeCell ref="BR47:BR48"/>
    <mergeCell ref="BS47:BS48"/>
    <mergeCell ref="BT47:BT48"/>
    <mergeCell ref="B51:B52"/>
    <mergeCell ref="C51:C52"/>
    <mergeCell ref="D51:D52"/>
    <mergeCell ref="E51:E52"/>
    <mergeCell ref="F51:F52"/>
    <mergeCell ref="G51:G52"/>
    <mergeCell ref="BN51:BN52"/>
    <mergeCell ref="BO51:BO52"/>
    <mergeCell ref="BP51:BP52"/>
    <mergeCell ref="BQ51:BQ52"/>
    <mergeCell ref="BR51:BR52"/>
    <mergeCell ref="BS51:BS52"/>
    <mergeCell ref="BT51:BT52"/>
    <mergeCell ref="BQ49:BQ50"/>
    <mergeCell ref="BR49:BR50"/>
    <mergeCell ref="BS49:BS50"/>
    <mergeCell ref="BN43:BN44"/>
    <mergeCell ref="BO43:BO44"/>
    <mergeCell ref="BP43:BP44"/>
    <mergeCell ref="BQ43:BQ44"/>
    <mergeCell ref="BR43:BR44"/>
    <mergeCell ref="BS43:BS44"/>
    <mergeCell ref="BT43:BT44"/>
    <mergeCell ref="B47:B48"/>
    <mergeCell ref="C47:C48"/>
    <mergeCell ref="D47:D48"/>
    <mergeCell ref="E47:E48"/>
    <mergeCell ref="F47:F48"/>
    <mergeCell ref="G47:G48"/>
    <mergeCell ref="BN47:BN48"/>
    <mergeCell ref="B55:B56"/>
    <mergeCell ref="C55:C56"/>
    <mergeCell ref="D55:D56"/>
    <mergeCell ref="E55:E56"/>
    <mergeCell ref="F55:F56"/>
    <mergeCell ref="G55:G56"/>
    <mergeCell ref="BN55:BN56"/>
    <mergeCell ref="BO55:BO56"/>
    <mergeCell ref="BP55:BP56"/>
    <mergeCell ref="BQ53:BQ54"/>
    <mergeCell ref="BR53:BR54"/>
    <mergeCell ref="BS53:BS54"/>
    <mergeCell ref="BT53:BT54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T49:BT50"/>
    <mergeCell ref="BQ55:BQ56"/>
    <mergeCell ref="BR55:BR56"/>
    <mergeCell ref="BS55:BS56"/>
    <mergeCell ref="BT55:BT56"/>
    <mergeCell ref="BQ41:BQ42"/>
    <mergeCell ref="BR41:BR42"/>
    <mergeCell ref="BS41:BS42"/>
    <mergeCell ref="BT41:BT42"/>
    <mergeCell ref="B45:B46"/>
    <mergeCell ref="C45:C46"/>
    <mergeCell ref="D45:D46"/>
    <mergeCell ref="E45:E46"/>
    <mergeCell ref="F45:F46"/>
    <mergeCell ref="G45:G46"/>
    <mergeCell ref="BN45:BN46"/>
    <mergeCell ref="BO45:BO46"/>
    <mergeCell ref="BP45:BP46"/>
    <mergeCell ref="BQ45:BQ46"/>
    <mergeCell ref="BR45:BR46"/>
    <mergeCell ref="BS45:BS46"/>
    <mergeCell ref="BT45:BT46"/>
    <mergeCell ref="B41:B42"/>
    <mergeCell ref="C41:C42"/>
    <mergeCell ref="D41:D42"/>
    <mergeCell ref="E41:E42"/>
    <mergeCell ref="F41:F42"/>
    <mergeCell ref="G41:G42"/>
    <mergeCell ref="BN41:BN42"/>
    <mergeCell ref="BO41:BO42"/>
    <mergeCell ref="BP41:BP42"/>
    <mergeCell ref="B43:B44"/>
    <mergeCell ref="C43:C44"/>
    <mergeCell ref="D43:D44"/>
    <mergeCell ref="E43:E44"/>
    <mergeCell ref="F43:F44"/>
    <mergeCell ref="G43:G44"/>
    <mergeCell ref="BQ35:BQ36"/>
    <mergeCell ref="BR35:BR36"/>
    <mergeCell ref="BS35:BS36"/>
    <mergeCell ref="BT35:BT36"/>
    <mergeCell ref="B35:B36"/>
    <mergeCell ref="C35:C36"/>
    <mergeCell ref="D35:D36"/>
    <mergeCell ref="E35:E36"/>
    <mergeCell ref="F35:F36"/>
    <mergeCell ref="G35:G36"/>
    <mergeCell ref="BN35:BN36"/>
    <mergeCell ref="BO35:BO36"/>
    <mergeCell ref="BP35:BP36"/>
    <mergeCell ref="BQ37:BQ38"/>
    <mergeCell ref="BR37:BR38"/>
    <mergeCell ref="BS37:BS38"/>
    <mergeCell ref="BT37:BT38"/>
    <mergeCell ref="B39:B40"/>
    <mergeCell ref="C39:C40"/>
    <mergeCell ref="D39:D40"/>
    <mergeCell ref="E39:E40"/>
    <mergeCell ref="F39:F40"/>
    <mergeCell ref="G39:G40"/>
    <mergeCell ref="BN39:BN40"/>
    <mergeCell ref="BO39:BO40"/>
    <mergeCell ref="BP39:BP40"/>
    <mergeCell ref="BQ39:BQ40"/>
    <mergeCell ref="BR39:BR40"/>
    <mergeCell ref="BS39:BS40"/>
    <mergeCell ref="BT39:BT40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Q31:BQ32"/>
    <mergeCell ref="BR31:BR32"/>
    <mergeCell ref="BS31:BS32"/>
    <mergeCell ref="BT31:BT32"/>
    <mergeCell ref="B33:B34"/>
    <mergeCell ref="C33:C34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S33:BS34"/>
    <mergeCell ref="BT33:BT34"/>
    <mergeCell ref="B31:B32"/>
    <mergeCell ref="C31:C32"/>
    <mergeCell ref="D31:D32"/>
    <mergeCell ref="E31:E32"/>
    <mergeCell ref="F31:F32"/>
    <mergeCell ref="G31:G32"/>
    <mergeCell ref="BN31:BN32"/>
    <mergeCell ref="BO31:BO32"/>
    <mergeCell ref="BP31:BP3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N1:BN2"/>
    <mergeCell ref="BP17:BP18"/>
    <mergeCell ref="G23:G24"/>
    <mergeCell ref="BN23:BN24"/>
    <mergeCell ref="BO23:BO24"/>
    <mergeCell ref="BP23:BP24"/>
    <mergeCell ref="B25:B26"/>
    <mergeCell ref="C25:C26"/>
    <mergeCell ref="D25:D26"/>
    <mergeCell ref="E25:E26"/>
    <mergeCell ref="F25:F26"/>
    <mergeCell ref="D11:D12"/>
    <mergeCell ref="E11:E12"/>
    <mergeCell ref="F11:F12"/>
    <mergeCell ref="G11:G12"/>
    <mergeCell ref="BN11:BN12"/>
    <mergeCell ref="BO11:BO12"/>
    <mergeCell ref="BP11:BP12"/>
    <mergeCell ref="B15:B16"/>
    <mergeCell ref="C15:C16"/>
    <mergeCell ref="D15:D16"/>
    <mergeCell ref="E15:E16"/>
    <mergeCell ref="F15:F16"/>
    <mergeCell ref="B3:B4"/>
    <mergeCell ref="C3:C4"/>
    <mergeCell ref="D3:D4"/>
    <mergeCell ref="BT3:BT4"/>
    <mergeCell ref="E3:E4"/>
    <mergeCell ref="F3:F4"/>
    <mergeCell ref="G3:G4"/>
    <mergeCell ref="BN3:BN4"/>
    <mergeCell ref="B5:B6"/>
    <mergeCell ref="C5:C6"/>
    <mergeCell ref="BQ5:BQ6"/>
    <mergeCell ref="BR5:BR6"/>
    <mergeCell ref="BS5:BS6"/>
    <mergeCell ref="D5:D6"/>
    <mergeCell ref="E5:E6"/>
    <mergeCell ref="F5:F6"/>
    <mergeCell ref="G5:G6"/>
    <mergeCell ref="BN5:BN6"/>
    <mergeCell ref="BO5:BO6"/>
    <mergeCell ref="BP5:BP6"/>
    <mergeCell ref="BS1:BS2"/>
    <mergeCell ref="BT1:BT2"/>
    <mergeCell ref="BP1:BP2"/>
    <mergeCell ref="BQ1:BQ2"/>
    <mergeCell ref="BR1:BR2"/>
    <mergeCell ref="BO1:BO2"/>
    <mergeCell ref="J1:BM1"/>
    <mergeCell ref="BO3:BO4"/>
    <mergeCell ref="BP3:BP4"/>
    <mergeCell ref="BQ3:BQ4"/>
    <mergeCell ref="BR3:BR4"/>
    <mergeCell ref="BS3:BS4"/>
    <mergeCell ref="BS9:BS10"/>
    <mergeCell ref="BT9:BT10"/>
    <mergeCell ref="BN9:BN10"/>
    <mergeCell ref="BO9:BO10"/>
    <mergeCell ref="BP9:BP10"/>
    <mergeCell ref="BQ9:BQ10"/>
    <mergeCell ref="BR9:BR10"/>
    <mergeCell ref="BT5:BT6"/>
    <mergeCell ref="BQ11:BQ12"/>
    <mergeCell ref="BR11:BR12"/>
    <mergeCell ref="BS11:BS12"/>
    <mergeCell ref="BQ7:BQ8"/>
    <mergeCell ref="BR7:BR8"/>
    <mergeCell ref="BS7:BS8"/>
    <mergeCell ref="BT7:BT8"/>
    <mergeCell ref="B7:B8"/>
    <mergeCell ref="C7:C8"/>
    <mergeCell ref="D7:D8"/>
    <mergeCell ref="E7:E8"/>
    <mergeCell ref="F7:F8"/>
    <mergeCell ref="G7:G8"/>
    <mergeCell ref="BN7:BN8"/>
    <mergeCell ref="BO7:BO8"/>
    <mergeCell ref="BP7:BP8"/>
    <mergeCell ref="BT13:BT14"/>
    <mergeCell ref="B9:B10"/>
    <mergeCell ref="C9:C10"/>
    <mergeCell ref="D9:D10"/>
    <mergeCell ref="E9:E10"/>
    <mergeCell ref="F9:F10"/>
    <mergeCell ref="G9:G10"/>
    <mergeCell ref="BT11:BT12"/>
    <mergeCell ref="B11:B12"/>
    <mergeCell ref="C11:C12"/>
    <mergeCell ref="G15:G16"/>
    <mergeCell ref="BN15:BN16"/>
    <mergeCell ref="BO15:BO16"/>
    <mergeCell ref="BP15:BP16"/>
    <mergeCell ref="BQ15:BQ16"/>
    <mergeCell ref="BR15:BR16"/>
    <mergeCell ref="BS15:BS16"/>
    <mergeCell ref="BT15:BT16"/>
    <mergeCell ref="G13:G14"/>
    <mergeCell ref="BN13:BN14"/>
    <mergeCell ref="BO13:BO14"/>
    <mergeCell ref="BP13:BP14"/>
    <mergeCell ref="BQ13:BQ14"/>
    <mergeCell ref="B13:B14"/>
    <mergeCell ref="C13:C14"/>
    <mergeCell ref="D13:D14"/>
    <mergeCell ref="E13:E14"/>
    <mergeCell ref="F13:F14"/>
    <mergeCell ref="BR13:BR14"/>
    <mergeCell ref="BS13:BS14"/>
    <mergeCell ref="BR17:BR18"/>
    <mergeCell ref="BS17:BS18"/>
    <mergeCell ref="BR21:BR22"/>
    <mergeCell ref="BS21:BS22"/>
    <mergeCell ref="BT17:BT18"/>
    <mergeCell ref="B19:B20"/>
    <mergeCell ref="C19:C20"/>
    <mergeCell ref="D19:D20"/>
    <mergeCell ref="E19:E20"/>
    <mergeCell ref="F19:F20"/>
    <mergeCell ref="G19:G20"/>
    <mergeCell ref="BN19:BN20"/>
    <mergeCell ref="BO19:BO20"/>
    <mergeCell ref="BP19:BP20"/>
    <mergeCell ref="BQ19:BQ20"/>
    <mergeCell ref="BR19:BR20"/>
    <mergeCell ref="BS19:BS20"/>
    <mergeCell ref="BT19:BT20"/>
    <mergeCell ref="G17:G18"/>
    <mergeCell ref="BN17:BN18"/>
    <mergeCell ref="BO17:BO18"/>
    <mergeCell ref="BQ17:BQ18"/>
    <mergeCell ref="B17:B18"/>
    <mergeCell ref="C17:C18"/>
    <mergeCell ref="D17:D18"/>
    <mergeCell ref="E17:E18"/>
    <mergeCell ref="F17:F18"/>
    <mergeCell ref="BT25:BT26"/>
    <mergeCell ref="B23:B24"/>
    <mergeCell ref="C23:C24"/>
    <mergeCell ref="D23:D24"/>
    <mergeCell ref="E23:E24"/>
    <mergeCell ref="F23:F24"/>
    <mergeCell ref="BT21:BT22"/>
    <mergeCell ref="G21:G22"/>
    <mergeCell ref="BN21:BN22"/>
    <mergeCell ref="BO21:BO22"/>
    <mergeCell ref="BP21:BP22"/>
    <mergeCell ref="BQ21:BQ22"/>
    <mergeCell ref="BQ23:BQ24"/>
    <mergeCell ref="BR23:BR24"/>
    <mergeCell ref="BS23:BS24"/>
    <mergeCell ref="BT23:BT24"/>
    <mergeCell ref="G25:G26"/>
    <mergeCell ref="BN25:BN26"/>
    <mergeCell ref="BO25:BO26"/>
    <mergeCell ref="BP25:BP26"/>
    <mergeCell ref="BQ25:BQ26"/>
    <mergeCell ref="BR25:BR26"/>
    <mergeCell ref="BS25:BS26"/>
    <mergeCell ref="B21:B22"/>
    <mergeCell ref="C21:C22"/>
    <mergeCell ref="D21:D22"/>
    <mergeCell ref="E21:E22"/>
    <mergeCell ref="F21:F22"/>
    <mergeCell ref="BQ27:BQ28"/>
    <mergeCell ref="BR27:BR28"/>
    <mergeCell ref="BS27:BS28"/>
    <mergeCell ref="BT27:BT28"/>
    <mergeCell ref="BQ29:BQ30"/>
    <mergeCell ref="BR29:BR30"/>
    <mergeCell ref="BS29:BS30"/>
    <mergeCell ref="BT29:BT30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27:B28"/>
    <mergeCell ref="C27:C28"/>
    <mergeCell ref="D27:D28"/>
    <mergeCell ref="E27:E28"/>
    <mergeCell ref="F27:F28"/>
    <mergeCell ref="G27:G28"/>
    <mergeCell ref="BN27:BN28"/>
    <mergeCell ref="BO27:BO28"/>
    <mergeCell ref="BP27:BP28"/>
    <mergeCell ref="BT59:BT60"/>
    <mergeCell ref="B61:B62"/>
    <mergeCell ref="C61:C62"/>
    <mergeCell ref="D61:D62"/>
    <mergeCell ref="E61:E62"/>
    <mergeCell ref="F61:F62"/>
    <mergeCell ref="G61:G62"/>
    <mergeCell ref="BN61:BN62"/>
    <mergeCell ref="BO61:BO62"/>
    <mergeCell ref="BP61:BP62"/>
    <mergeCell ref="BQ61:BQ62"/>
    <mergeCell ref="BR61:BR62"/>
    <mergeCell ref="BS61:BS62"/>
    <mergeCell ref="BT61:BT62"/>
    <mergeCell ref="B59:B60"/>
    <mergeCell ref="C59:C60"/>
    <mergeCell ref="D59:D60"/>
    <mergeCell ref="E59:E60"/>
    <mergeCell ref="F59:F60"/>
    <mergeCell ref="G59:G60"/>
    <mergeCell ref="BN59:BN60"/>
    <mergeCell ref="BO59:BO60"/>
    <mergeCell ref="BP59:BP60"/>
    <mergeCell ref="BQ59:BQ60"/>
    <mergeCell ref="B71:B72"/>
    <mergeCell ref="C71:C72"/>
    <mergeCell ref="D71:D72"/>
    <mergeCell ref="E71:E72"/>
    <mergeCell ref="F71:F72"/>
    <mergeCell ref="G71:G72"/>
    <mergeCell ref="BN71:BN72"/>
    <mergeCell ref="BT63:BT64"/>
    <mergeCell ref="B65:B66"/>
    <mergeCell ref="C65:C66"/>
    <mergeCell ref="D65:D66"/>
    <mergeCell ref="E65:E66"/>
    <mergeCell ref="F65:F66"/>
    <mergeCell ref="G65:G66"/>
    <mergeCell ref="BN65:BN66"/>
    <mergeCell ref="BO65:BO66"/>
    <mergeCell ref="BP65:BP66"/>
    <mergeCell ref="BQ65:BQ66"/>
    <mergeCell ref="BR65:BR66"/>
    <mergeCell ref="BS65:BS66"/>
    <mergeCell ref="BT65:BT66"/>
    <mergeCell ref="B63:B64"/>
    <mergeCell ref="C63:C64"/>
    <mergeCell ref="D63:D64"/>
    <mergeCell ref="BO67:BO68"/>
    <mergeCell ref="BP67:BP68"/>
    <mergeCell ref="BQ69:BQ70"/>
    <mergeCell ref="BR69:BR70"/>
    <mergeCell ref="BS69:BS70"/>
    <mergeCell ref="BT69:BT70"/>
    <mergeCell ref="B69:B70"/>
    <mergeCell ref="C69:C70"/>
    <mergeCell ref="D69:D70"/>
    <mergeCell ref="E69:E70"/>
    <mergeCell ref="F69:F70"/>
    <mergeCell ref="G69:G70"/>
    <mergeCell ref="BN69:BN70"/>
    <mergeCell ref="BO69:BO70"/>
    <mergeCell ref="BP69:BP70"/>
    <mergeCell ref="BT67:BT68"/>
    <mergeCell ref="B67:B68"/>
    <mergeCell ref="C67:C68"/>
    <mergeCell ref="D67:D68"/>
    <mergeCell ref="BO71:BO72"/>
    <mergeCell ref="BP71:BP72"/>
    <mergeCell ref="BQ75:BQ76"/>
    <mergeCell ref="BR75:BR76"/>
    <mergeCell ref="BS75:BS76"/>
    <mergeCell ref="BT75:BT76"/>
    <mergeCell ref="BQ73:BQ74"/>
    <mergeCell ref="BR73:BR74"/>
    <mergeCell ref="BS73:BS74"/>
    <mergeCell ref="BT73:BT74"/>
    <mergeCell ref="B73:B74"/>
    <mergeCell ref="C73:C74"/>
    <mergeCell ref="D73:D74"/>
    <mergeCell ref="E73:E74"/>
    <mergeCell ref="F73:F74"/>
    <mergeCell ref="G73:G74"/>
    <mergeCell ref="BN73:BN74"/>
    <mergeCell ref="BO73:BO74"/>
    <mergeCell ref="BP73:BP74"/>
    <mergeCell ref="B75:B76"/>
    <mergeCell ref="C75:C76"/>
    <mergeCell ref="D75:D76"/>
    <mergeCell ref="E75:E76"/>
    <mergeCell ref="F75:F76"/>
    <mergeCell ref="G75:G76"/>
    <mergeCell ref="BN75:BN76"/>
    <mergeCell ref="BO75:BO76"/>
    <mergeCell ref="BP75:BP76"/>
    <mergeCell ref="BQ71:BQ72"/>
    <mergeCell ref="BR71:BR72"/>
    <mergeCell ref="BS71:BS72"/>
    <mergeCell ref="BT71:BT72"/>
    <mergeCell ref="BQ77:BQ78"/>
    <mergeCell ref="BR77:BR78"/>
    <mergeCell ref="BS77:BS78"/>
    <mergeCell ref="BT77:BT78"/>
    <mergeCell ref="B79:B80"/>
    <mergeCell ref="C79:C80"/>
    <mergeCell ref="D79:D80"/>
    <mergeCell ref="E79:E80"/>
    <mergeCell ref="F79:F80"/>
    <mergeCell ref="G79:G80"/>
    <mergeCell ref="BN79:BN80"/>
    <mergeCell ref="B77:B78"/>
    <mergeCell ref="C77:C78"/>
    <mergeCell ref="D77:D78"/>
    <mergeCell ref="E77:E78"/>
    <mergeCell ref="F77:F78"/>
    <mergeCell ref="G77:G78"/>
    <mergeCell ref="BN77:BN78"/>
    <mergeCell ref="BO77:BO78"/>
    <mergeCell ref="BP77:BP78"/>
    <mergeCell ref="BO79:BO80"/>
    <mergeCell ref="BT79:BT80"/>
    <mergeCell ref="E109:E110"/>
    <mergeCell ref="BR115:BR116"/>
    <mergeCell ref="BN115:BN116"/>
    <mergeCell ref="B113:B114"/>
    <mergeCell ref="BR85:BR86"/>
    <mergeCell ref="BS85:BS86"/>
    <mergeCell ref="BT85:BT86"/>
    <mergeCell ref="BQ89:BQ90"/>
    <mergeCell ref="BR89:BR90"/>
    <mergeCell ref="BS89:BS90"/>
    <mergeCell ref="BT89:BT90"/>
    <mergeCell ref="BS87:BS88"/>
    <mergeCell ref="BT87:BT88"/>
    <mergeCell ref="BO89:BO90"/>
    <mergeCell ref="BP89:BP90"/>
    <mergeCell ref="BQ99:BQ100"/>
    <mergeCell ref="BR99:BR100"/>
    <mergeCell ref="F109:F110"/>
    <mergeCell ref="G109:G110"/>
    <mergeCell ref="BN109:BN110"/>
    <mergeCell ref="BO109:BO110"/>
    <mergeCell ref="BP109:BP110"/>
    <mergeCell ref="BQ103:BQ104"/>
    <mergeCell ref="BR103:BR104"/>
    <mergeCell ref="F107:F108"/>
    <mergeCell ref="G107:G108"/>
    <mergeCell ref="BN107:BN108"/>
    <mergeCell ref="BN89:BN90"/>
    <mergeCell ref="G85:G86"/>
    <mergeCell ref="BN85:BN86"/>
    <mergeCell ref="BO85:BO86"/>
    <mergeCell ref="C121:C122"/>
    <mergeCell ref="D121:D122"/>
    <mergeCell ref="E121:E122"/>
    <mergeCell ref="F121:F122"/>
    <mergeCell ref="G121:G122"/>
    <mergeCell ref="BN121:BN122"/>
    <mergeCell ref="BO121:BO122"/>
    <mergeCell ref="BP121:BP122"/>
    <mergeCell ref="BO115:BO116"/>
    <mergeCell ref="BP115:BP116"/>
    <mergeCell ref="BS115:BS116"/>
    <mergeCell ref="BQ119:BQ120"/>
    <mergeCell ref="BR119:BR120"/>
    <mergeCell ref="BP79:BP80"/>
    <mergeCell ref="BQ79:BQ80"/>
    <mergeCell ref="BR79:BR80"/>
    <mergeCell ref="BS79:BS80"/>
    <mergeCell ref="BP85:BP86"/>
    <mergeCell ref="BQ81:BQ82"/>
    <mergeCell ref="BR81:BR82"/>
    <mergeCell ref="BS81:BS82"/>
    <mergeCell ref="BQ85:BQ86"/>
    <mergeCell ref="BQ93:BQ94"/>
    <mergeCell ref="BR93:BR94"/>
    <mergeCell ref="BS93:BS94"/>
    <mergeCell ref="D95:D96"/>
    <mergeCell ref="E93:E94"/>
    <mergeCell ref="F93:F94"/>
    <mergeCell ref="G93:G94"/>
    <mergeCell ref="BN93:BN94"/>
    <mergeCell ref="BO93:BO94"/>
    <mergeCell ref="BP93:BP94"/>
    <mergeCell ref="BO123:BO124"/>
    <mergeCell ref="BP123:BP124"/>
    <mergeCell ref="B119:B120"/>
    <mergeCell ref="C119:C120"/>
    <mergeCell ref="D119:D120"/>
    <mergeCell ref="E119:E120"/>
    <mergeCell ref="F119:F120"/>
    <mergeCell ref="G119:G120"/>
    <mergeCell ref="BT109:BT110"/>
    <mergeCell ref="B111:B112"/>
    <mergeCell ref="C111:C112"/>
    <mergeCell ref="D111:D112"/>
    <mergeCell ref="E111:E112"/>
    <mergeCell ref="F111:F112"/>
    <mergeCell ref="G111:G112"/>
    <mergeCell ref="BN111:BN112"/>
    <mergeCell ref="BO111:BO112"/>
    <mergeCell ref="BP111:BP112"/>
    <mergeCell ref="BQ111:BQ112"/>
    <mergeCell ref="BR111:BR112"/>
    <mergeCell ref="BS111:BS112"/>
    <mergeCell ref="BT111:BT112"/>
    <mergeCell ref="B109:B110"/>
    <mergeCell ref="C109:C110"/>
    <mergeCell ref="D109:D110"/>
    <mergeCell ref="BQ109:BQ110"/>
    <mergeCell ref="BR109:BR110"/>
    <mergeCell ref="BS109:BS110"/>
    <mergeCell ref="BN119:BN120"/>
    <mergeCell ref="BO119:BO120"/>
    <mergeCell ref="BP119:BP120"/>
    <mergeCell ref="B121:B122"/>
    <mergeCell ref="BS119:BS120"/>
    <mergeCell ref="BT119:BT120"/>
    <mergeCell ref="BQ121:BQ122"/>
    <mergeCell ref="BR121:BR122"/>
    <mergeCell ref="BS121:BS122"/>
    <mergeCell ref="BT121:BT122"/>
    <mergeCell ref="BQ125:BQ126"/>
    <mergeCell ref="BR125:BR126"/>
    <mergeCell ref="BQ123:BQ124"/>
    <mergeCell ref="BR123:BR124"/>
    <mergeCell ref="BS123:BS124"/>
    <mergeCell ref="BT123:BT124"/>
    <mergeCell ref="BR113:BR114"/>
    <mergeCell ref="BS113:BS114"/>
    <mergeCell ref="BT113:BT114"/>
    <mergeCell ref="B123:B124"/>
    <mergeCell ref="C123:C124"/>
    <mergeCell ref="D123:D124"/>
    <mergeCell ref="E123:E124"/>
    <mergeCell ref="F123:F124"/>
    <mergeCell ref="BQ115:BQ116"/>
    <mergeCell ref="C113:C114"/>
    <mergeCell ref="D113:D114"/>
    <mergeCell ref="E113:E114"/>
    <mergeCell ref="F113:F114"/>
    <mergeCell ref="G113:G114"/>
    <mergeCell ref="BN113:BN114"/>
    <mergeCell ref="BO113:BO114"/>
    <mergeCell ref="BP113:BP114"/>
    <mergeCell ref="BQ113:BQ114"/>
    <mergeCell ref="G123:G124"/>
    <mergeCell ref="BN123:BN124"/>
    <mergeCell ref="BT115:BT116"/>
    <mergeCell ref="B117:B118"/>
    <mergeCell ref="C117:C118"/>
    <mergeCell ref="D117:D118"/>
    <mergeCell ref="E117:E118"/>
    <mergeCell ref="F117:F118"/>
    <mergeCell ref="G117:G118"/>
    <mergeCell ref="BN117:BN118"/>
    <mergeCell ref="BO117:BO118"/>
    <mergeCell ref="BP117:BP118"/>
    <mergeCell ref="BQ117:BQ118"/>
    <mergeCell ref="BR117:BR118"/>
    <mergeCell ref="BS117:BS118"/>
    <mergeCell ref="BT117:BT118"/>
    <mergeCell ref="B115:B116"/>
    <mergeCell ref="C115:C116"/>
    <mergeCell ref="D115:D116"/>
    <mergeCell ref="E115:E116"/>
    <mergeCell ref="F115:F116"/>
    <mergeCell ref="G115:G116"/>
    <mergeCell ref="BS125:BS126"/>
    <mergeCell ref="BT125:BT126"/>
    <mergeCell ref="B127:B128"/>
    <mergeCell ref="C127:C128"/>
    <mergeCell ref="D127:D128"/>
    <mergeCell ref="E127:E128"/>
    <mergeCell ref="F127:F128"/>
    <mergeCell ref="G127:G128"/>
    <mergeCell ref="BN127:BN128"/>
    <mergeCell ref="BO127:BO128"/>
    <mergeCell ref="BP127:BP128"/>
    <mergeCell ref="BQ127:BQ128"/>
    <mergeCell ref="BR127:BR128"/>
    <mergeCell ref="BS127:BS128"/>
    <mergeCell ref="BT127:BT128"/>
    <mergeCell ref="B125:B126"/>
    <mergeCell ref="C125:C126"/>
    <mergeCell ref="D125:D126"/>
    <mergeCell ref="E125:E126"/>
    <mergeCell ref="F125:F126"/>
    <mergeCell ref="G125:G126"/>
    <mergeCell ref="BN125:BN126"/>
    <mergeCell ref="BO125:BO126"/>
    <mergeCell ref="BP125:BP126"/>
    <mergeCell ref="B131:B132"/>
    <mergeCell ref="C131:C132"/>
    <mergeCell ref="D131:D132"/>
    <mergeCell ref="E131:E132"/>
    <mergeCell ref="F131:F132"/>
    <mergeCell ref="G131:G132"/>
    <mergeCell ref="BN131:BN132"/>
    <mergeCell ref="BO131:BO132"/>
    <mergeCell ref="BP131:BP132"/>
    <mergeCell ref="BQ131:BQ132"/>
    <mergeCell ref="BR131:BR132"/>
    <mergeCell ref="BS131:BS132"/>
    <mergeCell ref="BT131:BT132"/>
    <mergeCell ref="B129:B130"/>
    <mergeCell ref="C129:C130"/>
    <mergeCell ref="D129:D130"/>
    <mergeCell ref="E129:E130"/>
    <mergeCell ref="F129:F130"/>
    <mergeCell ref="G129:G130"/>
    <mergeCell ref="BN129:BN130"/>
    <mergeCell ref="BO129:BO130"/>
    <mergeCell ref="BP129:BP130"/>
    <mergeCell ref="BQ129:BQ130"/>
    <mergeCell ref="BR129:BR130"/>
    <mergeCell ref="BS129:BS130"/>
    <mergeCell ref="BT129:BT130"/>
    <mergeCell ref="BT161:BT162"/>
    <mergeCell ref="B155:B156"/>
    <mergeCell ref="C155:C156"/>
    <mergeCell ref="D155:D156"/>
    <mergeCell ref="E155:E156"/>
    <mergeCell ref="F155:F156"/>
    <mergeCell ref="G155:G156"/>
    <mergeCell ref="BN155:BN156"/>
    <mergeCell ref="BO155:BO156"/>
    <mergeCell ref="BP155:BP156"/>
    <mergeCell ref="BQ155:BQ156"/>
    <mergeCell ref="BR155:BR156"/>
    <mergeCell ref="BS155:BS156"/>
    <mergeCell ref="BT155:BT156"/>
    <mergeCell ref="B157:B158"/>
    <mergeCell ref="C157:C158"/>
    <mergeCell ref="D157:D158"/>
    <mergeCell ref="E157:E158"/>
    <mergeCell ref="F157:F158"/>
    <mergeCell ref="G157:G158"/>
    <mergeCell ref="BN157:BN158"/>
    <mergeCell ref="BO157:BO158"/>
    <mergeCell ref="BP157:BP158"/>
    <mergeCell ref="BQ157:BQ158"/>
    <mergeCell ref="BR157:BR158"/>
    <mergeCell ref="BS157:BS158"/>
    <mergeCell ref="BT157:BT158"/>
    <mergeCell ref="BN165:BN166"/>
    <mergeCell ref="BO165:BO166"/>
    <mergeCell ref="BP165:BP166"/>
    <mergeCell ref="BQ165:BQ166"/>
    <mergeCell ref="BR165:BR166"/>
    <mergeCell ref="BS165:BS166"/>
    <mergeCell ref="BT165:BT166"/>
    <mergeCell ref="B159:B160"/>
    <mergeCell ref="C159:C160"/>
    <mergeCell ref="D159:D160"/>
    <mergeCell ref="E159:E160"/>
    <mergeCell ref="F159:F160"/>
    <mergeCell ref="G159:G160"/>
    <mergeCell ref="BN159:BN160"/>
    <mergeCell ref="BO159:BO160"/>
    <mergeCell ref="BP159:BP160"/>
    <mergeCell ref="BQ159:BQ160"/>
    <mergeCell ref="BR159:BR160"/>
    <mergeCell ref="BS159:BS160"/>
    <mergeCell ref="BT159:BT160"/>
    <mergeCell ref="B161:B162"/>
    <mergeCell ref="C161:C162"/>
    <mergeCell ref="D161:D162"/>
    <mergeCell ref="E161:E162"/>
    <mergeCell ref="F161:F162"/>
    <mergeCell ref="G161:G162"/>
    <mergeCell ref="BN161:BN162"/>
    <mergeCell ref="BO161:BO162"/>
    <mergeCell ref="BP161:BP162"/>
    <mergeCell ref="BQ161:BQ162"/>
    <mergeCell ref="BR161:BR162"/>
    <mergeCell ref="BS161:BS162"/>
    <mergeCell ref="B167:B168"/>
    <mergeCell ref="C167:C168"/>
    <mergeCell ref="D167:D168"/>
    <mergeCell ref="E167:E168"/>
    <mergeCell ref="F167:F168"/>
    <mergeCell ref="G167:G168"/>
    <mergeCell ref="BN167:BN168"/>
    <mergeCell ref="BO167:BO168"/>
    <mergeCell ref="BP167:BP168"/>
    <mergeCell ref="BQ167:BQ168"/>
    <mergeCell ref="BR167:BR168"/>
    <mergeCell ref="BS167:BS168"/>
    <mergeCell ref="BT167:BT168"/>
    <mergeCell ref="B163:B164"/>
    <mergeCell ref="C163:C164"/>
    <mergeCell ref="D163:D164"/>
    <mergeCell ref="E163:E164"/>
    <mergeCell ref="F163:F164"/>
    <mergeCell ref="G163:G164"/>
    <mergeCell ref="BN163:BN164"/>
    <mergeCell ref="BO163:BO164"/>
    <mergeCell ref="BP163:BP164"/>
    <mergeCell ref="BQ163:BQ164"/>
    <mergeCell ref="BR163:BR164"/>
    <mergeCell ref="BS163:BS164"/>
    <mergeCell ref="BT163:BT164"/>
    <mergeCell ref="B165:B166"/>
    <mergeCell ref="C165:C166"/>
    <mergeCell ref="D165:D166"/>
    <mergeCell ref="E165:E166"/>
    <mergeCell ref="F165:F166"/>
    <mergeCell ref="G165:G16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336"/>
  <sheetViews>
    <sheetView workbookViewId="0">
      <selection sqref="A1:A2"/>
    </sheetView>
  </sheetViews>
  <sheetFormatPr defaultRowHeight="14.5"/>
  <cols>
    <col min="1" max="1" width="10.19921875" bestFit="1" customWidth="1"/>
    <col min="3" max="3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579</v>
      </c>
      <c r="K2" s="1" t="s">
        <v>580</v>
      </c>
      <c r="L2" s="1" t="s">
        <v>28</v>
      </c>
      <c r="M2" s="1" t="s">
        <v>638</v>
      </c>
      <c r="N2" s="1" t="s">
        <v>582</v>
      </c>
      <c r="O2" s="1" t="s">
        <v>605</v>
      </c>
      <c r="P2" s="1" t="s">
        <v>606</v>
      </c>
      <c r="Q2" s="1" t="s">
        <v>607</v>
      </c>
      <c r="R2" s="1" t="s">
        <v>585</v>
      </c>
      <c r="S2" s="1" t="s">
        <v>586</v>
      </c>
      <c r="T2" s="1" t="s">
        <v>25</v>
      </c>
      <c r="U2" s="1" t="s">
        <v>587</v>
      </c>
      <c r="V2" s="1" t="s">
        <v>588</v>
      </c>
      <c r="W2" s="1" t="s">
        <v>639</v>
      </c>
      <c r="X2" s="1" t="s">
        <v>609</v>
      </c>
      <c r="Y2" s="1" t="s">
        <v>610</v>
      </c>
      <c r="Z2" s="1" t="s">
        <v>611</v>
      </c>
      <c r="AA2" s="1" t="s">
        <v>612</v>
      </c>
      <c r="AB2" s="1" t="s">
        <v>613</v>
      </c>
      <c r="AC2" s="1" t="s">
        <v>640</v>
      </c>
      <c r="AD2" s="1" t="s">
        <v>641</v>
      </c>
      <c r="AE2" s="1" t="s">
        <v>591</v>
      </c>
      <c r="AF2" s="1" t="s">
        <v>616</v>
      </c>
      <c r="AG2" s="1" t="s">
        <v>592</v>
      </c>
      <c r="AH2" s="1" t="s">
        <v>295</v>
      </c>
      <c r="AI2" s="1" t="s">
        <v>642</v>
      </c>
      <c r="AJ2" s="1" t="s">
        <v>617</v>
      </c>
      <c r="AK2" s="1" t="s">
        <v>634</v>
      </c>
      <c r="AL2" s="1" t="s">
        <v>593</v>
      </c>
      <c r="AM2" s="1" t="s">
        <v>618</v>
      </c>
      <c r="AN2" s="1" t="s">
        <v>576</v>
      </c>
      <c r="AO2" s="1" t="s">
        <v>595</v>
      </c>
      <c r="AP2" s="1" t="s">
        <v>636</v>
      </c>
      <c r="AQ2" s="1" t="s">
        <v>596</v>
      </c>
      <c r="AR2" s="1" t="s">
        <v>643</v>
      </c>
      <c r="AS2" s="1" t="s">
        <v>621</v>
      </c>
      <c r="AT2" s="1" t="s">
        <v>599</v>
      </c>
      <c r="AU2" s="1" t="s">
        <v>644</v>
      </c>
      <c r="AV2" s="1" t="s">
        <v>622</v>
      </c>
      <c r="AW2" s="1" t="s">
        <v>623</v>
      </c>
      <c r="AX2" s="1" t="s">
        <v>600</v>
      </c>
      <c r="AY2" s="1" t="s">
        <v>601</v>
      </c>
      <c r="AZ2" s="1" t="s">
        <v>624</v>
      </c>
      <c r="BA2" s="1" t="s">
        <v>645</v>
      </c>
      <c r="BB2" s="1" t="s">
        <v>646</v>
      </c>
      <c r="BC2" s="1" t="s">
        <v>602</v>
      </c>
      <c r="BD2" s="1" t="s">
        <v>234</v>
      </c>
      <c r="BE2" s="1" t="s">
        <v>649</v>
      </c>
      <c r="BF2" s="1" t="s">
        <v>659</v>
      </c>
      <c r="BG2" s="1" t="s">
        <v>671</v>
      </c>
      <c r="BH2" s="1" t="s">
        <v>673</v>
      </c>
      <c r="BI2" s="1" t="s">
        <v>691</v>
      </c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70">
        <v>360</v>
      </c>
      <c r="D3" s="153" t="s">
        <v>625</v>
      </c>
      <c r="E3" s="153" t="s">
        <v>8</v>
      </c>
      <c r="F3" s="170">
        <v>162</v>
      </c>
      <c r="G3" s="155">
        <f>+F3-I3-I4</f>
        <v>155</v>
      </c>
      <c r="H3" s="2" t="s">
        <v>34</v>
      </c>
      <c r="I3" s="10">
        <f>SUM(J3:BM3)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71"/>
      <c r="D4" s="154"/>
      <c r="E4" s="154"/>
      <c r="F4" s="171"/>
      <c r="G4" s="156"/>
      <c r="H4" s="2" t="s">
        <v>35</v>
      </c>
      <c r="I4" s="11">
        <f t="shared" ref="I4" si="0">SUM(J4:BM4)</f>
        <v>7</v>
      </c>
      <c r="J4" s="11"/>
      <c r="K4" s="11"/>
      <c r="L4" s="11"/>
      <c r="M4" s="11"/>
      <c r="N4" s="11"/>
      <c r="O4" s="11">
        <v>3</v>
      </c>
      <c r="P4" s="11"/>
      <c r="Q4" s="11"/>
      <c r="R4" s="11"/>
      <c r="S4" s="11"/>
      <c r="T4" s="11">
        <v>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>
        <v>2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143</v>
      </c>
      <c r="C5" s="170">
        <v>360</v>
      </c>
      <c r="D5" s="153" t="s">
        <v>625</v>
      </c>
      <c r="E5" s="153" t="s">
        <v>8</v>
      </c>
      <c r="F5" s="170">
        <v>182</v>
      </c>
      <c r="G5" s="155">
        <f>+F5-I5-I6</f>
        <v>157</v>
      </c>
      <c r="H5" s="2" t="s">
        <v>34</v>
      </c>
      <c r="I5" s="10">
        <f>SUM(J5:BM5)</f>
        <v>20</v>
      </c>
      <c r="J5" s="10"/>
      <c r="K5" s="10"/>
      <c r="L5" s="10">
        <v>1</v>
      </c>
      <c r="M5" s="10"/>
      <c r="N5" s="10"/>
      <c r="O5" s="10">
        <v>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>
        <v>9</v>
      </c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>
        <v>8</v>
      </c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71"/>
      <c r="D6" s="154"/>
      <c r="E6" s="154"/>
      <c r="F6" s="171"/>
      <c r="G6" s="156"/>
      <c r="H6" s="2" t="s">
        <v>35</v>
      </c>
      <c r="I6" s="11">
        <f t="shared" ref="I6" si="1">SUM(J6:BM6)</f>
        <v>5</v>
      </c>
      <c r="J6" s="11">
        <v>2</v>
      </c>
      <c r="K6" s="11"/>
      <c r="L6" s="11">
        <v>1</v>
      </c>
      <c r="M6" s="11"/>
      <c r="N6" s="11"/>
      <c r="O6" s="11"/>
      <c r="P6" s="11"/>
      <c r="Q6" s="11"/>
      <c r="R6" s="11"/>
      <c r="S6" s="11"/>
      <c r="T6" s="11">
        <v>2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43221</v>
      </c>
      <c r="B7" s="153" t="s">
        <v>143</v>
      </c>
      <c r="C7" s="170">
        <v>360</v>
      </c>
      <c r="D7" s="153" t="s">
        <v>625</v>
      </c>
      <c r="E7" s="153" t="s">
        <v>159</v>
      </c>
      <c r="F7" s="170">
        <v>226</v>
      </c>
      <c r="G7" s="155">
        <f>+F7-I7-I8</f>
        <v>222</v>
      </c>
      <c r="H7" s="2" t="s">
        <v>34</v>
      </c>
      <c r="I7" s="10">
        <f t="shared" ref="I7:I8" si="2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43221</v>
      </c>
      <c r="B8" s="154" t="s">
        <v>7</v>
      </c>
      <c r="C8" s="171"/>
      <c r="D8" s="154"/>
      <c r="E8" s="154"/>
      <c r="F8" s="171"/>
      <c r="G8" s="156"/>
      <c r="H8" s="2" t="s">
        <v>35</v>
      </c>
      <c r="I8" s="11">
        <f t="shared" si="2"/>
        <v>4</v>
      </c>
      <c r="J8" s="11"/>
      <c r="K8" s="11"/>
      <c r="L8" s="11">
        <v>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>
        <v>3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43221</v>
      </c>
      <c r="B9" s="153" t="s">
        <v>143</v>
      </c>
      <c r="C9" s="170">
        <v>360</v>
      </c>
      <c r="D9" s="153" t="s">
        <v>625</v>
      </c>
      <c r="E9" s="153" t="s">
        <v>159</v>
      </c>
      <c r="F9" s="170">
        <v>20</v>
      </c>
      <c r="G9" s="155">
        <f>+F9-I9-I10</f>
        <v>17</v>
      </c>
      <c r="H9" s="2" t="s">
        <v>34</v>
      </c>
      <c r="I9" s="10">
        <f t="shared" ref="I9:I10" si="3">SUM(J9:BM9)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43221</v>
      </c>
      <c r="B10" s="154" t="s">
        <v>7</v>
      </c>
      <c r="C10" s="171"/>
      <c r="D10" s="154"/>
      <c r="E10" s="154"/>
      <c r="F10" s="171"/>
      <c r="G10" s="156"/>
      <c r="H10" s="2" t="s">
        <v>35</v>
      </c>
      <c r="I10" s="11">
        <f t="shared" si="3"/>
        <v>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>
        <v>3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43221</v>
      </c>
      <c r="B11" s="153" t="s">
        <v>143</v>
      </c>
      <c r="C11" s="170">
        <v>360</v>
      </c>
      <c r="D11" s="153" t="s">
        <v>625</v>
      </c>
      <c r="E11" s="153" t="s">
        <v>183</v>
      </c>
      <c r="F11" s="170">
        <v>86</v>
      </c>
      <c r="G11" s="155">
        <f>+F11-I11-I12</f>
        <v>86</v>
      </c>
      <c r="H11" s="2" t="s">
        <v>34</v>
      </c>
      <c r="I11" s="10">
        <f t="shared" ref="I11:I12" si="4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43221</v>
      </c>
      <c r="B12" s="154" t="s">
        <v>7</v>
      </c>
      <c r="C12" s="171"/>
      <c r="D12" s="154"/>
      <c r="E12" s="154"/>
      <c r="F12" s="171"/>
      <c r="G12" s="156"/>
      <c r="H12" s="2" t="s">
        <v>35</v>
      </c>
      <c r="I12" s="11">
        <f t="shared" si="4"/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43221</v>
      </c>
      <c r="B13" s="153" t="s">
        <v>143</v>
      </c>
      <c r="C13" s="170">
        <v>360</v>
      </c>
      <c r="D13" s="153" t="s">
        <v>625</v>
      </c>
      <c r="E13" s="153" t="s">
        <v>183</v>
      </c>
      <c r="F13" s="170">
        <v>36</v>
      </c>
      <c r="G13" s="155">
        <f>+F13-I13-I14</f>
        <v>36</v>
      </c>
      <c r="H13" s="2" t="s">
        <v>34</v>
      </c>
      <c r="I13" s="10">
        <f>SUM(J13:BM13)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43221</v>
      </c>
      <c r="B14" s="154" t="s">
        <v>7</v>
      </c>
      <c r="C14" s="171"/>
      <c r="D14" s="154"/>
      <c r="E14" s="154"/>
      <c r="F14" s="171"/>
      <c r="G14" s="156"/>
      <c r="H14" s="2" t="s">
        <v>35</v>
      </c>
      <c r="I14" s="11">
        <f t="shared" ref="I14" si="5">SUM(J14:BM14)</f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43221</v>
      </c>
      <c r="B15" s="153" t="s">
        <v>146</v>
      </c>
      <c r="C15" s="170">
        <v>360</v>
      </c>
      <c r="D15" s="153" t="s">
        <v>625</v>
      </c>
      <c r="E15" s="153" t="s">
        <v>159</v>
      </c>
      <c r="F15" s="170">
        <v>217</v>
      </c>
      <c r="G15" s="155">
        <f>+F15-I15-I16</f>
        <v>217</v>
      </c>
      <c r="H15" s="2" t="s">
        <v>34</v>
      </c>
      <c r="I15" s="10">
        <f t="shared" ref="I15:I16" si="6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43221</v>
      </c>
      <c r="B16" s="154" t="s">
        <v>7</v>
      </c>
      <c r="C16" s="171"/>
      <c r="D16" s="154"/>
      <c r="E16" s="154"/>
      <c r="F16" s="171"/>
      <c r="G16" s="156"/>
      <c r="H16" s="2" t="s">
        <v>35</v>
      </c>
      <c r="I16" s="11">
        <f t="shared" si="6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43221</v>
      </c>
      <c r="B17" s="153" t="s">
        <v>146</v>
      </c>
      <c r="C17" s="170">
        <v>360</v>
      </c>
      <c r="D17" s="153" t="s">
        <v>625</v>
      </c>
      <c r="E17" s="153" t="s">
        <v>183</v>
      </c>
      <c r="F17" s="170">
        <v>190</v>
      </c>
      <c r="G17" s="155">
        <f>+F17-I17-I18</f>
        <v>187</v>
      </c>
      <c r="H17" s="2" t="s">
        <v>34</v>
      </c>
      <c r="I17" s="10">
        <f t="shared" ref="I17:I18" si="7">SUM(J17:BM17)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43221</v>
      </c>
      <c r="B18" s="154" t="s">
        <v>7</v>
      </c>
      <c r="C18" s="171"/>
      <c r="D18" s="154"/>
      <c r="E18" s="154"/>
      <c r="F18" s="171"/>
      <c r="G18" s="156"/>
      <c r="H18" s="2" t="s">
        <v>35</v>
      </c>
      <c r="I18" s="11">
        <f t="shared" si="7"/>
        <v>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>
        <v>3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43221</v>
      </c>
      <c r="B19" s="153" t="s">
        <v>146</v>
      </c>
      <c r="C19" s="170">
        <v>360</v>
      </c>
      <c r="D19" s="153" t="s">
        <v>625</v>
      </c>
      <c r="E19" s="153" t="s">
        <v>183</v>
      </c>
      <c r="F19" s="170">
        <v>7</v>
      </c>
      <c r="G19" s="155">
        <f>+F19-I19-I20</f>
        <v>7</v>
      </c>
      <c r="H19" s="2" t="s">
        <v>34</v>
      </c>
      <c r="I19" s="10">
        <f t="shared" ref="I19:I20" si="8">SUM(J19:BM19)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43221</v>
      </c>
      <c r="B20" s="154" t="s">
        <v>7</v>
      </c>
      <c r="C20" s="171"/>
      <c r="D20" s="154"/>
      <c r="E20" s="154"/>
      <c r="F20" s="171"/>
      <c r="G20" s="156"/>
      <c r="H20" s="2" t="s">
        <v>35</v>
      </c>
      <c r="I20" s="11">
        <f t="shared" si="8"/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43221</v>
      </c>
      <c r="B21" s="153" t="s">
        <v>146</v>
      </c>
      <c r="C21" s="170">
        <v>360</v>
      </c>
      <c r="D21" s="153" t="s">
        <v>625</v>
      </c>
      <c r="E21" s="153" t="s">
        <v>183</v>
      </c>
      <c r="F21" s="170">
        <v>10</v>
      </c>
      <c r="G21" s="155">
        <f>+F21-I21-I22</f>
        <v>10</v>
      </c>
      <c r="H21" s="2" t="s">
        <v>34</v>
      </c>
      <c r="I21" s="10">
        <f t="shared" ref="I21:I24" si="9">SUM(J21:BM21)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43221</v>
      </c>
      <c r="B22" s="154" t="s">
        <v>7</v>
      </c>
      <c r="C22" s="171"/>
      <c r="D22" s="154"/>
      <c r="E22" s="154"/>
      <c r="F22" s="171"/>
      <c r="G22" s="156"/>
      <c r="H22" s="2" t="s">
        <v>35</v>
      </c>
      <c r="I22" s="11">
        <f t="shared" si="9"/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43221</v>
      </c>
      <c r="B23" s="153" t="s">
        <v>146</v>
      </c>
      <c r="C23" s="170">
        <v>360</v>
      </c>
      <c r="D23" s="153" t="s">
        <v>625</v>
      </c>
      <c r="E23" s="153" t="s">
        <v>442</v>
      </c>
      <c r="F23" s="170">
        <v>290</v>
      </c>
      <c r="G23" s="155">
        <f>+F23-I23-I24</f>
        <v>286</v>
      </c>
      <c r="H23" s="2" t="s">
        <v>34</v>
      </c>
      <c r="I23" s="10">
        <f t="shared" si="9"/>
        <v>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>
        <v>1</v>
      </c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>
        <v>3</v>
      </c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43221</v>
      </c>
      <c r="B24" s="154" t="s">
        <v>7</v>
      </c>
      <c r="C24" s="171"/>
      <c r="D24" s="154"/>
      <c r="E24" s="154"/>
      <c r="F24" s="171"/>
      <c r="G24" s="156"/>
      <c r="H24" s="2" t="s">
        <v>35</v>
      </c>
      <c r="I24" s="11">
        <f t="shared" si="9"/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43222</v>
      </c>
      <c r="B25" s="153" t="s">
        <v>143</v>
      </c>
      <c r="C25" s="170">
        <v>360</v>
      </c>
      <c r="D25" s="153" t="s">
        <v>625</v>
      </c>
      <c r="E25" s="153" t="s">
        <v>8</v>
      </c>
      <c r="F25" s="170">
        <v>171</v>
      </c>
      <c r="G25" s="155">
        <f>+F25-I25-I26</f>
        <v>162</v>
      </c>
      <c r="H25" s="2" t="s">
        <v>34</v>
      </c>
      <c r="I25" s="10">
        <f>SUM(J25:BM25)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43222</v>
      </c>
      <c r="B26" s="154" t="s">
        <v>7</v>
      </c>
      <c r="C26" s="171"/>
      <c r="D26" s="154"/>
      <c r="E26" s="154"/>
      <c r="F26" s="171"/>
      <c r="G26" s="156"/>
      <c r="H26" s="2" t="s">
        <v>35</v>
      </c>
      <c r="I26" s="11">
        <f t="shared" ref="I26" si="10">SUM(J26:BM26)</f>
        <v>9</v>
      </c>
      <c r="J26" s="11">
        <v>1</v>
      </c>
      <c r="K26" s="11"/>
      <c r="L26" s="11"/>
      <c r="M26" s="11"/>
      <c r="N26" s="11">
        <v>5</v>
      </c>
      <c r="O26" s="11"/>
      <c r="P26" s="11"/>
      <c r="Q26" s="11"/>
      <c r="R26" s="11"/>
      <c r="S26" s="11"/>
      <c r="T26" s="11">
        <v>1</v>
      </c>
      <c r="U26" s="11"/>
      <c r="V26" s="11">
        <v>1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>
        <v>1</v>
      </c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43222</v>
      </c>
      <c r="B27" s="153" t="s">
        <v>143</v>
      </c>
      <c r="C27" s="170">
        <v>360</v>
      </c>
      <c r="D27" s="153" t="s">
        <v>625</v>
      </c>
      <c r="E27" s="153" t="s">
        <v>159</v>
      </c>
      <c r="F27" s="170">
        <v>142</v>
      </c>
      <c r="G27" s="155">
        <f>+F27-I27-I28</f>
        <v>140</v>
      </c>
      <c r="H27" s="2" t="s">
        <v>34</v>
      </c>
      <c r="I27" s="10">
        <f t="shared" ref="I27:I28" si="11">SUM(J27:BM27)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43222</v>
      </c>
      <c r="B28" s="154" t="s">
        <v>7</v>
      </c>
      <c r="C28" s="171"/>
      <c r="D28" s="154"/>
      <c r="E28" s="154"/>
      <c r="F28" s="171"/>
      <c r="G28" s="156"/>
      <c r="H28" s="2" t="s">
        <v>35</v>
      </c>
      <c r="I28" s="11">
        <f t="shared" si="11"/>
        <v>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>
        <v>1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>
        <v>1</v>
      </c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43222</v>
      </c>
      <c r="B29" s="153" t="s">
        <v>143</v>
      </c>
      <c r="C29" s="170">
        <v>360</v>
      </c>
      <c r="D29" s="153" t="s">
        <v>625</v>
      </c>
      <c r="E29" s="153" t="s">
        <v>183</v>
      </c>
      <c r="F29" s="170">
        <v>151</v>
      </c>
      <c r="G29" s="155">
        <f>+F29-I29-I30</f>
        <v>151</v>
      </c>
      <c r="H29" s="2" t="s">
        <v>34</v>
      </c>
      <c r="I29" s="10">
        <f t="shared" ref="I29:I30" si="12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43222</v>
      </c>
      <c r="B30" s="154" t="s">
        <v>7</v>
      </c>
      <c r="C30" s="171"/>
      <c r="D30" s="154"/>
      <c r="E30" s="154"/>
      <c r="F30" s="171"/>
      <c r="G30" s="156"/>
      <c r="H30" s="2" t="s">
        <v>35</v>
      </c>
      <c r="I30" s="11">
        <f t="shared" si="12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43222</v>
      </c>
      <c r="B31" s="153" t="s">
        <v>143</v>
      </c>
      <c r="C31" s="170">
        <v>360</v>
      </c>
      <c r="D31" s="153" t="s">
        <v>625</v>
      </c>
      <c r="E31" s="153" t="s">
        <v>183</v>
      </c>
      <c r="F31" s="170">
        <v>6</v>
      </c>
      <c r="G31" s="155">
        <f>+F31-I31-I32</f>
        <v>6</v>
      </c>
      <c r="H31" s="2" t="s">
        <v>34</v>
      </c>
      <c r="I31" s="10">
        <f>SUM(J31:BM31)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43222</v>
      </c>
      <c r="B32" s="154" t="s">
        <v>7</v>
      </c>
      <c r="C32" s="171"/>
      <c r="D32" s="154"/>
      <c r="E32" s="154"/>
      <c r="F32" s="171"/>
      <c r="G32" s="156"/>
      <c r="H32" s="2" t="s">
        <v>35</v>
      </c>
      <c r="I32" s="11">
        <f t="shared" ref="I32" si="13">SUM(J32:BM32)</f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43222</v>
      </c>
      <c r="B33" s="153" t="s">
        <v>143</v>
      </c>
      <c r="C33" s="170">
        <v>360</v>
      </c>
      <c r="D33" s="153" t="s">
        <v>625</v>
      </c>
      <c r="E33" s="153" t="s">
        <v>183</v>
      </c>
      <c r="F33" s="170">
        <v>33</v>
      </c>
      <c r="G33" s="155">
        <f>+F33-I33-I34</f>
        <v>33</v>
      </c>
      <c r="H33" s="2" t="s">
        <v>34</v>
      </c>
      <c r="I33" s="10">
        <f>SUM(J33:BM33)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43222</v>
      </c>
      <c r="B34" s="154" t="s">
        <v>7</v>
      </c>
      <c r="C34" s="171"/>
      <c r="D34" s="154"/>
      <c r="E34" s="154"/>
      <c r="F34" s="171"/>
      <c r="G34" s="156"/>
      <c r="H34" s="2" t="s">
        <v>35</v>
      </c>
      <c r="I34" s="11">
        <f t="shared" ref="I34" si="14">SUM(J34:BM34)</f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43222</v>
      </c>
      <c r="B35" s="153" t="s">
        <v>143</v>
      </c>
      <c r="C35" s="170">
        <v>360</v>
      </c>
      <c r="D35" s="153" t="s">
        <v>625</v>
      </c>
      <c r="E35" s="153" t="s">
        <v>442</v>
      </c>
      <c r="F35" s="170">
        <v>102</v>
      </c>
      <c r="G35" s="155">
        <f>+F35-I35-I36</f>
        <v>102</v>
      </c>
      <c r="H35" s="2" t="s">
        <v>34</v>
      </c>
      <c r="I35" s="10">
        <f t="shared" ref="I35:I36" si="15">SUM(J35:BM35)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43222</v>
      </c>
      <c r="B36" s="154" t="s">
        <v>7</v>
      </c>
      <c r="C36" s="171"/>
      <c r="D36" s="154"/>
      <c r="E36" s="154"/>
      <c r="F36" s="171"/>
      <c r="G36" s="156"/>
      <c r="H36" s="2" t="s">
        <v>35</v>
      </c>
      <c r="I36" s="11">
        <f t="shared" si="15"/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43222</v>
      </c>
      <c r="B37" s="153" t="s">
        <v>146</v>
      </c>
      <c r="C37" s="170">
        <v>360</v>
      </c>
      <c r="D37" s="153" t="s">
        <v>625</v>
      </c>
      <c r="E37" s="153" t="s">
        <v>8</v>
      </c>
      <c r="F37" s="170">
        <v>187</v>
      </c>
      <c r="G37" s="155">
        <f>+F37-I37-I38</f>
        <v>159</v>
      </c>
      <c r="H37" s="2" t="s">
        <v>34</v>
      </c>
      <c r="I37" s="10">
        <f t="shared" ref="I37:I38" si="16">SUM(J37:BM37)</f>
        <v>24</v>
      </c>
      <c r="J37" s="10"/>
      <c r="K37" s="10"/>
      <c r="L37" s="10"/>
      <c r="M37" s="10"/>
      <c r="N37" s="10"/>
      <c r="O37" s="10">
        <v>3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>
        <v>5</v>
      </c>
      <c r="AM37" s="10"/>
      <c r="AN37" s="10"/>
      <c r="AO37" s="10">
        <v>3</v>
      </c>
      <c r="AP37" s="10"/>
      <c r="AQ37" s="10"/>
      <c r="AR37" s="10"/>
      <c r="AS37" s="10"/>
      <c r="AT37" s="10"/>
      <c r="AU37" s="10"/>
      <c r="AV37" s="10"/>
      <c r="AW37" s="10"/>
      <c r="AX37" s="10">
        <v>10</v>
      </c>
      <c r="AY37" s="10"/>
      <c r="AZ37" s="10"/>
      <c r="BA37" s="10"/>
      <c r="BB37" s="10"/>
      <c r="BC37" s="10">
        <v>3</v>
      </c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43222</v>
      </c>
      <c r="B38" s="154" t="s">
        <v>7</v>
      </c>
      <c r="C38" s="171"/>
      <c r="D38" s="154"/>
      <c r="E38" s="154"/>
      <c r="F38" s="171"/>
      <c r="G38" s="156"/>
      <c r="H38" s="2" t="s">
        <v>35</v>
      </c>
      <c r="I38" s="11">
        <f t="shared" si="16"/>
        <v>4</v>
      </c>
      <c r="J38" s="11"/>
      <c r="K38" s="11"/>
      <c r="L38" s="11">
        <v>1</v>
      </c>
      <c r="M38" s="11"/>
      <c r="N38" s="11">
        <v>2</v>
      </c>
      <c r="O38" s="11"/>
      <c r="P38" s="11"/>
      <c r="Q38" s="11"/>
      <c r="R38" s="11"/>
      <c r="S38" s="11"/>
      <c r="T38" s="11">
        <v>1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43222</v>
      </c>
      <c r="B39" s="153" t="s">
        <v>146</v>
      </c>
      <c r="C39" s="170">
        <v>360</v>
      </c>
      <c r="D39" s="153" t="s">
        <v>625</v>
      </c>
      <c r="E39" s="153" t="s">
        <v>183</v>
      </c>
      <c r="F39" s="170">
        <v>141</v>
      </c>
      <c r="G39" s="155">
        <f>+F39-I39-I40</f>
        <v>141</v>
      </c>
      <c r="H39" s="2" t="s">
        <v>34</v>
      </c>
      <c r="I39" s="10">
        <f t="shared" ref="I39:I40" si="17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43222</v>
      </c>
      <c r="B40" s="154" t="s">
        <v>7</v>
      </c>
      <c r="C40" s="171"/>
      <c r="D40" s="154"/>
      <c r="E40" s="154"/>
      <c r="F40" s="171"/>
      <c r="G40" s="156"/>
      <c r="H40" s="2" t="s">
        <v>35</v>
      </c>
      <c r="I40" s="11">
        <f t="shared" si="17"/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43222</v>
      </c>
      <c r="B41" s="153" t="s">
        <v>146</v>
      </c>
      <c r="C41" s="170">
        <v>360</v>
      </c>
      <c r="D41" s="153" t="s">
        <v>625</v>
      </c>
      <c r="E41" s="153" t="s">
        <v>183</v>
      </c>
      <c r="F41" s="170">
        <v>10</v>
      </c>
      <c r="G41" s="155">
        <f>+F41-I41-I42</f>
        <v>9</v>
      </c>
      <c r="H41" s="2" t="s">
        <v>34</v>
      </c>
      <c r="I41" s="10">
        <f t="shared" ref="I41:I42" si="18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43222</v>
      </c>
      <c r="B42" s="154" t="s">
        <v>7</v>
      </c>
      <c r="C42" s="171"/>
      <c r="D42" s="154"/>
      <c r="E42" s="154"/>
      <c r="F42" s="171"/>
      <c r="G42" s="156"/>
      <c r="H42" s="2" t="s">
        <v>35</v>
      </c>
      <c r="I42" s="11">
        <f t="shared" si="18"/>
        <v>1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>
        <v>1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43222</v>
      </c>
      <c r="B43" s="153" t="s">
        <v>146</v>
      </c>
      <c r="C43" s="170">
        <v>360</v>
      </c>
      <c r="D43" s="153" t="s">
        <v>625</v>
      </c>
      <c r="E43" s="153" t="s">
        <v>183</v>
      </c>
      <c r="F43" s="170">
        <v>9</v>
      </c>
      <c r="G43" s="155">
        <f>+F43-I43-I44</f>
        <v>9</v>
      </c>
      <c r="H43" s="2" t="s">
        <v>34</v>
      </c>
      <c r="I43" s="10">
        <f t="shared" ref="I43:I46" si="19">SUM(J43:BM43)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43222</v>
      </c>
      <c r="B44" s="154" t="s">
        <v>7</v>
      </c>
      <c r="C44" s="171"/>
      <c r="D44" s="154"/>
      <c r="E44" s="154"/>
      <c r="F44" s="171"/>
      <c r="G44" s="156"/>
      <c r="H44" s="2" t="s">
        <v>35</v>
      </c>
      <c r="I44" s="11">
        <f t="shared" si="19"/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43222</v>
      </c>
      <c r="B45" s="153" t="s">
        <v>146</v>
      </c>
      <c r="C45" s="170">
        <v>360</v>
      </c>
      <c r="D45" s="153" t="s">
        <v>625</v>
      </c>
      <c r="E45" s="153" t="s">
        <v>442</v>
      </c>
      <c r="F45" s="170">
        <v>224</v>
      </c>
      <c r="G45" s="155">
        <f>+F45-I45-I46</f>
        <v>221</v>
      </c>
      <c r="H45" s="2" t="s">
        <v>34</v>
      </c>
      <c r="I45" s="10">
        <f t="shared" si="19"/>
        <v>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>
        <v>2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>
        <v>1</v>
      </c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43222</v>
      </c>
      <c r="B46" s="154" t="s">
        <v>7</v>
      </c>
      <c r="C46" s="171"/>
      <c r="D46" s="154"/>
      <c r="E46" s="154"/>
      <c r="F46" s="171"/>
      <c r="G46" s="156"/>
      <c r="H46" s="2" t="s">
        <v>35</v>
      </c>
      <c r="I46" s="11">
        <f t="shared" si="19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43223</v>
      </c>
      <c r="B47" s="153" t="s">
        <v>143</v>
      </c>
      <c r="C47" s="170">
        <v>360</v>
      </c>
      <c r="D47" s="153" t="s">
        <v>625</v>
      </c>
      <c r="E47" s="153" t="s">
        <v>8</v>
      </c>
      <c r="F47" s="170">
        <v>180</v>
      </c>
      <c r="G47" s="155">
        <f>+F47-I47-I48</f>
        <v>168</v>
      </c>
      <c r="H47" s="2" t="s">
        <v>34</v>
      </c>
      <c r="I47" s="10">
        <f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43223</v>
      </c>
      <c r="B48" s="154" t="s">
        <v>7</v>
      </c>
      <c r="C48" s="171"/>
      <c r="D48" s="154"/>
      <c r="E48" s="154"/>
      <c r="F48" s="171"/>
      <c r="G48" s="156"/>
      <c r="H48" s="2" t="s">
        <v>35</v>
      </c>
      <c r="I48" s="11">
        <f t="shared" ref="I48" si="20">SUM(J48:BM48)</f>
        <v>12</v>
      </c>
      <c r="J48" s="11"/>
      <c r="K48" s="11"/>
      <c r="L48" s="11"/>
      <c r="M48" s="11"/>
      <c r="N48" s="11">
        <v>6</v>
      </c>
      <c r="O48" s="11">
        <v>1</v>
      </c>
      <c r="P48" s="11"/>
      <c r="Q48" s="11"/>
      <c r="R48" s="11"/>
      <c r="S48" s="11">
        <v>2</v>
      </c>
      <c r="T48" s="11">
        <v>1</v>
      </c>
      <c r="U48" s="11"/>
      <c r="V48" s="11">
        <v>1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>
        <v>1</v>
      </c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43223</v>
      </c>
      <c r="B49" s="153" t="s">
        <v>143</v>
      </c>
      <c r="C49" s="170">
        <v>360</v>
      </c>
      <c r="D49" s="153" t="s">
        <v>625</v>
      </c>
      <c r="E49" s="153" t="s">
        <v>159</v>
      </c>
      <c r="F49" s="170">
        <v>191</v>
      </c>
      <c r="G49" s="155">
        <f>+F49-I49-I50</f>
        <v>191</v>
      </c>
      <c r="H49" s="2" t="s">
        <v>34</v>
      </c>
      <c r="I49" s="10">
        <f t="shared" ref="I49:I50" si="21">SUM(J49:BM49)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43223</v>
      </c>
      <c r="B50" s="154" t="s">
        <v>7</v>
      </c>
      <c r="C50" s="171"/>
      <c r="D50" s="154"/>
      <c r="E50" s="154"/>
      <c r="F50" s="171"/>
      <c r="G50" s="156"/>
      <c r="H50" s="2" t="s">
        <v>35</v>
      </c>
      <c r="I50" s="11">
        <f t="shared" si="21"/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43223</v>
      </c>
      <c r="B51" s="153" t="s">
        <v>143</v>
      </c>
      <c r="C51" s="170">
        <v>360</v>
      </c>
      <c r="D51" s="153" t="s">
        <v>625</v>
      </c>
      <c r="E51" s="153" t="s">
        <v>183</v>
      </c>
      <c r="F51" s="170">
        <v>154</v>
      </c>
      <c r="G51" s="155">
        <f>+F51-I51-I52</f>
        <v>150</v>
      </c>
      <c r="H51" s="2" t="s">
        <v>34</v>
      </c>
      <c r="I51" s="10">
        <f t="shared" ref="I51:I52" si="22">SUM(J51:BM51)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43223</v>
      </c>
      <c r="B52" s="154" t="s">
        <v>7</v>
      </c>
      <c r="C52" s="171"/>
      <c r="D52" s="154"/>
      <c r="E52" s="154"/>
      <c r="F52" s="171"/>
      <c r="G52" s="156"/>
      <c r="H52" s="2" t="s">
        <v>35</v>
      </c>
      <c r="I52" s="11">
        <f t="shared" si="22"/>
        <v>4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>
        <v>1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>
        <v>2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>
        <v>1</v>
      </c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43223</v>
      </c>
      <c r="B53" s="153" t="s">
        <v>143</v>
      </c>
      <c r="C53" s="170">
        <v>360</v>
      </c>
      <c r="D53" s="153" t="s">
        <v>625</v>
      </c>
      <c r="E53" s="153" t="s">
        <v>442</v>
      </c>
      <c r="F53" s="170">
        <v>135</v>
      </c>
      <c r="G53" s="155">
        <f>+F53-I53-I54</f>
        <v>133</v>
      </c>
      <c r="H53" s="2" t="s">
        <v>34</v>
      </c>
      <c r="I53" s="10">
        <f t="shared" ref="I53:I54" si="23">SUM(J53:BM53)</f>
        <v>2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>
        <v>2</v>
      </c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43223</v>
      </c>
      <c r="B54" s="154" t="s">
        <v>7</v>
      </c>
      <c r="C54" s="171"/>
      <c r="D54" s="154"/>
      <c r="E54" s="154"/>
      <c r="F54" s="171"/>
      <c r="G54" s="156"/>
      <c r="H54" s="2" t="s">
        <v>35</v>
      </c>
      <c r="I54" s="11">
        <f t="shared" si="23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43223</v>
      </c>
      <c r="B55" s="153" t="s">
        <v>146</v>
      </c>
      <c r="C55" s="170">
        <v>360</v>
      </c>
      <c r="D55" s="153" t="s">
        <v>625</v>
      </c>
      <c r="E55" s="153" t="s">
        <v>8</v>
      </c>
      <c r="F55" s="170">
        <v>167</v>
      </c>
      <c r="G55" s="155">
        <f>+F55-I55-I56</f>
        <v>134</v>
      </c>
      <c r="H55" s="2" t="s">
        <v>34</v>
      </c>
      <c r="I55" s="10">
        <f t="shared" ref="I55:I56" si="24">SUM(J55:BM55)</f>
        <v>27</v>
      </c>
      <c r="J55" s="10"/>
      <c r="K55" s="10"/>
      <c r="L55" s="10">
        <v>4</v>
      </c>
      <c r="M55" s="10"/>
      <c r="N55" s="10"/>
      <c r="O55" s="10">
        <v>4</v>
      </c>
      <c r="P55" s="10"/>
      <c r="Q55" s="10"/>
      <c r="R55" s="10"/>
      <c r="S55" s="10"/>
      <c r="T55" s="10">
        <v>4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>
        <v>8</v>
      </c>
      <c r="AM55" s="10"/>
      <c r="AN55" s="10"/>
      <c r="AO55" s="10">
        <v>7</v>
      </c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43223</v>
      </c>
      <c r="B56" s="154" t="s">
        <v>7</v>
      </c>
      <c r="C56" s="171"/>
      <c r="D56" s="154"/>
      <c r="E56" s="154"/>
      <c r="F56" s="171"/>
      <c r="G56" s="156"/>
      <c r="H56" s="2" t="s">
        <v>35</v>
      </c>
      <c r="I56" s="11">
        <f t="shared" si="24"/>
        <v>6</v>
      </c>
      <c r="J56" s="11">
        <v>1</v>
      </c>
      <c r="K56" s="11"/>
      <c r="L56" s="11">
        <v>3</v>
      </c>
      <c r="M56" s="11"/>
      <c r="N56" s="11">
        <v>2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43223</v>
      </c>
      <c r="B57" s="153" t="s">
        <v>146</v>
      </c>
      <c r="C57" s="170">
        <v>360</v>
      </c>
      <c r="D57" s="153" t="s">
        <v>625</v>
      </c>
      <c r="E57" s="153" t="s">
        <v>159</v>
      </c>
      <c r="F57" s="170">
        <v>222</v>
      </c>
      <c r="G57" s="155">
        <f>+F57-I57-I58</f>
        <v>215</v>
      </c>
      <c r="H57" s="2" t="s">
        <v>34</v>
      </c>
      <c r="I57" s="10">
        <f t="shared" ref="I57:I58" si="25">SUM(J57:BM57)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43223</v>
      </c>
      <c r="B58" s="154" t="s">
        <v>7</v>
      </c>
      <c r="C58" s="171"/>
      <c r="D58" s="154"/>
      <c r="E58" s="154"/>
      <c r="F58" s="171"/>
      <c r="G58" s="156"/>
      <c r="H58" s="2" t="s">
        <v>35</v>
      </c>
      <c r="I58" s="11">
        <f t="shared" si="25"/>
        <v>7</v>
      </c>
      <c r="J58" s="11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>
        <v>2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>
        <v>2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>
        <v>2</v>
      </c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43223</v>
      </c>
      <c r="B59" s="153" t="s">
        <v>146</v>
      </c>
      <c r="C59" s="170">
        <v>360</v>
      </c>
      <c r="D59" s="153" t="s">
        <v>625</v>
      </c>
      <c r="E59" s="153" t="s">
        <v>183</v>
      </c>
      <c r="F59" s="170">
        <v>215</v>
      </c>
      <c r="G59" s="155">
        <f>+F59-I59-I60</f>
        <v>214</v>
      </c>
      <c r="H59" s="2" t="s">
        <v>34</v>
      </c>
      <c r="I59" s="10">
        <f t="shared" ref="I59:I60" si="26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43223</v>
      </c>
      <c r="B60" s="154" t="s">
        <v>7</v>
      </c>
      <c r="C60" s="171"/>
      <c r="D60" s="154"/>
      <c r="E60" s="154"/>
      <c r="F60" s="171"/>
      <c r="G60" s="156"/>
      <c r="H60" s="2" t="s">
        <v>35</v>
      </c>
      <c r="I60" s="11">
        <f t="shared" si="26"/>
        <v>1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>
        <v>1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43223</v>
      </c>
      <c r="B61" s="153" t="s">
        <v>146</v>
      </c>
      <c r="C61" s="170">
        <v>360</v>
      </c>
      <c r="D61" s="153" t="s">
        <v>625</v>
      </c>
      <c r="E61" s="153" t="s">
        <v>442</v>
      </c>
      <c r="F61" s="170">
        <v>163</v>
      </c>
      <c r="G61" s="155">
        <f>+F61-I61-I62</f>
        <v>162</v>
      </c>
      <c r="H61" s="2" t="s">
        <v>34</v>
      </c>
      <c r="I61" s="10">
        <f t="shared" ref="I61:I62" si="27">SUM(J61:BM61)</f>
        <v>1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>
        <v>1</v>
      </c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43223</v>
      </c>
      <c r="B62" s="154" t="s">
        <v>7</v>
      </c>
      <c r="C62" s="171"/>
      <c r="D62" s="154"/>
      <c r="E62" s="154"/>
      <c r="F62" s="171"/>
      <c r="G62" s="156"/>
      <c r="H62" s="2" t="s">
        <v>35</v>
      </c>
      <c r="I62" s="11">
        <f t="shared" si="27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hidden="1" customHeight="1">
      <c r="A63" s="9">
        <v>43224</v>
      </c>
      <c r="B63" s="153" t="s">
        <v>143</v>
      </c>
      <c r="C63" s="170">
        <v>360</v>
      </c>
      <c r="D63" s="153" t="s">
        <v>625</v>
      </c>
      <c r="E63" s="153" t="s">
        <v>8</v>
      </c>
      <c r="F63" s="170">
        <v>180</v>
      </c>
      <c r="G63" s="155">
        <f>+F63-I63-I64</f>
        <v>176</v>
      </c>
      <c r="H63" s="2" t="s">
        <v>34</v>
      </c>
      <c r="I63" s="10">
        <f>SUM(J63:BM63)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hidden="1" customHeight="1">
      <c r="A64" s="9">
        <v>43224</v>
      </c>
      <c r="B64" s="154" t="s">
        <v>7</v>
      </c>
      <c r="C64" s="171"/>
      <c r="D64" s="154"/>
      <c r="E64" s="154"/>
      <c r="F64" s="171"/>
      <c r="G64" s="156"/>
      <c r="H64" s="2" t="s">
        <v>35</v>
      </c>
      <c r="I64" s="11">
        <f t="shared" ref="I64" si="28">SUM(J64:BM64)</f>
        <v>4</v>
      </c>
      <c r="J64" s="11"/>
      <c r="K64" s="11"/>
      <c r="L64" s="11"/>
      <c r="M64" s="11"/>
      <c r="N64" s="11">
        <v>1</v>
      </c>
      <c r="O64" s="11"/>
      <c r="P64" s="11"/>
      <c r="Q64" s="11"/>
      <c r="R64" s="11"/>
      <c r="S64" s="11"/>
      <c r="T64" s="11">
        <v>1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>
        <v>1</v>
      </c>
      <c r="AP64" s="11"/>
      <c r="AQ64" s="11">
        <v>1</v>
      </c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hidden="1" customHeight="1">
      <c r="A65" s="9">
        <v>43224</v>
      </c>
      <c r="B65" s="153" t="s">
        <v>143</v>
      </c>
      <c r="C65" s="170">
        <v>360</v>
      </c>
      <c r="D65" s="153" t="s">
        <v>625</v>
      </c>
      <c r="E65" s="153" t="s">
        <v>159</v>
      </c>
      <c r="F65" s="170">
        <v>163</v>
      </c>
      <c r="G65" s="155">
        <f>+F65-I65-I66</f>
        <v>161</v>
      </c>
      <c r="H65" s="2" t="s">
        <v>34</v>
      </c>
      <c r="I65" s="10">
        <f t="shared" ref="I65:I66" si="29">SUM(J65:BM65)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hidden="1" customHeight="1">
      <c r="A66" s="9">
        <v>43224</v>
      </c>
      <c r="B66" s="154" t="s">
        <v>7</v>
      </c>
      <c r="C66" s="171"/>
      <c r="D66" s="154"/>
      <c r="E66" s="154"/>
      <c r="F66" s="171"/>
      <c r="G66" s="156"/>
      <c r="H66" s="2" t="s">
        <v>35</v>
      </c>
      <c r="I66" s="11">
        <f t="shared" si="29"/>
        <v>2</v>
      </c>
      <c r="J66" s="11"/>
      <c r="K66" s="11"/>
      <c r="L66" s="11">
        <v>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>
        <v>1</v>
      </c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  <row r="67" spans="1:72" ht="15.75" hidden="1" customHeight="1">
      <c r="A67" s="9">
        <v>43224</v>
      </c>
      <c r="B67" s="153" t="s">
        <v>146</v>
      </c>
      <c r="C67" s="170">
        <v>360</v>
      </c>
      <c r="D67" s="153" t="s">
        <v>625</v>
      </c>
      <c r="E67" s="153" t="s">
        <v>8</v>
      </c>
      <c r="F67" s="170">
        <v>188</v>
      </c>
      <c r="G67" s="155">
        <f>+F67-I67-I68</f>
        <v>153</v>
      </c>
      <c r="H67" s="2" t="s">
        <v>34</v>
      </c>
      <c r="I67" s="10">
        <f t="shared" ref="I67:I68" si="30">SUM(J67:BM67)</f>
        <v>31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>
        <v>6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>
        <v>4</v>
      </c>
      <c r="AF67" s="10"/>
      <c r="AG67" s="10"/>
      <c r="AH67" s="10"/>
      <c r="AI67" s="10"/>
      <c r="AJ67" s="10"/>
      <c r="AK67" s="10"/>
      <c r="AL67" s="10">
        <v>15</v>
      </c>
      <c r="AM67" s="10"/>
      <c r="AN67" s="10"/>
      <c r="AO67" s="10"/>
      <c r="AP67" s="10"/>
      <c r="AQ67" s="10">
        <v>4</v>
      </c>
      <c r="AR67" s="10"/>
      <c r="AS67" s="10"/>
      <c r="AT67" s="10"/>
      <c r="AU67" s="10"/>
      <c r="AV67" s="10"/>
      <c r="AW67" s="10"/>
      <c r="AX67" s="10">
        <v>2</v>
      </c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70"/>
      <c r="BO67" s="149"/>
      <c r="BP67" s="149"/>
      <c r="BQ67" s="149"/>
      <c r="BR67" s="149"/>
      <c r="BS67" s="149"/>
      <c r="BT67" s="151"/>
    </row>
    <row r="68" spans="1:72" ht="15.75" hidden="1" customHeight="1">
      <c r="A68" s="9">
        <v>43224</v>
      </c>
      <c r="B68" s="154" t="s">
        <v>7</v>
      </c>
      <c r="C68" s="171"/>
      <c r="D68" s="154"/>
      <c r="E68" s="154"/>
      <c r="F68" s="171"/>
      <c r="G68" s="156"/>
      <c r="H68" s="2" t="s">
        <v>35</v>
      </c>
      <c r="I68" s="11">
        <f t="shared" si="30"/>
        <v>4</v>
      </c>
      <c r="J68" s="11"/>
      <c r="K68" s="11"/>
      <c r="L68" s="11"/>
      <c r="M68" s="11"/>
      <c r="N68" s="11">
        <v>1</v>
      </c>
      <c r="O68" s="11"/>
      <c r="P68" s="11"/>
      <c r="Q68" s="11"/>
      <c r="R68" s="11"/>
      <c r="S68" s="11"/>
      <c r="T68" s="11"/>
      <c r="U68" s="11"/>
      <c r="V68" s="11">
        <v>2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>
        <v>1</v>
      </c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71"/>
      <c r="BO68" s="150"/>
      <c r="BP68" s="150"/>
      <c r="BQ68" s="150"/>
      <c r="BR68" s="150"/>
      <c r="BS68" s="150"/>
      <c r="BT68" s="152"/>
    </row>
    <row r="69" spans="1:72" ht="18" hidden="1" customHeight="1">
      <c r="A69" s="9">
        <v>43224</v>
      </c>
      <c r="B69" s="153" t="s">
        <v>146</v>
      </c>
      <c r="C69" s="170">
        <v>360</v>
      </c>
      <c r="D69" s="153" t="s">
        <v>625</v>
      </c>
      <c r="E69" s="153" t="s">
        <v>159</v>
      </c>
      <c r="F69" s="170">
        <v>218</v>
      </c>
      <c r="G69" s="155">
        <f>+F69-I69-I70</f>
        <v>211</v>
      </c>
      <c r="H69" s="2" t="s">
        <v>34</v>
      </c>
      <c r="I69" s="10">
        <f t="shared" ref="I69:I70" si="31">SUM(J69:BM69)</f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70"/>
      <c r="BO69" s="149"/>
      <c r="BP69" s="149"/>
      <c r="BQ69" s="149"/>
      <c r="BR69" s="149"/>
      <c r="BS69" s="149"/>
      <c r="BT69" s="151"/>
    </row>
    <row r="70" spans="1:72" ht="15.75" hidden="1" customHeight="1">
      <c r="A70" s="9">
        <v>43224</v>
      </c>
      <c r="B70" s="154" t="s">
        <v>7</v>
      </c>
      <c r="C70" s="171"/>
      <c r="D70" s="154"/>
      <c r="E70" s="154"/>
      <c r="F70" s="171"/>
      <c r="G70" s="156"/>
      <c r="H70" s="2" t="s">
        <v>35</v>
      </c>
      <c r="I70" s="11">
        <f t="shared" si="31"/>
        <v>7</v>
      </c>
      <c r="J70" s="11"/>
      <c r="K70" s="11"/>
      <c r="L70" s="11">
        <v>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>
        <v>3</v>
      </c>
      <c r="AP70" s="11"/>
      <c r="AQ70" s="11">
        <v>2</v>
      </c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71"/>
      <c r="BO70" s="150"/>
      <c r="BP70" s="150"/>
      <c r="BQ70" s="150"/>
      <c r="BR70" s="150"/>
      <c r="BS70" s="150"/>
      <c r="BT70" s="152"/>
    </row>
    <row r="71" spans="1:72" ht="18" hidden="1" customHeight="1">
      <c r="A71" s="9">
        <v>43224</v>
      </c>
      <c r="B71" s="153" t="s">
        <v>146</v>
      </c>
      <c r="C71" s="170">
        <v>360</v>
      </c>
      <c r="D71" s="153" t="s">
        <v>625</v>
      </c>
      <c r="E71" s="153" t="s">
        <v>183</v>
      </c>
      <c r="F71" s="170">
        <v>174</v>
      </c>
      <c r="G71" s="155">
        <f>+F71-I71-I72</f>
        <v>172</v>
      </c>
      <c r="H71" s="2" t="s">
        <v>34</v>
      </c>
      <c r="I71" s="10">
        <f t="shared" ref="I71:I72" si="32">SUM(J71:BM71)</f>
        <v>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70"/>
      <c r="BO71" s="149"/>
      <c r="BP71" s="149"/>
      <c r="BQ71" s="149"/>
      <c r="BR71" s="149"/>
      <c r="BS71" s="149"/>
      <c r="BT71" s="151"/>
    </row>
    <row r="72" spans="1:72" ht="15.75" hidden="1" customHeight="1">
      <c r="A72" s="9">
        <v>43224</v>
      </c>
      <c r="B72" s="154" t="s">
        <v>7</v>
      </c>
      <c r="C72" s="171"/>
      <c r="D72" s="154"/>
      <c r="E72" s="154"/>
      <c r="F72" s="171"/>
      <c r="G72" s="156"/>
      <c r="H72" s="2" t="s">
        <v>35</v>
      </c>
      <c r="I72" s="11">
        <f t="shared" si="32"/>
        <v>2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>
        <v>2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71"/>
      <c r="BO72" s="150"/>
      <c r="BP72" s="150"/>
      <c r="BQ72" s="150"/>
      <c r="BR72" s="150"/>
      <c r="BS72" s="150"/>
      <c r="BT72" s="152"/>
    </row>
    <row r="73" spans="1:72" ht="15.75" hidden="1" customHeight="1">
      <c r="A73" s="9">
        <v>43224</v>
      </c>
      <c r="B73" s="153" t="s">
        <v>146</v>
      </c>
      <c r="C73" s="170">
        <v>360</v>
      </c>
      <c r="D73" s="153" t="s">
        <v>625</v>
      </c>
      <c r="E73" s="153" t="s">
        <v>183</v>
      </c>
      <c r="F73" s="170">
        <v>162</v>
      </c>
      <c r="G73" s="155">
        <f>+F73-I73-I74</f>
        <v>161</v>
      </c>
      <c r="H73" s="2" t="s">
        <v>34</v>
      </c>
      <c r="I73" s="10">
        <f t="shared" ref="I73:I74" si="33">SUM(J73:BM73)</f>
        <v>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70"/>
      <c r="BO73" s="149"/>
      <c r="BP73" s="149"/>
      <c r="BQ73" s="149"/>
      <c r="BR73" s="149"/>
      <c r="BS73" s="149"/>
      <c r="BT73" s="151"/>
    </row>
    <row r="74" spans="1:72" ht="15.75" hidden="1" customHeight="1">
      <c r="A74" s="9">
        <v>43224</v>
      </c>
      <c r="B74" s="154" t="s">
        <v>7</v>
      </c>
      <c r="C74" s="171"/>
      <c r="D74" s="154"/>
      <c r="E74" s="154"/>
      <c r="F74" s="171"/>
      <c r="G74" s="156"/>
      <c r="H74" s="2" t="s">
        <v>35</v>
      </c>
      <c r="I74" s="11">
        <f t="shared" si="33"/>
        <v>1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>
        <v>1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71"/>
      <c r="BO74" s="150"/>
      <c r="BP74" s="150"/>
      <c r="BQ74" s="150"/>
      <c r="BR74" s="150"/>
      <c r="BS74" s="150"/>
      <c r="BT74" s="152"/>
    </row>
    <row r="75" spans="1:72" ht="15.75" hidden="1" customHeight="1">
      <c r="A75" s="9">
        <v>43224</v>
      </c>
      <c r="B75" s="153" t="s">
        <v>146</v>
      </c>
      <c r="C75" s="170">
        <v>360</v>
      </c>
      <c r="D75" s="153" t="s">
        <v>625</v>
      </c>
      <c r="E75" s="153" t="s">
        <v>442</v>
      </c>
      <c r="F75" s="170">
        <v>199</v>
      </c>
      <c r="G75" s="155">
        <f>+F75-I75-I76</f>
        <v>199</v>
      </c>
      <c r="H75" s="2" t="s">
        <v>34</v>
      </c>
      <c r="I75" s="10">
        <f t="shared" ref="I75:I76" si="34">SUM(J75:BM75)</f>
        <v>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70"/>
      <c r="BO75" s="149"/>
      <c r="BP75" s="149"/>
      <c r="BQ75" s="149"/>
      <c r="BR75" s="149"/>
      <c r="BS75" s="149"/>
      <c r="BT75" s="151"/>
    </row>
    <row r="76" spans="1:72" ht="15.75" hidden="1" customHeight="1">
      <c r="A76" s="9">
        <v>43224</v>
      </c>
      <c r="B76" s="154"/>
      <c r="C76" s="171"/>
      <c r="D76" s="154"/>
      <c r="E76" s="154"/>
      <c r="F76" s="171"/>
      <c r="G76" s="156"/>
      <c r="H76" s="2" t="s">
        <v>35</v>
      </c>
      <c r="I76" s="11">
        <f t="shared" si="34"/>
        <v>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71"/>
      <c r="BO76" s="150"/>
      <c r="BP76" s="150"/>
      <c r="BQ76" s="150"/>
      <c r="BR76" s="150"/>
      <c r="BS76" s="150"/>
      <c r="BT76" s="152"/>
    </row>
    <row r="77" spans="1:72" ht="15.75" hidden="1" customHeight="1">
      <c r="A77" s="9">
        <v>43224</v>
      </c>
      <c r="B77" s="153" t="s">
        <v>146</v>
      </c>
      <c r="C77" s="170">
        <v>360</v>
      </c>
      <c r="D77" s="153" t="s">
        <v>625</v>
      </c>
      <c r="E77" s="153" t="s">
        <v>442</v>
      </c>
      <c r="F77" s="170">
        <v>292</v>
      </c>
      <c r="G77" s="155">
        <f>+F77-I77-I78</f>
        <v>291</v>
      </c>
      <c r="H77" s="2" t="s">
        <v>34</v>
      </c>
      <c r="I77" s="10">
        <f t="shared" ref="I77:I78" si="35">SUM(J77:BM77)</f>
        <v>1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>
        <v>1</v>
      </c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70"/>
      <c r="BO77" s="149"/>
      <c r="BP77" s="149"/>
      <c r="BQ77" s="149"/>
      <c r="BR77" s="149"/>
      <c r="BS77" s="149"/>
      <c r="BT77" s="151"/>
    </row>
    <row r="78" spans="1:72" ht="15.75" hidden="1" customHeight="1">
      <c r="A78" s="9">
        <v>43224</v>
      </c>
      <c r="B78" s="154"/>
      <c r="C78" s="171"/>
      <c r="D78" s="154"/>
      <c r="E78" s="154"/>
      <c r="F78" s="171"/>
      <c r="G78" s="156"/>
      <c r="H78" s="2" t="s">
        <v>35</v>
      </c>
      <c r="I78" s="11">
        <f t="shared" si="35"/>
        <v>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71"/>
      <c r="BO78" s="150"/>
      <c r="BP78" s="150"/>
      <c r="BQ78" s="150"/>
      <c r="BR78" s="150"/>
      <c r="BS78" s="150"/>
      <c r="BT78" s="152"/>
    </row>
    <row r="79" spans="1:72" ht="15.75" hidden="1" customHeight="1">
      <c r="A79" s="9">
        <v>43225</v>
      </c>
      <c r="B79" s="153" t="s">
        <v>143</v>
      </c>
      <c r="C79" s="170">
        <v>360</v>
      </c>
      <c r="D79" s="153" t="s">
        <v>625</v>
      </c>
      <c r="E79" s="153" t="s">
        <v>8</v>
      </c>
      <c r="F79" s="170">
        <v>169</v>
      </c>
      <c r="G79" s="155">
        <f>+F79-I79-I80</f>
        <v>167</v>
      </c>
      <c r="H79" s="2" t="s">
        <v>34</v>
      </c>
      <c r="I79" s="10">
        <f>SUM(J79:BM79)</f>
        <v>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70"/>
      <c r="BO79" s="149"/>
      <c r="BP79" s="149"/>
      <c r="BQ79" s="149"/>
      <c r="BR79" s="149"/>
      <c r="BS79" s="149"/>
      <c r="BT79" s="151"/>
    </row>
    <row r="80" spans="1:72" ht="15.75" hidden="1" customHeight="1">
      <c r="A80" s="9">
        <v>43225</v>
      </c>
      <c r="B80" s="154" t="s">
        <v>7</v>
      </c>
      <c r="C80" s="171"/>
      <c r="D80" s="154"/>
      <c r="E80" s="154"/>
      <c r="F80" s="171"/>
      <c r="G80" s="156"/>
      <c r="H80" s="2" t="s">
        <v>35</v>
      </c>
      <c r="I80" s="11">
        <f t="shared" ref="I80" si="36">SUM(J80:BM80)</f>
        <v>2</v>
      </c>
      <c r="J80" s="11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>
        <v>1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71"/>
      <c r="BO80" s="150"/>
      <c r="BP80" s="150"/>
      <c r="BQ80" s="150"/>
      <c r="BR80" s="150"/>
      <c r="BS80" s="150"/>
      <c r="BT80" s="152"/>
    </row>
    <row r="81" spans="1:72" ht="18" hidden="1" customHeight="1">
      <c r="A81" s="9">
        <v>43225</v>
      </c>
      <c r="B81" s="153" t="s">
        <v>143</v>
      </c>
      <c r="C81" s="170">
        <v>360</v>
      </c>
      <c r="D81" s="153" t="s">
        <v>625</v>
      </c>
      <c r="E81" s="153" t="s">
        <v>159</v>
      </c>
      <c r="F81" s="170">
        <v>206</v>
      </c>
      <c r="G81" s="155">
        <f>+F81-I81-I82</f>
        <v>206</v>
      </c>
      <c r="H81" s="2" t="s">
        <v>34</v>
      </c>
      <c r="I81" s="10">
        <f t="shared" ref="I81:I82" si="37">SUM(J81:BM81)</f>
        <v>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70"/>
      <c r="BO81" s="149"/>
      <c r="BP81" s="149"/>
      <c r="BQ81" s="149"/>
      <c r="BR81" s="149"/>
      <c r="BS81" s="149"/>
      <c r="BT81" s="151"/>
    </row>
    <row r="82" spans="1:72" ht="15.75" hidden="1" customHeight="1">
      <c r="A82" s="9">
        <v>43225</v>
      </c>
      <c r="B82" s="154" t="s">
        <v>7</v>
      </c>
      <c r="C82" s="171"/>
      <c r="D82" s="154"/>
      <c r="E82" s="154"/>
      <c r="F82" s="171"/>
      <c r="G82" s="156"/>
      <c r="H82" s="2" t="s">
        <v>35</v>
      </c>
      <c r="I82" s="11">
        <f t="shared" si="37"/>
        <v>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71"/>
      <c r="BO82" s="150"/>
      <c r="BP82" s="150"/>
      <c r="BQ82" s="150"/>
      <c r="BR82" s="150"/>
      <c r="BS82" s="150"/>
      <c r="BT82" s="152"/>
    </row>
    <row r="83" spans="1:72" ht="18" hidden="1" customHeight="1">
      <c r="A83" s="9">
        <v>43225</v>
      </c>
      <c r="B83" s="153" t="s">
        <v>143</v>
      </c>
      <c r="C83" s="170">
        <v>360</v>
      </c>
      <c r="D83" s="153" t="s">
        <v>625</v>
      </c>
      <c r="E83" s="153" t="s">
        <v>183</v>
      </c>
      <c r="F83" s="170">
        <v>171</v>
      </c>
      <c r="G83" s="155">
        <f>+F83-I83-I84</f>
        <v>167</v>
      </c>
      <c r="H83" s="2" t="s">
        <v>34</v>
      </c>
      <c r="I83" s="10">
        <f t="shared" ref="I83:I84" si="38">SUM(J83:BM83)</f>
        <v>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70"/>
      <c r="BO83" s="149"/>
      <c r="BP83" s="149"/>
      <c r="BQ83" s="149"/>
      <c r="BR83" s="149"/>
      <c r="BS83" s="149"/>
      <c r="BT83" s="151"/>
    </row>
    <row r="84" spans="1:72" ht="15.75" hidden="1" customHeight="1">
      <c r="A84" s="9">
        <v>43225</v>
      </c>
      <c r="B84" s="154" t="s">
        <v>7</v>
      </c>
      <c r="C84" s="171"/>
      <c r="D84" s="154"/>
      <c r="E84" s="154"/>
      <c r="F84" s="171"/>
      <c r="G84" s="156"/>
      <c r="H84" s="2" t="s">
        <v>35</v>
      </c>
      <c r="I84" s="11">
        <f t="shared" si="38"/>
        <v>4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>
        <v>2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>
        <v>1</v>
      </c>
      <c r="BF84" s="11">
        <v>1</v>
      </c>
      <c r="BG84" s="11"/>
      <c r="BH84" s="11"/>
      <c r="BI84" s="11"/>
      <c r="BJ84" s="11"/>
      <c r="BK84" s="11"/>
      <c r="BL84" s="11"/>
      <c r="BM84" s="11"/>
      <c r="BN84" s="171"/>
      <c r="BO84" s="150"/>
      <c r="BP84" s="150"/>
      <c r="BQ84" s="150"/>
      <c r="BR84" s="150"/>
      <c r="BS84" s="150"/>
      <c r="BT84" s="152"/>
    </row>
    <row r="85" spans="1:72" ht="15.75" hidden="1" customHeight="1">
      <c r="A85" s="9">
        <v>43225</v>
      </c>
      <c r="B85" s="153" t="s">
        <v>146</v>
      </c>
      <c r="C85" s="170">
        <v>360</v>
      </c>
      <c r="D85" s="153" t="s">
        <v>625</v>
      </c>
      <c r="E85" s="153" t="s">
        <v>668</v>
      </c>
      <c r="F85" s="170">
        <v>199</v>
      </c>
      <c r="G85" s="155">
        <f>+F85-I85-I86</f>
        <v>164</v>
      </c>
      <c r="H85" s="2" t="s">
        <v>34</v>
      </c>
      <c r="I85" s="10">
        <f t="shared" ref="I85:I86" si="39">SUM(J85:BM85)</f>
        <v>27</v>
      </c>
      <c r="J85" s="10"/>
      <c r="K85" s="10"/>
      <c r="L85" s="10">
        <v>2</v>
      </c>
      <c r="M85" s="10"/>
      <c r="N85" s="10"/>
      <c r="O85" s="10">
        <v>3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>
        <v>5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>
        <v>13</v>
      </c>
      <c r="AY85" s="10"/>
      <c r="AZ85" s="10"/>
      <c r="BA85" s="10"/>
      <c r="BB85" s="10"/>
      <c r="BC85" s="10">
        <v>4</v>
      </c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70"/>
      <c r="BO85" s="149"/>
      <c r="BP85" s="149"/>
      <c r="BQ85" s="149"/>
      <c r="BR85" s="149"/>
      <c r="BS85" s="149"/>
      <c r="BT85" s="151"/>
    </row>
    <row r="86" spans="1:72" ht="15.75" hidden="1" customHeight="1">
      <c r="A86" s="9">
        <v>43225</v>
      </c>
      <c r="B86" s="154" t="s">
        <v>7</v>
      </c>
      <c r="C86" s="171"/>
      <c r="D86" s="154"/>
      <c r="E86" s="154"/>
      <c r="F86" s="171"/>
      <c r="G86" s="156"/>
      <c r="H86" s="2" t="s">
        <v>35</v>
      </c>
      <c r="I86" s="11">
        <f t="shared" si="39"/>
        <v>8</v>
      </c>
      <c r="J86" s="11"/>
      <c r="K86" s="11"/>
      <c r="L86" s="11"/>
      <c r="M86" s="11"/>
      <c r="N86" s="11">
        <v>2</v>
      </c>
      <c r="O86" s="11"/>
      <c r="P86" s="11"/>
      <c r="Q86" s="11"/>
      <c r="R86" s="11"/>
      <c r="S86" s="11"/>
      <c r="T86" s="11">
        <v>2</v>
      </c>
      <c r="U86" s="11"/>
      <c r="V86" s="11">
        <v>4</v>
      </c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71"/>
      <c r="BO86" s="150"/>
      <c r="BP86" s="150"/>
      <c r="BQ86" s="150"/>
      <c r="BR86" s="150"/>
      <c r="BS86" s="150"/>
      <c r="BT86" s="152"/>
    </row>
    <row r="87" spans="1:72" ht="15.75" hidden="1" customHeight="1">
      <c r="A87" s="9">
        <v>43225</v>
      </c>
      <c r="B87" s="153" t="s">
        <v>146</v>
      </c>
      <c r="C87" s="170">
        <v>360</v>
      </c>
      <c r="D87" s="153" t="s">
        <v>625</v>
      </c>
      <c r="E87" s="153" t="s">
        <v>667</v>
      </c>
      <c r="F87" s="170">
        <v>226</v>
      </c>
      <c r="G87" s="155">
        <f>+F87-I87-I88</f>
        <v>225</v>
      </c>
      <c r="H87" s="2" t="s">
        <v>34</v>
      </c>
      <c r="I87" s="10">
        <f t="shared" ref="I87:I88" si="40">SUM(J87:BM87)</f>
        <v>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70"/>
      <c r="BO87" s="149"/>
      <c r="BP87" s="149"/>
      <c r="BQ87" s="149"/>
      <c r="BR87" s="149"/>
      <c r="BS87" s="149"/>
      <c r="BT87" s="151"/>
    </row>
    <row r="88" spans="1:72" ht="15.75" hidden="1" customHeight="1">
      <c r="A88" s="9">
        <v>43225</v>
      </c>
      <c r="B88" s="154" t="s">
        <v>7</v>
      </c>
      <c r="C88" s="171"/>
      <c r="D88" s="154"/>
      <c r="E88" s="154"/>
      <c r="F88" s="171"/>
      <c r="G88" s="156"/>
      <c r="H88" s="2" t="s">
        <v>35</v>
      </c>
      <c r="I88" s="11">
        <f t="shared" si="40"/>
        <v>1</v>
      </c>
      <c r="J88" s="11"/>
      <c r="K88" s="11"/>
      <c r="L88" s="11"/>
      <c r="M88" s="11"/>
      <c r="N88" s="11"/>
      <c r="O88" s="11">
        <v>1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71"/>
      <c r="BO88" s="150"/>
      <c r="BP88" s="150"/>
      <c r="BQ88" s="150"/>
      <c r="BR88" s="150"/>
      <c r="BS88" s="150"/>
      <c r="BT88" s="152"/>
    </row>
    <row r="89" spans="1:72" ht="15.75" hidden="1" customHeight="1">
      <c r="A89" s="9">
        <v>43225</v>
      </c>
      <c r="B89" s="153" t="s">
        <v>146</v>
      </c>
      <c r="C89" s="170">
        <v>360</v>
      </c>
      <c r="D89" s="153" t="s">
        <v>625</v>
      </c>
      <c r="E89" s="153" t="s">
        <v>670</v>
      </c>
      <c r="F89" s="170">
        <v>162</v>
      </c>
      <c r="G89" s="155">
        <f>+F89-I89-I90</f>
        <v>161</v>
      </c>
      <c r="H89" s="2" t="s">
        <v>34</v>
      </c>
      <c r="I89" s="10">
        <f t="shared" ref="I89:I90" si="41">SUM(J89:BM89)</f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70"/>
      <c r="BO89" s="149"/>
      <c r="BP89" s="149"/>
      <c r="BQ89" s="149"/>
      <c r="BR89" s="149"/>
      <c r="BS89" s="149"/>
      <c r="BT89" s="151"/>
    </row>
    <row r="90" spans="1:72" ht="15.75" hidden="1" customHeight="1">
      <c r="A90" s="9">
        <v>43225</v>
      </c>
      <c r="B90" s="154" t="s">
        <v>7</v>
      </c>
      <c r="C90" s="171"/>
      <c r="D90" s="154"/>
      <c r="E90" s="154"/>
      <c r="F90" s="171"/>
      <c r="G90" s="156"/>
      <c r="H90" s="2" t="s">
        <v>35</v>
      </c>
      <c r="I90" s="11">
        <f t="shared" si="41"/>
        <v>1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>
        <v>1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71"/>
      <c r="BO90" s="150"/>
      <c r="BP90" s="150"/>
      <c r="BQ90" s="150"/>
      <c r="BR90" s="150"/>
      <c r="BS90" s="150"/>
      <c r="BT90" s="152"/>
    </row>
    <row r="91" spans="1:72" ht="15.75" hidden="1" customHeight="1">
      <c r="A91" s="9">
        <v>43225</v>
      </c>
      <c r="B91" s="153" t="s">
        <v>146</v>
      </c>
      <c r="C91" s="170">
        <v>360</v>
      </c>
      <c r="D91" s="153" t="s">
        <v>625</v>
      </c>
      <c r="E91" s="153" t="s">
        <v>442</v>
      </c>
      <c r="F91" s="170">
        <v>201</v>
      </c>
      <c r="G91" s="155">
        <f>+F91-I91-I92</f>
        <v>199</v>
      </c>
      <c r="H91" s="2" t="s">
        <v>34</v>
      </c>
      <c r="I91" s="10">
        <f t="shared" ref="I91:I92" si="42">SUM(J91:BM91)</f>
        <v>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70"/>
      <c r="BO91" s="149"/>
      <c r="BP91" s="149"/>
      <c r="BQ91" s="149"/>
      <c r="BR91" s="149"/>
      <c r="BS91" s="149"/>
      <c r="BT91" s="151"/>
    </row>
    <row r="92" spans="1:72" ht="15.75" hidden="1" customHeight="1">
      <c r="A92" s="9">
        <v>43225</v>
      </c>
      <c r="B92" s="154"/>
      <c r="C92" s="171"/>
      <c r="D92" s="154"/>
      <c r="E92" s="154"/>
      <c r="F92" s="171"/>
      <c r="G92" s="156"/>
      <c r="H92" s="2" t="s">
        <v>35</v>
      </c>
      <c r="I92" s="11">
        <f t="shared" si="42"/>
        <v>2</v>
      </c>
      <c r="J92" s="11"/>
      <c r="K92" s="11"/>
      <c r="L92" s="11">
        <v>2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71"/>
      <c r="BO92" s="150"/>
      <c r="BP92" s="150"/>
      <c r="BQ92" s="150"/>
      <c r="BR92" s="150"/>
      <c r="BS92" s="150"/>
      <c r="BT92" s="152"/>
    </row>
    <row r="93" spans="1:72" ht="15.75" hidden="1" customHeight="1">
      <c r="A93" s="9">
        <v>43225</v>
      </c>
      <c r="B93" s="153" t="s">
        <v>146</v>
      </c>
      <c r="C93" s="170">
        <v>360</v>
      </c>
      <c r="D93" s="153" t="s">
        <v>625</v>
      </c>
      <c r="E93" s="153" t="s">
        <v>442</v>
      </c>
      <c r="F93" s="170">
        <v>251</v>
      </c>
      <c r="G93" s="155">
        <f>+F93-I93-I94</f>
        <v>251</v>
      </c>
      <c r="H93" s="2" t="s">
        <v>34</v>
      </c>
      <c r="I93" s="10">
        <f t="shared" ref="I93:I94" si="43">SUM(J93:BM93)</f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70"/>
      <c r="BO93" s="149"/>
      <c r="BP93" s="149"/>
      <c r="BQ93" s="149"/>
      <c r="BR93" s="149"/>
      <c r="BS93" s="149"/>
      <c r="BT93" s="151"/>
    </row>
    <row r="94" spans="1:72" ht="15.75" hidden="1" customHeight="1">
      <c r="A94" s="9">
        <v>43225</v>
      </c>
      <c r="B94" s="154"/>
      <c r="C94" s="171"/>
      <c r="D94" s="154"/>
      <c r="E94" s="154"/>
      <c r="F94" s="171"/>
      <c r="G94" s="156"/>
      <c r="H94" s="2" t="s">
        <v>35</v>
      </c>
      <c r="I94" s="11">
        <f t="shared" si="43"/>
        <v>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71"/>
      <c r="BO94" s="150"/>
      <c r="BP94" s="150"/>
      <c r="BQ94" s="150"/>
      <c r="BR94" s="150"/>
      <c r="BS94" s="150"/>
      <c r="BT94" s="152"/>
    </row>
    <row r="95" spans="1:72" ht="15.75" hidden="1" customHeight="1">
      <c r="A95" s="9">
        <v>43226</v>
      </c>
      <c r="B95" s="153" t="s">
        <v>143</v>
      </c>
      <c r="C95" s="170">
        <v>360</v>
      </c>
      <c r="D95" s="153" t="s">
        <v>625</v>
      </c>
      <c r="E95" s="153" t="s">
        <v>8</v>
      </c>
      <c r="F95" s="170">
        <v>185</v>
      </c>
      <c r="G95" s="155">
        <f>+F95-I95-I96</f>
        <v>181</v>
      </c>
      <c r="H95" s="2" t="s">
        <v>34</v>
      </c>
      <c r="I95" s="10">
        <f>SUM(J95:BM95)</f>
        <v>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70"/>
      <c r="BO95" s="149"/>
      <c r="BP95" s="149"/>
      <c r="BQ95" s="149"/>
      <c r="BR95" s="149"/>
      <c r="BS95" s="149"/>
      <c r="BT95" s="151"/>
    </row>
    <row r="96" spans="1:72" ht="15.75" hidden="1" customHeight="1">
      <c r="A96" s="9">
        <v>43226</v>
      </c>
      <c r="B96" s="154" t="s">
        <v>7</v>
      </c>
      <c r="C96" s="171"/>
      <c r="D96" s="154"/>
      <c r="E96" s="154"/>
      <c r="F96" s="171"/>
      <c r="G96" s="156"/>
      <c r="H96" s="2" t="s">
        <v>35</v>
      </c>
      <c r="I96" s="11">
        <f t="shared" ref="I96" si="44">SUM(J96:BM96)</f>
        <v>4</v>
      </c>
      <c r="J96" s="11"/>
      <c r="K96" s="11"/>
      <c r="L96" s="11"/>
      <c r="M96" s="11"/>
      <c r="N96" s="11">
        <v>3</v>
      </c>
      <c r="O96" s="11">
        <v>1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71"/>
      <c r="BO96" s="150"/>
      <c r="BP96" s="150"/>
      <c r="BQ96" s="150"/>
      <c r="BR96" s="150"/>
      <c r="BS96" s="150"/>
      <c r="BT96" s="152"/>
    </row>
    <row r="97" spans="1:72" ht="18" hidden="1" customHeight="1">
      <c r="A97" s="9">
        <v>43226</v>
      </c>
      <c r="B97" s="153" t="s">
        <v>143</v>
      </c>
      <c r="C97" s="170">
        <v>360</v>
      </c>
      <c r="D97" s="153" t="s">
        <v>625</v>
      </c>
      <c r="E97" s="153" t="s">
        <v>9</v>
      </c>
      <c r="F97" s="170">
        <v>113</v>
      </c>
      <c r="G97" s="155">
        <f>+F97-I97-I98</f>
        <v>104</v>
      </c>
      <c r="H97" s="2" t="s">
        <v>34</v>
      </c>
      <c r="I97" s="10">
        <f t="shared" ref="I97:I98" si="45">SUM(J97:BM97)</f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70"/>
      <c r="BO97" s="149"/>
      <c r="BP97" s="149"/>
      <c r="BQ97" s="149"/>
      <c r="BR97" s="149"/>
      <c r="BS97" s="149"/>
      <c r="BT97" s="151"/>
    </row>
    <row r="98" spans="1:72" ht="15.75" hidden="1" customHeight="1">
      <c r="A98" s="9">
        <v>43226</v>
      </c>
      <c r="B98" s="154" t="s">
        <v>7</v>
      </c>
      <c r="C98" s="171"/>
      <c r="D98" s="154"/>
      <c r="E98" s="154"/>
      <c r="F98" s="171"/>
      <c r="G98" s="156"/>
      <c r="H98" s="2" t="s">
        <v>35</v>
      </c>
      <c r="I98" s="11">
        <f t="shared" si="45"/>
        <v>9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>
        <v>9</v>
      </c>
      <c r="BH98" s="11"/>
      <c r="BI98" s="11"/>
      <c r="BJ98" s="11"/>
      <c r="BK98" s="11"/>
      <c r="BL98" s="11"/>
      <c r="BM98" s="11"/>
      <c r="BN98" s="171"/>
      <c r="BO98" s="150"/>
      <c r="BP98" s="150"/>
      <c r="BQ98" s="150"/>
      <c r="BR98" s="150"/>
      <c r="BS98" s="150"/>
      <c r="BT98" s="152"/>
    </row>
    <row r="99" spans="1:72" ht="18" hidden="1" customHeight="1">
      <c r="A99" s="9">
        <v>43226</v>
      </c>
      <c r="B99" s="153" t="s">
        <v>143</v>
      </c>
      <c r="C99" s="170">
        <v>360</v>
      </c>
      <c r="D99" s="153" t="s">
        <v>625</v>
      </c>
      <c r="E99" s="153" t="s">
        <v>159</v>
      </c>
      <c r="F99" s="170">
        <v>161</v>
      </c>
      <c r="G99" s="155">
        <f>+F99-I99-I100</f>
        <v>152</v>
      </c>
      <c r="H99" s="2" t="s">
        <v>34</v>
      </c>
      <c r="I99" s="10">
        <f t="shared" ref="I99:I100" si="46">SUM(J99:BM99)</f>
        <v>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70"/>
      <c r="BO99" s="149"/>
      <c r="BP99" s="149"/>
      <c r="BQ99" s="149"/>
      <c r="BR99" s="149"/>
      <c r="BS99" s="149"/>
      <c r="BT99" s="151"/>
    </row>
    <row r="100" spans="1:72" ht="15.75" hidden="1" customHeight="1">
      <c r="A100" s="9">
        <v>43226</v>
      </c>
      <c r="B100" s="154" t="s">
        <v>7</v>
      </c>
      <c r="C100" s="171"/>
      <c r="D100" s="154"/>
      <c r="E100" s="154"/>
      <c r="F100" s="171"/>
      <c r="G100" s="156"/>
      <c r="H100" s="2" t="s">
        <v>35</v>
      </c>
      <c r="I100" s="11">
        <f t="shared" si="46"/>
        <v>9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>
        <v>1</v>
      </c>
      <c r="U100" s="11"/>
      <c r="V100" s="11">
        <v>1</v>
      </c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>
        <v>4</v>
      </c>
      <c r="AH100" s="11"/>
      <c r="AI100" s="11"/>
      <c r="AJ100" s="11"/>
      <c r="AK100" s="11"/>
      <c r="AL100" s="11"/>
      <c r="AM100" s="11"/>
      <c r="AN100" s="11"/>
      <c r="AO100" s="11">
        <v>1</v>
      </c>
      <c r="AP100" s="11"/>
      <c r="AQ100" s="11">
        <v>2</v>
      </c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71"/>
      <c r="BO100" s="150"/>
      <c r="BP100" s="150"/>
      <c r="BQ100" s="150"/>
      <c r="BR100" s="150"/>
      <c r="BS100" s="150"/>
      <c r="BT100" s="152"/>
    </row>
    <row r="101" spans="1:72" ht="18" hidden="1" customHeight="1">
      <c r="A101" s="9">
        <v>43226</v>
      </c>
      <c r="B101" s="153" t="s">
        <v>143</v>
      </c>
      <c r="C101" s="170">
        <v>360</v>
      </c>
      <c r="D101" s="153" t="s">
        <v>625</v>
      </c>
      <c r="E101" s="153" t="s">
        <v>159</v>
      </c>
      <c r="F101" s="170">
        <v>207</v>
      </c>
      <c r="G101" s="155">
        <f>+F101-I101-I102</f>
        <v>204</v>
      </c>
      <c r="H101" s="2" t="s">
        <v>34</v>
      </c>
      <c r="I101" s="10">
        <f t="shared" ref="I101:I102" si="47">SUM(J101:BM101)</f>
        <v>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70"/>
      <c r="BO101" s="149"/>
      <c r="BP101" s="149"/>
      <c r="BQ101" s="149"/>
      <c r="BR101" s="149"/>
      <c r="BS101" s="149"/>
      <c r="BT101" s="151"/>
    </row>
    <row r="102" spans="1:72" ht="15.75" hidden="1" customHeight="1">
      <c r="A102" s="9">
        <v>43226</v>
      </c>
      <c r="B102" s="154" t="s">
        <v>7</v>
      </c>
      <c r="C102" s="171"/>
      <c r="D102" s="154"/>
      <c r="E102" s="154"/>
      <c r="F102" s="171"/>
      <c r="G102" s="156"/>
      <c r="H102" s="2" t="s">
        <v>35</v>
      </c>
      <c r="I102" s="11">
        <f t="shared" si="47"/>
        <v>3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>
        <v>1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>
        <v>2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71"/>
      <c r="BO102" s="150"/>
      <c r="BP102" s="150"/>
      <c r="BQ102" s="150"/>
      <c r="BR102" s="150"/>
      <c r="BS102" s="150"/>
      <c r="BT102" s="152"/>
    </row>
    <row r="103" spans="1:72" ht="15.75" hidden="1" customHeight="1">
      <c r="A103" s="9">
        <v>43226</v>
      </c>
      <c r="B103" s="153" t="s">
        <v>143</v>
      </c>
      <c r="C103" s="170">
        <v>360</v>
      </c>
      <c r="D103" s="153" t="s">
        <v>625</v>
      </c>
      <c r="E103" s="153" t="s">
        <v>183</v>
      </c>
      <c r="F103" s="170">
        <v>137</v>
      </c>
      <c r="G103" s="155">
        <f>+F103-I103-I104</f>
        <v>135</v>
      </c>
      <c r="H103" s="2" t="s">
        <v>34</v>
      </c>
      <c r="I103" s="10">
        <f t="shared" ref="I103:I104" si="48">SUM(J103:BM103)</f>
        <v>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70"/>
      <c r="BO103" s="149"/>
      <c r="BP103" s="149"/>
      <c r="BQ103" s="149"/>
      <c r="BR103" s="149"/>
      <c r="BS103" s="149"/>
      <c r="BT103" s="151"/>
    </row>
    <row r="104" spans="1:72" ht="15.75" hidden="1" customHeight="1">
      <c r="A104" s="9">
        <v>43226</v>
      </c>
      <c r="B104" s="154" t="s">
        <v>7</v>
      </c>
      <c r="C104" s="171"/>
      <c r="D104" s="154"/>
      <c r="E104" s="154"/>
      <c r="F104" s="171"/>
      <c r="G104" s="156"/>
      <c r="H104" s="2" t="s">
        <v>35</v>
      </c>
      <c r="I104" s="11">
        <f t="shared" si="48"/>
        <v>2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>
        <v>2</v>
      </c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71"/>
      <c r="BO104" s="150"/>
      <c r="BP104" s="150"/>
      <c r="BQ104" s="150"/>
      <c r="BR104" s="150"/>
      <c r="BS104" s="150"/>
      <c r="BT104" s="152"/>
    </row>
    <row r="105" spans="1:72" ht="15.75" hidden="1" customHeight="1">
      <c r="A105" s="9">
        <v>43226</v>
      </c>
      <c r="B105" s="153" t="s">
        <v>143</v>
      </c>
      <c r="C105" s="170">
        <v>360</v>
      </c>
      <c r="D105" s="153" t="s">
        <v>625</v>
      </c>
      <c r="E105" s="153" t="s">
        <v>442</v>
      </c>
      <c r="F105" s="170">
        <v>137</v>
      </c>
      <c r="G105" s="155">
        <f>+F105-I105-I106</f>
        <v>137</v>
      </c>
      <c r="H105" s="2" t="s">
        <v>34</v>
      </c>
      <c r="I105" s="10">
        <f t="shared" ref="I105:I106" si="49">SUM(J105:BM105)</f>
        <v>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70"/>
      <c r="BO105" s="149"/>
      <c r="BP105" s="149"/>
      <c r="BQ105" s="149"/>
      <c r="BR105" s="149"/>
      <c r="BS105" s="149"/>
      <c r="BT105" s="151"/>
    </row>
    <row r="106" spans="1:72" ht="15.75" hidden="1" customHeight="1">
      <c r="A106" s="9">
        <v>43226</v>
      </c>
      <c r="B106" s="154" t="s">
        <v>7</v>
      </c>
      <c r="C106" s="171"/>
      <c r="D106" s="154"/>
      <c r="E106" s="154"/>
      <c r="F106" s="171"/>
      <c r="G106" s="156"/>
      <c r="H106" s="2" t="s">
        <v>35</v>
      </c>
      <c r="I106" s="11">
        <f t="shared" si="49"/>
        <v>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71"/>
      <c r="BO106" s="150"/>
      <c r="BP106" s="150"/>
      <c r="BQ106" s="150"/>
      <c r="BR106" s="150"/>
      <c r="BS106" s="150"/>
      <c r="BT106" s="152"/>
    </row>
    <row r="107" spans="1:72" ht="15.75" hidden="1" customHeight="1">
      <c r="A107" s="9">
        <v>43226</v>
      </c>
      <c r="B107" s="153" t="s">
        <v>146</v>
      </c>
      <c r="C107" s="170">
        <v>360</v>
      </c>
      <c r="D107" s="153" t="s">
        <v>625</v>
      </c>
      <c r="E107" s="153" t="s">
        <v>8</v>
      </c>
      <c r="F107" s="170">
        <v>190</v>
      </c>
      <c r="G107" s="155">
        <f>+F107-I107-I108</f>
        <v>155</v>
      </c>
      <c r="H107" s="2" t="s">
        <v>34</v>
      </c>
      <c r="I107" s="10">
        <f t="shared" ref="I107:I108" si="50">SUM(J107:BM107)</f>
        <v>29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>
        <v>2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>
        <v>6</v>
      </c>
      <c r="AF107" s="10"/>
      <c r="AG107" s="10"/>
      <c r="AH107" s="10"/>
      <c r="AI107" s="10"/>
      <c r="AJ107" s="10"/>
      <c r="AK107" s="10"/>
      <c r="AL107" s="10">
        <v>11</v>
      </c>
      <c r="AM107" s="10"/>
      <c r="AN107" s="10"/>
      <c r="AO107" s="10"/>
      <c r="AP107" s="10"/>
      <c r="AQ107" s="10">
        <v>3</v>
      </c>
      <c r="AR107" s="10"/>
      <c r="AS107" s="10"/>
      <c r="AT107" s="10"/>
      <c r="AU107" s="10"/>
      <c r="AV107" s="10"/>
      <c r="AW107" s="10"/>
      <c r="AX107" s="10">
        <v>7</v>
      </c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70"/>
      <c r="BO107" s="149"/>
      <c r="BP107" s="149"/>
      <c r="BQ107" s="149"/>
      <c r="BR107" s="149"/>
      <c r="BS107" s="149"/>
      <c r="BT107" s="151"/>
    </row>
    <row r="108" spans="1:72" ht="15.75" hidden="1" customHeight="1">
      <c r="A108" s="9">
        <v>43226</v>
      </c>
      <c r="B108" s="154" t="s">
        <v>7</v>
      </c>
      <c r="C108" s="171"/>
      <c r="D108" s="154"/>
      <c r="E108" s="154"/>
      <c r="F108" s="171"/>
      <c r="G108" s="156"/>
      <c r="H108" s="2" t="s">
        <v>35</v>
      </c>
      <c r="I108" s="11">
        <f t="shared" si="50"/>
        <v>6</v>
      </c>
      <c r="J108" s="11"/>
      <c r="K108" s="11"/>
      <c r="L108" s="11"/>
      <c r="M108" s="11"/>
      <c r="N108" s="11">
        <v>4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>
        <v>2</v>
      </c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71"/>
      <c r="BO108" s="150"/>
      <c r="BP108" s="150"/>
      <c r="BQ108" s="150"/>
      <c r="BR108" s="150"/>
      <c r="BS108" s="150"/>
      <c r="BT108" s="152"/>
    </row>
    <row r="109" spans="1:72" ht="15.75" hidden="1" customHeight="1">
      <c r="A109" s="9">
        <v>43226</v>
      </c>
      <c r="B109" s="153" t="s">
        <v>146</v>
      </c>
      <c r="C109" s="170">
        <v>360</v>
      </c>
      <c r="D109" s="153" t="s">
        <v>625</v>
      </c>
      <c r="E109" s="153" t="s">
        <v>159</v>
      </c>
      <c r="F109" s="170">
        <v>209</v>
      </c>
      <c r="G109" s="155">
        <f>+F109-I109-I110</f>
        <v>209</v>
      </c>
      <c r="H109" s="2" t="s">
        <v>34</v>
      </c>
      <c r="I109" s="10">
        <f t="shared" ref="I109:I110" si="51">SUM(J109:BM109)</f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70"/>
      <c r="BO109" s="149"/>
      <c r="BP109" s="149"/>
      <c r="BQ109" s="149"/>
      <c r="BR109" s="149"/>
      <c r="BS109" s="149"/>
      <c r="BT109" s="151"/>
    </row>
    <row r="110" spans="1:72" ht="15.75" hidden="1" customHeight="1">
      <c r="A110" s="9">
        <v>43226</v>
      </c>
      <c r="B110" s="154" t="s">
        <v>7</v>
      </c>
      <c r="C110" s="171"/>
      <c r="D110" s="154"/>
      <c r="E110" s="154"/>
      <c r="F110" s="171"/>
      <c r="G110" s="156"/>
      <c r="H110" s="2" t="s">
        <v>35</v>
      </c>
      <c r="I110" s="11">
        <f t="shared" si="51"/>
        <v>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71"/>
      <c r="BO110" s="150"/>
      <c r="BP110" s="150"/>
      <c r="BQ110" s="150"/>
      <c r="BR110" s="150"/>
      <c r="BS110" s="150"/>
      <c r="BT110" s="152"/>
    </row>
    <row r="111" spans="1:72" ht="15.75" hidden="1" customHeight="1">
      <c r="A111" s="9">
        <v>43226</v>
      </c>
      <c r="B111" s="153" t="s">
        <v>146</v>
      </c>
      <c r="C111" s="170">
        <v>360</v>
      </c>
      <c r="D111" s="153" t="s">
        <v>625</v>
      </c>
      <c r="E111" s="153" t="s">
        <v>183</v>
      </c>
      <c r="F111" s="170">
        <v>203</v>
      </c>
      <c r="G111" s="155">
        <f>+F111-I111-I112</f>
        <v>202</v>
      </c>
      <c r="H111" s="2" t="s">
        <v>34</v>
      </c>
      <c r="I111" s="10">
        <f t="shared" ref="I111:I112" si="52">SUM(J111:BM111)</f>
        <v>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70"/>
      <c r="BO111" s="149"/>
      <c r="BP111" s="149"/>
      <c r="BQ111" s="149"/>
      <c r="BR111" s="149"/>
      <c r="BS111" s="149"/>
      <c r="BT111" s="151"/>
    </row>
    <row r="112" spans="1:72" ht="15.75" hidden="1" customHeight="1">
      <c r="A112" s="9">
        <v>43226</v>
      </c>
      <c r="B112" s="154" t="s">
        <v>7</v>
      </c>
      <c r="C112" s="171"/>
      <c r="D112" s="154"/>
      <c r="E112" s="154"/>
      <c r="F112" s="171"/>
      <c r="G112" s="156"/>
      <c r="H112" s="2" t="s">
        <v>35</v>
      </c>
      <c r="I112" s="11">
        <f t="shared" si="52"/>
        <v>1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>
        <v>1</v>
      </c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71"/>
      <c r="BO112" s="150"/>
      <c r="BP112" s="150"/>
      <c r="BQ112" s="150"/>
      <c r="BR112" s="150"/>
      <c r="BS112" s="150"/>
      <c r="BT112" s="152"/>
    </row>
    <row r="113" spans="1:72" ht="15.75" hidden="1" customHeight="1">
      <c r="A113" s="9">
        <v>43226</v>
      </c>
      <c r="B113" s="153" t="s">
        <v>146</v>
      </c>
      <c r="C113" s="170">
        <v>360</v>
      </c>
      <c r="D113" s="153" t="s">
        <v>625</v>
      </c>
      <c r="E113" s="153" t="s">
        <v>442</v>
      </c>
      <c r="F113" s="170">
        <v>288</v>
      </c>
      <c r="G113" s="155">
        <f>+F113-I113-I114</f>
        <v>288</v>
      </c>
      <c r="H113" s="2" t="s">
        <v>34</v>
      </c>
      <c r="I113" s="10">
        <f t="shared" ref="I113:I114" si="53">SUM(J113:BM113)</f>
        <v>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70"/>
      <c r="BO113" s="149"/>
      <c r="BP113" s="149"/>
      <c r="BQ113" s="149"/>
      <c r="BR113" s="149"/>
      <c r="BS113" s="149"/>
      <c r="BT113" s="151"/>
    </row>
    <row r="114" spans="1:72" ht="15.75" hidden="1" customHeight="1">
      <c r="A114" s="9">
        <v>43226</v>
      </c>
      <c r="B114" s="154"/>
      <c r="C114" s="171"/>
      <c r="D114" s="154"/>
      <c r="E114" s="154"/>
      <c r="F114" s="171"/>
      <c r="G114" s="156"/>
      <c r="H114" s="2" t="s">
        <v>35</v>
      </c>
      <c r="I114" s="11">
        <f t="shared" si="53"/>
        <v>0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71"/>
      <c r="BO114" s="150"/>
      <c r="BP114" s="150"/>
      <c r="BQ114" s="150"/>
      <c r="BR114" s="150"/>
      <c r="BS114" s="150"/>
      <c r="BT114" s="152"/>
    </row>
    <row r="115" spans="1:72" ht="15.75" hidden="1" customHeight="1">
      <c r="A115" s="9">
        <v>43227</v>
      </c>
      <c r="B115" s="153" t="s">
        <v>143</v>
      </c>
      <c r="C115" s="170">
        <v>360</v>
      </c>
      <c r="D115" s="153" t="s">
        <v>625</v>
      </c>
      <c r="E115" s="153" t="s">
        <v>8</v>
      </c>
      <c r="F115" s="170">
        <v>159</v>
      </c>
      <c r="G115" s="155">
        <f>+F115-I115-I116</f>
        <v>152</v>
      </c>
      <c r="H115" s="2" t="s">
        <v>34</v>
      </c>
      <c r="I115" s="10">
        <f t="shared" ref="I115:I116" si="54">SUM(J115:BM115)</f>
        <v>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70"/>
      <c r="BO115" s="149"/>
      <c r="BP115" s="149"/>
      <c r="BQ115" s="149"/>
      <c r="BR115" s="149"/>
      <c r="BS115" s="149"/>
      <c r="BT115" s="151"/>
    </row>
    <row r="116" spans="1:72" ht="15.75" hidden="1" customHeight="1">
      <c r="A116" s="9">
        <v>43227</v>
      </c>
      <c r="B116" s="154" t="s">
        <v>7</v>
      </c>
      <c r="C116" s="171"/>
      <c r="D116" s="154"/>
      <c r="E116" s="154"/>
      <c r="F116" s="171"/>
      <c r="G116" s="156"/>
      <c r="H116" s="2" t="s">
        <v>35</v>
      </c>
      <c r="I116" s="11">
        <f t="shared" si="54"/>
        <v>7</v>
      </c>
      <c r="J116" s="11"/>
      <c r="K116" s="11"/>
      <c r="L116" s="11">
        <v>1</v>
      </c>
      <c r="M116" s="11"/>
      <c r="N116" s="11">
        <v>2</v>
      </c>
      <c r="O116" s="11"/>
      <c r="P116" s="11"/>
      <c r="Q116" s="11"/>
      <c r="R116" s="11"/>
      <c r="S116" s="11"/>
      <c r="T116" s="11"/>
      <c r="U116" s="11"/>
      <c r="V116" s="11">
        <v>1</v>
      </c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>
        <v>1</v>
      </c>
      <c r="AP116" s="11"/>
      <c r="AQ116" s="11">
        <v>2</v>
      </c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71"/>
      <c r="BO116" s="150"/>
      <c r="BP116" s="150"/>
      <c r="BQ116" s="150"/>
      <c r="BR116" s="150"/>
      <c r="BS116" s="150"/>
      <c r="BT116" s="152"/>
    </row>
    <row r="117" spans="1:72" ht="15.75" hidden="1" customHeight="1">
      <c r="A117" s="9">
        <v>43227</v>
      </c>
      <c r="B117" s="153" t="s">
        <v>143</v>
      </c>
      <c r="C117" s="170">
        <v>360</v>
      </c>
      <c r="D117" s="153" t="s">
        <v>625</v>
      </c>
      <c r="E117" s="153" t="s">
        <v>8</v>
      </c>
      <c r="F117" s="170">
        <v>211</v>
      </c>
      <c r="G117" s="155">
        <f>+F117-I117-I118</f>
        <v>206</v>
      </c>
      <c r="H117" s="2" t="s">
        <v>34</v>
      </c>
      <c r="I117" s="10">
        <f t="shared" ref="I117:I118" si="55">SUM(J117:BM117)</f>
        <v>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70"/>
      <c r="BO117" s="149"/>
      <c r="BP117" s="149"/>
      <c r="BQ117" s="149"/>
      <c r="BR117" s="149"/>
      <c r="BS117" s="149"/>
      <c r="BT117" s="151"/>
    </row>
    <row r="118" spans="1:72" ht="15.75" hidden="1" customHeight="1">
      <c r="A118" s="9">
        <v>43227</v>
      </c>
      <c r="B118" s="154" t="s">
        <v>7</v>
      </c>
      <c r="C118" s="171"/>
      <c r="D118" s="154"/>
      <c r="E118" s="154"/>
      <c r="F118" s="171"/>
      <c r="G118" s="156"/>
      <c r="H118" s="2" t="s">
        <v>35</v>
      </c>
      <c r="I118" s="11">
        <f t="shared" si="55"/>
        <v>5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4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>
        <v>1</v>
      </c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71"/>
      <c r="BO118" s="150"/>
      <c r="BP118" s="150"/>
      <c r="BQ118" s="150"/>
      <c r="BR118" s="150"/>
      <c r="BS118" s="150"/>
      <c r="BT118" s="152"/>
    </row>
    <row r="119" spans="1:72" ht="15.75" hidden="1" customHeight="1">
      <c r="A119" s="9">
        <v>43227</v>
      </c>
      <c r="B119" s="153" t="s">
        <v>143</v>
      </c>
      <c r="C119" s="170">
        <v>360</v>
      </c>
      <c r="D119" s="153" t="s">
        <v>625</v>
      </c>
      <c r="E119" s="153" t="s">
        <v>8</v>
      </c>
      <c r="F119" s="170">
        <v>68</v>
      </c>
      <c r="G119" s="155">
        <f>+F119-I119-I120</f>
        <v>68</v>
      </c>
      <c r="H119" s="2" t="s">
        <v>34</v>
      </c>
      <c r="I119" s="10">
        <f>SUM(J119:BM119)</f>
        <v>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70"/>
      <c r="BO119" s="149"/>
      <c r="BP119" s="149"/>
      <c r="BQ119" s="149"/>
      <c r="BR119" s="149"/>
      <c r="BS119" s="149"/>
      <c r="BT119" s="151"/>
    </row>
    <row r="120" spans="1:72" ht="15.75" hidden="1" customHeight="1">
      <c r="A120" s="9">
        <v>43227</v>
      </c>
      <c r="B120" s="154" t="s">
        <v>7</v>
      </c>
      <c r="C120" s="171"/>
      <c r="D120" s="154"/>
      <c r="E120" s="154"/>
      <c r="F120" s="171"/>
      <c r="G120" s="156"/>
      <c r="H120" s="2" t="s">
        <v>35</v>
      </c>
      <c r="I120" s="11">
        <f>SUM(J120:BM120)</f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71"/>
      <c r="BO120" s="150"/>
      <c r="BP120" s="150"/>
      <c r="BQ120" s="150"/>
      <c r="BR120" s="150"/>
      <c r="BS120" s="150"/>
      <c r="BT120" s="152"/>
    </row>
    <row r="121" spans="1:72" ht="18" hidden="1" customHeight="1">
      <c r="A121" s="9">
        <v>43227</v>
      </c>
      <c r="B121" s="153" t="s">
        <v>143</v>
      </c>
      <c r="C121" s="170">
        <v>360</v>
      </c>
      <c r="D121" s="153" t="s">
        <v>625</v>
      </c>
      <c r="E121" s="153" t="s">
        <v>9</v>
      </c>
      <c r="F121" s="170">
        <v>164</v>
      </c>
      <c r="G121" s="155">
        <f>+F121-I121-I122</f>
        <v>155</v>
      </c>
      <c r="H121" s="2" t="s">
        <v>34</v>
      </c>
      <c r="I121" s="10">
        <f t="shared" ref="I121:I122" si="56">SUM(J121:BM121)</f>
        <v>7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>
        <v>7</v>
      </c>
      <c r="BH121" s="10"/>
      <c r="BI121" s="10"/>
      <c r="BJ121" s="10"/>
      <c r="BK121" s="10"/>
      <c r="BL121" s="10"/>
      <c r="BM121" s="10"/>
      <c r="BN121" s="170"/>
      <c r="BO121" s="149"/>
      <c r="BP121" s="149"/>
      <c r="BQ121" s="149"/>
      <c r="BR121" s="149"/>
      <c r="BS121" s="149"/>
      <c r="BT121" s="151"/>
    </row>
    <row r="122" spans="1:72" ht="15.75" hidden="1" customHeight="1">
      <c r="A122" s="9">
        <v>43227</v>
      </c>
      <c r="B122" s="154" t="s">
        <v>7</v>
      </c>
      <c r="C122" s="171"/>
      <c r="D122" s="154"/>
      <c r="E122" s="154"/>
      <c r="F122" s="171"/>
      <c r="G122" s="156"/>
      <c r="H122" s="2" t="s">
        <v>35</v>
      </c>
      <c r="I122" s="11">
        <f t="shared" si="56"/>
        <v>2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>
        <v>2</v>
      </c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71"/>
      <c r="BO122" s="150"/>
      <c r="BP122" s="150"/>
      <c r="BQ122" s="150"/>
      <c r="BR122" s="150"/>
      <c r="BS122" s="150"/>
      <c r="BT122" s="152"/>
    </row>
    <row r="123" spans="1:72" ht="18" hidden="1" customHeight="1">
      <c r="A123" s="9">
        <v>43227</v>
      </c>
      <c r="B123" s="153" t="s">
        <v>143</v>
      </c>
      <c r="C123" s="170">
        <v>360</v>
      </c>
      <c r="D123" s="153" t="s">
        <v>625</v>
      </c>
      <c r="E123" s="153" t="s">
        <v>159</v>
      </c>
      <c r="F123" s="170">
        <v>203</v>
      </c>
      <c r="G123" s="155">
        <f>+F123-I123-I124</f>
        <v>200</v>
      </c>
      <c r="H123" s="2" t="s">
        <v>34</v>
      </c>
      <c r="I123" s="10">
        <f t="shared" ref="I123:I126" si="57">SUM(J123:BM123)</f>
        <v>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70"/>
      <c r="BO123" s="149"/>
      <c r="BP123" s="149"/>
      <c r="BQ123" s="149"/>
      <c r="BR123" s="149"/>
      <c r="BS123" s="149"/>
      <c r="BT123" s="151"/>
    </row>
    <row r="124" spans="1:72" ht="15.75" hidden="1" customHeight="1">
      <c r="A124" s="9">
        <v>43227</v>
      </c>
      <c r="B124" s="154" t="s">
        <v>7</v>
      </c>
      <c r="C124" s="171"/>
      <c r="D124" s="154"/>
      <c r="E124" s="154"/>
      <c r="F124" s="171"/>
      <c r="G124" s="156"/>
      <c r="H124" s="2" t="s">
        <v>35</v>
      </c>
      <c r="I124" s="11">
        <f t="shared" si="57"/>
        <v>3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>
        <v>2</v>
      </c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>
        <v>1</v>
      </c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71"/>
      <c r="BO124" s="150"/>
      <c r="BP124" s="150"/>
      <c r="BQ124" s="150"/>
      <c r="BR124" s="150"/>
      <c r="BS124" s="150"/>
      <c r="BT124" s="152"/>
    </row>
    <row r="125" spans="1:72" ht="18" hidden="1" customHeight="1">
      <c r="A125" s="9">
        <v>43227</v>
      </c>
      <c r="B125" s="153" t="s">
        <v>143</v>
      </c>
      <c r="C125" s="170">
        <v>360</v>
      </c>
      <c r="D125" s="153" t="s">
        <v>625</v>
      </c>
      <c r="E125" s="153" t="s">
        <v>159</v>
      </c>
      <c r="F125" s="170">
        <v>181</v>
      </c>
      <c r="G125" s="155">
        <f>+F125-I125-I126</f>
        <v>168</v>
      </c>
      <c r="H125" s="2" t="s">
        <v>34</v>
      </c>
      <c r="I125" s="10">
        <f t="shared" si="57"/>
        <v>6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>
        <v>6</v>
      </c>
      <c r="BG125" s="10"/>
      <c r="BH125" s="10"/>
      <c r="BI125" s="10"/>
      <c r="BJ125" s="10"/>
      <c r="BK125" s="10"/>
      <c r="BL125" s="10"/>
      <c r="BM125" s="10"/>
      <c r="BN125" s="170"/>
      <c r="BO125" s="149"/>
      <c r="BP125" s="149"/>
      <c r="BQ125" s="149"/>
      <c r="BR125" s="149"/>
      <c r="BS125" s="149"/>
      <c r="BT125" s="151"/>
    </row>
    <row r="126" spans="1:72" ht="15.75" hidden="1" customHeight="1">
      <c r="A126" s="9">
        <v>43227</v>
      </c>
      <c r="B126" s="154" t="s">
        <v>7</v>
      </c>
      <c r="C126" s="171"/>
      <c r="D126" s="154"/>
      <c r="E126" s="154"/>
      <c r="F126" s="171"/>
      <c r="G126" s="156"/>
      <c r="H126" s="2" t="s">
        <v>35</v>
      </c>
      <c r="I126" s="11">
        <f t="shared" si="57"/>
        <v>7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3</v>
      </c>
      <c r="U126" s="11"/>
      <c r="V126" s="11">
        <v>1</v>
      </c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>
        <v>1</v>
      </c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>
        <v>1</v>
      </c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>
        <v>1</v>
      </c>
      <c r="BI126" s="11"/>
      <c r="BJ126" s="11"/>
      <c r="BK126" s="11"/>
      <c r="BL126" s="11"/>
      <c r="BM126" s="11"/>
      <c r="BN126" s="171"/>
      <c r="BO126" s="150"/>
      <c r="BP126" s="150"/>
      <c r="BQ126" s="150"/>
      <c r="BR126" s="150"/>
      <c r="BS126" s="150"/>
      <c r="BT126" s="152"/>
    </row>
    <row r="127" spans="1:72" ht="15.75" hidden="1" customHeight="1">
      <c r="A127" s="9">
        <v>43227</v>
      </c>
      <c r="B127" s="153" t="s">
        <v>143</v>
      </c>
      <c r="C127" s="170">
        <v>360</v>
      </c>
      <c r="D127" s="153" t="s">
        <v>625</v>
      </c>
      <c r="E127" s="153" t="s">
        <v>183</v>
      </c>
      <c r="F127" s="170">
        <v>127</v>
      </c>
      <c r="G127" s="155">
        <f>+F127-I127-I128</f>
        <v>122</v>
      </c>
      <c r="H127" s="2" t="s">
        <v>34</v>
      </c>
      <c r="I127" s="10">
        <f t="shared" ref="I127:I128" si="58">SUM(J127:BM127)</f>
        <v>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70"/>
      <c r="BO127" s="149"/>
      <c r="BP127" s="149"/>
      <c r="BQ127" s="149"/>
      <c r="BR127" s="149"/>
      <c r="BS127" s="149"/>
      <c r="BT127" s="151"/>
    </row>
    <row r="128" spans="1:72" ht="15.75" hidden="1" customHeight="1">
      <c r="A128" s="9">
        <v>43227</v>
      </c>
      <c r="B128" s="154" t="s">
        <v>7</v>
      </c>
      <c r="C128" s="171"/>
      <c r="D128" s="154"/>
      <c r="E128" s="154"/>
      <c r="F128" s="171"/>
      <c r="G128" s="156"/>
      <c r="H128" s="2" t="s">
        <v>35</v>
      </c>
      <c r="I128" s="11">
        <f t="shared" si="58"/>
        <v>5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>
        <v>3</v>
      </c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>
        <v>1</v>
      </c>
      <c r="AR128" s="11"/>
      <c r="AS128" s="11"/>
      <c r="AT128" s="11">
        <v>1</v>
      </c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71"/>
      <c r="BO128" s="150"/>
      <c r="BP128" s="150"/>
      <c r="BQ128" s="150"/>
      <c r="BR128" s="150"/>
      <c r="BS128" s="150"/>
      <c r="BT128" s="152"/>
    </row>
    <row r="129" spans="1:72" ht="15.75" hidden="1" customHeight="1">
      <c r="A129" s="9">
        <v>43227</v>
      </c>
      <c r="B129" s="153" t="s">
        <v>143</v>
      </c>
      <c r="C129" s="170">
        <v>360</v>
      </c>
      <c r="D129" s="153" t="s">
        <v>625</v>
      </c>
      <c r="E129" s="153" t="s">
        <v>442</v>
      </c>
      <c r="F129" s="170">
        <v>125</v>
      </c>
      <c r="G129" s="155">
        <f>+F129-I129-I130</f>
        <v>125</v>
      </c>
      <c r="H129" s="2" t="s">
        <v>34</v>
      </c>
      <c r="I129" s="10">
        <f t="shared" ref="I129:I130" si="59">SUM(J129:BM129)</f>
        <v>0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70"/>
      <c r="BO129" s="149"/>
      <c r="BP129" s="149"/>
      <c r="BQ129" s="149"/>
      <c r="BR129" s="149"/>
      <c r="BS129" s="149"/>
      <c r="BT129" s="151"/>
    </row>
    <row r="130" spans="1:72" ht="15.75" hidden="1" customHeight="1">
      <c r="A130" s="9">
        <v>43227</v>
      </c>
      <c r="B130" s="154" t="s">
        <v>7</v>
      </c>
      <c r="C130" s="171"/>
      <c r="D130" s="154"/>
      <c r="E130" s="154"/>
      <c r="F130" s="171"/>
      <c r="G130" s="156"/>
      <c r="H130" s="2" t="s">
        <v>35</v>
      </c>
      <c r="I130" s="11">
        <f t="shared" si="59"/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71"/>
      <c r="BO130" s="150"/>
      <c r="BP130" s="150"/>
      <c r="BQ130" s="150"/>
      <c r="BR130" s="150"/>
      <c r="BS130" s="150"/>
      <c r="BT130" s="152"/>
    </row>
    <row r="131" spans="1:72" ht="15.75" hidden="1" customHeight="1">
      <c r="A131" s="9">
        <v>43227</v>
      </c>
      <c r="B131" s="153" t="s">
        <v>146</v>
      </c>
      <c r="C131" s="170">
        <v>360</v>
      </c>
      <c r="D131" s="153" t="s">
        <v>625</v>
      </c>
      <c r="E131" s="153" t="s">
        <v>8</v>
      </c>
      <c r="F131" s="170">
        <v>181</v>
      </c>
      <c r="G131" s="155">
        <f>+F131-I131-I132</f>
        <v>175</v>
      </c>
      <c r="H131" s="2" t="s">
        <v>34</v>
      </c>
      <c r="I131" s="10">
        <f t="shared" ref="I131:I132" si="60">SUM(J131:BM131)</f>
        <v>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70"/>
      <c r="BO131" s="149"/>
      <c r="BP131" s="149"/>
      <c r="BQ131" s="149"/>
      <c r="BR131" s="149"/>
      <c r="BS131" s="149"/>
      <c r="BT131" s="151"/>
    </row>
    <row r="132" spans="1:72" ht="15.75" hidden="1" customHeight="1">
      <c r="A132" s="9">
        <v>43227</v>
      </c>
      <c r="B132" s="154" t="s">
        <v>7</v>
      </c>
      <c r="C132" s="171"/>
      <c r="D132" s="154"/>
      <c r="E132" s="154"/>
      <c r="F132" s="171"/>
      <c r="G132" s="156"/>
      <c r="H132" s="2" t="s">
        <v>35</v>
      </c>
      <c r="I132" s="11">
        <f t="shared" si="60"/>
        <v>6</v>
      </c>
      <c r="J132" s="11"/>
      <c r="K132" s="11"/>
      <c r="L132" s="11">
        <v>2</v>
      </c>
      <c r="M132" s="11"/>
      <c r="N132" s="11">
        <v>3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>
        <v>1</v>
      </c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71"/>
      <c r="BO132" s="150"/>
      <c r="BP132" s="150"/>
      <c r="BQ132" s="150"/>
      <c r="BR132" s="150"/>
      <c r="BS132" s="150"/>
      <c r="BT132" s="152"/>
    </row>
    <row r="133" spans="1:72" ht="15.75" hidden="1" customHeight="1">
      <c r="A133" s="9">
        <v>43227</v>
      </c>
      <c r="B133" s="153" t="s">
        <v>146</v>
      </c>
      <c r="C133" s="170">
        <v>360</v>
      </c>
      <c r="D133" s="153" t="s">
        <v>625</v>
      </c>
      <c r="E133" s="153" t="s">
        <v>159</v>
      </c>
      <c r="F133" s="170">
        <v>44</v>
      </c>
      <c r="G133" s="155">
        <f>+F133-I133-I134</f>
        <v>44</v>
      </c>
      <c r="H133" s="2" t="s">
        <v>34</v>
      </c>
      <c r="I133" s="10">
        <f t="shared" ref="I133:I134" si="61">SUM(J133:BM133)</f>
        <v>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70"/>
      <c r="BO133" s="149"/>
      <c r="BP133" s="149"/>
      <c r="BQ133" s="149"/>
      <c r="BR133" s="149"/>
      <c r="BS133" s="149"/>
      <c r="BT133" s="151"/>
    </row>
    <row r="134" spans="1:72" ht="15.75" hidden="1" customHeight="1">
      <c r="A134" s="9">
        <v>43227</v>
      </c>
      <c r="B134" s="154" t="s">
        <v>7</v>
      </c>
      <c r="C134" s="171"/>
      <c r="D134" s="154"/>
      <c r="E134" s="154"/>
      <c r="F134" s="171"/>
      <c r="G134" s="156"/>
      <c r="H134" s="2" t="s">
        <v>35</v>
      </c>
      <c r="I134" s="11">
        <f t="shared" si="61"/>
        <v>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71"/>
      <c r="BO134" s="150"/>
      <c r="BP134" s="150"/>
      <c r="BQ134" s="150"/>
      <c r="BR134" s="150"/>
      <c r="BS134" s="150"/>
      <c r="BT134" s="152"/>
    </row>
    <row r="135" spans="1:72" ht="15.75" hidden="1" customHeight="1">
      <c r="A135" s="9">
        <v>43227</v>
      </c>
      <c r="B135" s="153" t="s">
        <v>146</v>
      </c>
      <c r="C135" s="170">
        <v>360</v>
      </c>
      <c r="D135" s="153" t="s">
        <v>625</v>
      </c>
      <c r="E135" s="153" t="s">
        <v>159</v>
      </c>
      <c r="F135" s="170">
        <v>169</v>
      </c>
      <c r="G135" s="155">
        <f>+F135-I135-I136</f>
        <v>165</v>
      </c>
      <c r="H135" s="2" t="s">
        <v>34</v>
      </c>
      <c r="I135" s="10">
        <f t="shared" ref="I135:I136" si="62">SUM(J135:BM135)</f>
        <v>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70"/>
      <c r="BO135" s="149"/>
      <c r="BP135" s="149"/>
      <c r="BQ135" s="149"/>
      <c r="BR135" s="149"/>
      <c r="BS135" s="149"/>
      <c r="BT135" s="151"/>
    </row>
    <row r="136" spans="1:72" ht="15.75" hidden="1" customHeight="1">
      <c r="A136" s="9">
        <v>43227</v>
      </c>
      <c r="B136" s="154" t="s">
        <v>7</v>
      </c>
      <c r="C136" s="171"/>
      <c r="D136" s="154"/>
      <c r="E136" s="154"/>
      <c r="F136" s="171"/>
      <c r="G136" s="156"/>
      <c r="H136" s="2" t="s">
        <v>35</v>
      </c>
      <c r="I136" s="11">
        <f t="shared" si="62"/>
        <v>4</v>
      </c>
      <c r="J136" s="11">
        <v>1</v>
      </c>
      <c r="K136" s="11"/>
      <c r="L136" s="11">
        <v>1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>
        <v>1</v>
      </c>
      <c r="AR136" s="11"/>
      <c r="AS136" s="11"/>
      <c r="AT136" s="11"/>
      <c r="AU136" s="11"/>
      <c r="AV136" s="11"/>
      <c r="AW136" s="11"/>
      <c r="AX136" s="11">
        <v>1</v>
      </c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71"/>
      <c r="BO136" s="150"/>
      <c r="BP136" s="150"/>
      <c r="BQ136" s="150"/>
      <c r="BR136" s="150"/>
      <c r="BS136" s="150"/>
      <c r="BT136" s="152"/>
    </row>
    <row r="137" spans="1:72" ht="15.75" hidden="1" customHeight="1">
      <c r="A137" s="9">
        <v>43227</v>
      </c>
      <c r="B137" s="153" t="s">
        <v>146</v>
      </c>
      <c r="C137" s="170">
        <v>360</v>
      </c>
      <c r="D137" s="153" t="s">
        <v>625</v>
      </c>
      <c r="E137" s="153" t="s">
        <v>183</v>
      </c>
      <c r="F137" s="170">
        <v>221</v>
      </c>
      <c r="G137" s="155">
        <f>+F137-I137-I138</f>
        <v>219</v>
      </c>
      <c r="H137" s="2" t="s">
        <v>34</v>
      </c>
      <c r="I137" s="10">
        <f t="shared" ref="I137:I138" si="63">SUM(J137:BM137)</f>
        <v>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70"/>
      <c r="BO137" s="149"/>
      <c r="BP137" s="149"/>
      <c r="BQ137" s="149"/>
      <c r="BR137" s="149"/>
      <c r="BS137" s="149"/>
      <c r="BT137" s="151"/>
    </row>
    <row r="138" spans="1:72" ht="15.75" hidden="1" customHeight="1">
      <c r="A138" s="9">
        <v>43227</v>
      </c>
      <c r="B138" s="154" t="s">
        <v>7</v>
      </c>
      <c r="C138" s="171"/>
      <c r="D138" s="154"/>
      <c r="E138" s="154"/>
      <c r="F138" s="171"/>
      <c r="G138" s="156"/>
      <c r="H138" s="2" t="s">
        <v>35</v>
      </c>
      <c r="I138" s="11">
        <f t="shared" si="63"/>
        <v>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>
        <v>1</v>
      </c>
      <c r="AU138" s="11">
        <v>1</v>
      </c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71"/>
      <c r="BO138" s="150"/>
      <c r="BP138" s="150"/>
      <c r="BQ138" s="150"/>
      <c r="BR138" s="150"/>
      <c r="BS138" s="150"/>
      <c r="BT138" s="152"/>
    </row>
    <row r="139" spans="1:72" ht="15.75" hidden="1" customHeight="1">
      <c r="A139" s="9">
        <v>43227</v>
      </c>
      <c r="B139" s="153" t="s">
        <v>146</v>
      </c>
      <c r="C139" s="170">
        <v>360</v>
      </c>
      <c r="D139" s="153" t="s">
        <v>625</v>
      </c>
      <c r="E139" s="153" t="s">
        <v>442</v>
      </c>
      <c r="F139" s="170">
        <v>137</v>
      </c>
      <c r="G139" s="155">
        <f>+F139-I139-I140</f>
        <v>137</v>
      </c>
      <c r="H139" s="2" t="s">
        <v>34</v>
      </c>
      <c r="I139" s="10">
        <f t="shared" ref="I139:I140" si="64">SUM(J139:BM139)</f>
        <v>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70"/>
      <c r="BO139" s="149"/>
      <c r="BP139" s="149"/>
      <c r="BQ139" s="149"/>
      <c r="BR139" s="149"/>
      <c r="BS139" s="149"/>
      <c r="BT139" s="151"/>
    </row>
    <row r="140" spans="1:72" ht="15.75" hidden="1" customHeight="1">
      <c r="A140" s="9">
        <v>43227</v>
      </c>
      <c r="B140" s="154"/>
      <c r="C140" s="171"/>
      <c r="D140" s="154"/>
      <c r="E140" s="154"/>
      <c r="F140" s="171"/>
      <c r="G140" s="156"/>
      <c r="H140" s="2" t="s">
        <v>35</v>
      </c>
      <c r="I140" s="11">
        <f t="shared" si="64"/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71"/>
      <c r="BO140" s="150"/>
      <c r="BP140" s="150"/>
      <c r="BQ140" s="150"/>
      <c r="BR140" s="150"/>
      <c r="BS140" s="150"/>
      <c r="BT140" s="152"/>
    </row>
    <row r="141" spans="1:72" ht="15.75" hidden="1" customHeight="1">
      <c r="A141" s="9">
        <v>43228</v>
      </c>
      <c r="B141" s="153" t="s">
        <v>143</v>
      </c>
      <c r="C141" s="170">
        <v>360</v>
      </c>
      <c r="D141" s="153" t="s">
        <v>625</v>
      </c>
      <c r="E141" s="153" t="s">
        <v>8</v>
      </c>
      <c r="F141" s="170">
        <v>154</v>
      </c>
      <c r="G141" s="155">
        <f>+F141-I141-I142</f>
        <v>148</v>
      </c>
      <c r="H141" s="2" t="s">
        <v>34</v>
      </c>
      <c r="I141" s="10">
        <f t="shared" ref="I141:I142" si="65">SUM(J141:BM141)</f>
        <v>0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70"/>
      <c r="BO141" s="149"/>
      <c r="BP141" s="149"/>
      <c r="BQ141" s="149"/>
      <c r="BR141" s="149"/>
      <c r="BS141" s="149"/>
      <c r="BT141" s="151"/>
    </row>
    <row r="142" spans="1:72" ht="15.75" hidden="1" customHeight="1">
      <c r="A142" s="9">
        <v>43228</v>
      </c>
      <c r="B142" s="154" t="s">
        <v>7</v>
      </c>
      <c r="C142" s="171"/>
      <c r="D142" s="154"/>
      <c r="E142" s="154"/>
      <c r="F142" s="171"/>
      <c r="G142" s="156"/>
      <c r="H142" s="2" t="s">
        <v>35</v>
      </c>
      <c r="I142" s="11">
        <f t="shared" si="65"/>
        <v>6</v>
      </c>
      <c r="J142" s="11"/>
      <c r="K142" s="11"/>
      <c r="L142" s="11"/>
      <c r="M142" s="11"/>
      <c r="N142" s="11">
        <v>4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>
        <v>2</v>
      </c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71"/>
      <c r="BO142" s="150"/>
      <c r="BP142" s="150"/>
      <c r="BQ142" s="150"/>
      <c r="BR142" s="150"/>
      <c r="BS142" s="150"/>
      <c r="BT142" s="152"/>
    </row>
    <row r="143" spans="1:72" ht="18" hidden="1" customHeight="1">
      <c r="A143" s="9">
        <v>43228</v>
      </c>
      <c r="B143" s="153" t="s">
        <v>143</v>
      </c>
      <c r="C143" s="170">
        <v>360</v>
      </c>
      <c r="D143" s="153" t="s">
        <v>625</v>
      </c>
      <c r="E143" s="153" t="s">
        <v>159</v>
      </c>
      <c r="F143" s="170">
        <v>51</v>
      </c>
      <c r="G143" s="155">
        <f>+F143-I143-I144</f>
        <v>51</v>
      </c>
      <c r="H143" s="2" t="s">
        <v>34</v>
      </c>
      <c r="I143" s="10">
        <f t="shared" ref="I143:I144" si="66">SUM(J143:BM143)</f>
        <v>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70"/>
      <c r="BO143" s="149"/>
      <c r="BP143" s="149"/>
      <c r="BQ143" s="149"/>
      <c r="BR143" s="149"/>
      <c r="BS143" s="149"/>
      <c r="BT143" s="151"/>
    </row>
    <row r="144" spans="1:72" ht="15.75" hidden="1" customHeight="1">
      <c r="A144" s="9">
        <v>43228</v>
      </c>
      <c r="B144" s="154" t="s">
        <v>7</v>
      </c>
      <c r="C144" s="171"/>
      <c r="D144" s="154"/>
      <c r="E144" s="154"/>
      <c r="F144" s="171"/>
      <c r="G144" s="156"/>
      <c r="H144" s="2" t="s">
        <v>35</v>
      </c>
      <c r="I144" s="11">
        <f t="shared" si="66"/>
        <v>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71"/>
      <c r="BO144" s="150"/>
      <c r="BP144" s="150"/>
      <c r="BQ144" s="150"/>
      <c r="BR144" s="150"/>
      <c r="BS144" s="150"/>
      <c r="BT144" s="152"/>
    </row>
    <row r="145" spans="1:72" ht="18" hidden="1" customHeight="1">
      <c r="A145" s="9">
        <v>43228</v>
      </c>
      <c r="B145" s="153" t="s">
        <v>143</v>
      </c>
      <c r="C145" s="170">
        <v>360</v>
      </c>
      <c r="D145" s="153" t="s">
        <v>625</v>
      </c>
      <c r="E145" s="153" t="s">
        <v>159</v>
      </c>
      <c r="F145" s="170">
        <v>152</v>
      </c>
      <c r="G145" s="155">
        <f>+F145-I145-I146</f>
        <v>151</v>
      </c>
      <c r="H145" s="2" t="s">
        <v>34</v>
      </c>
      <c r="I145" s="10">
        <f t="shared" ref="I145:I148" si="67">SUM(J145:BM145)</f>
        <v>0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70"/>
      <c r="BO145" s="149"/>
      <c r="BP145" s="149"/>
      <c r="BQ145" s="149"/>
      <c r="BR145" s="149"/>
      <c r="BS145" s="149"/>
      <c r="BT145" s="151"/>
    </row>
    <row r="146" spans="1:72" ht="15.75" hidden="1" customHeight="1">
      <c r="A146" s="9">
        <v>43228</v>
      </c>
      <c r="B146" s="154" t="s">
        <v>7</v>
      </c>
      <c r="C146" s="171"/>
      <c r="D146" s="154"/>
      <c r="E146" s="154"/>
      <c r="F146" s="171"/>
      <c r="G146" s="156"/>
      <c r="H146" s="2" t="s">
        <v>35</v>
      </c>
      <c r="I146" s="11">
        <f t="shared" si="67"/>
        <v>1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>
        <v>1</v>
      </c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71"/>
      <c r="BO146" s="150"/>
      <c r="BP146" s="150"/>
      <c r="BQ146" s="150"/>
      <c r="BR146" s="150"/>
      <c r="BS146" s="150"/>
      <c r="BT146" s="152"/>
    </row>
    <row r="147" spans="1:72" ht="18" hidden="1" customHeight="1">
      <c r="A147" s="9">
        <v>43228</v>
      </c>
      <c r="B147" s="153" t="s">
        <v>143</v>
      </c>
      <c r="C147" s="170">
        <v>360</v>
      </c>
      <c r="D147" s="153" t="s">
        <v>625</v>
      </c>
      <c r="E147" s="153" t="s">
        <v>183</v>
      </c>
      <c r="F147" s="170">
        <v>39</v>
      </c>
      <c r="G147" s="155">
        <f>+F147-I147-I148</f>
        <v>39</v>
      </c>
      <c r="H147" s="2" t="s">
        <v>34</v>
      </c>
      <c r="I147" s="10">
        <f t="shared" si="67"/>
        <v>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70"/>
      <c r="BO147" s="149"/>
      <c r="BP147" s="149"/>
      <c r="BQ147" s="149"/>
      <c r="BR147" s="149"/>
      <c r="BS147" s="149"/>
      <c r="BT147" s="151"/>
    </row>
    <row r="148" spans="1:72" ht="15.75" hidden="1" customHeight="1">
      <c r="A148" s="9">
        <v>43228</v>
      </c>
      <c r="B148" s="154" t="s">
        <v>7</v>
      </c>
      <c r="C148" s="171"/>
      <c r="D148" s="154"/>
      <c r="E148" s="154"/>
      <c r="F148" s="171"/>
      <c r="G148" s="156"/>
      <c r="H148" s="2" t="s">
        <v>35</v>
      </c>
      <c r="I148" s="11">
        <f t="shared" si="67"/>
        <v>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71"/>
      <c r="BO148" s="150"/>
      <c r="BP148" s="150"/>
      <c r="BQ148" s="150"/>
      <c r="BR148" s="150"/>
      <c r="BS148" s="150"/>
      <c r="BT148" s="152"/>
    </row>
    <row r="149" spans="1:72" ht="15.75" hidden="1" customHeight="1">
      <c r="A149" s="9">
        <v>43228</v>
      </c>
      <c r="B149" s="153" t="s">
        <v>143</v>
      </c>
      <c r="C149" s="170">
        <v>360</v>
      </c>
      <c r="D149" s="153" t="s">
        <v>625</v>
      </c>
      <c r="E149" s="153" t="s">
        <v>183</v>
      </c>
      <c r="F149" s="170">
        <v>189</v>
      </c>
      <c r="G149" s="155">
        <f>+F149-I149-I150</f>
        <v>186</v>
      </c>
      <c r="H149" s="2" t="s">
        <v>34</v>
      </c>
      <c r="I149" s="10">
        <f t="shared" ref="I149:I150" si="68">SUM(J149:BM149)</f>
        <v>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70"/>
      <c r="BO149" s="149"/>
      <c r="BP149" s="149"/>
      <c r="BQ149" s="149"/>
      <c r="BR149" s="149"/>
      <c r="BS149" s="149"/>
      <c r="BT149" s="151"/>
    </row>
    <row r="150" spans="1:72" ht="15.75" hidden="1" customHeight="1">
      <c r="A150" s="9">
        <v>43228</v>
      </c>
      <c r="B150" s="154" t="s">
        <v>7</v>
      </c>
      <c r="C150" s="171"/>
      <c r="D150" s="154"/>
      <c r="E150" s="154"/>
      <c r="F150" s="171"/>
      <c r="G150" s="156"/>
      <c r="H150" s="2" t="s">
        <v>35</v>
      </c>
      <c r="I150" s="11">
        <f t="shared" si="68"/>
        <v>3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>
        <v>3</v>
      </c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71"/>
      <c r="BO150" s="150"/>
      <c r="BP150" s="150"/>
      <c r="BQ150" s="150"/>
      <c r="BR150" s="150"/>
      <c r="BS150" s="150"/>
      <c r="BT150" s="152"/>
    </row>
    <row r="151" spans="1:72" ht="15.75" hidden="1" customHeight="1">
      <c r="A151" s="9">
        <v>43228</v>
      </c>
      <c r="B151" s="153" t="s">
        <v>143</v>
      </c>
      <c r="C151" s="170">
        <v>360</v>
      </c>
      <c r="D151" s="153" t="s">
        <v>625</v>
      </c>
      <c r="E151" s="153" t="s">
        <v>442</v>
      </c>
      <c r="F151" s="170">
        <v>290</v>
      </c>
      <c r="G151" s="155">
        <f>+F151-I151-I152</f>
        <v>285</v>
      </c>
      <c r="H151" s="2" t="s">
        <v>34</v>
      </c>
      <c r="I151" s="10">
        <f t="shared" ref="I151:I152" si="69">SUM(J151:BM151)</f>
        <v>5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>
        <v>5</v>
      </c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70"/>
      <c r="BO151" s="149"/>
      <c r="BP151" s="149"/>
      <c r="BQ151" s="149"/>
      <c r="BR151" s="149"/>
      <c r="BS151" s="149"/>
      <c r="BT151" s="151"/>
    </row>
    <row r="152" spans="1:72" ht="15.75" hidden="1" customHeight="1">
      <c r="A152" s="9">
        <v>43228</v>
      </c>
      <c r="B152" s="154" t="s">
        <v>7</v>
      </c>
      <c r="C152" s="171"/>
      <c r="D152" s="154"/>
      <c r="E152" s="154"/>
      <c r="F152" s="171"/>
      <c r="G152" s="156"/>
      <c r="H152" s="2" t="s">
        <v>35</v>
      </c>
      <c r="I152" s="11">
        <f t="shared" si="69"/>
        <v>0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71"/>
      <c r="BO152" s="150"/>
      <c r="BP152" s="150"/>
      <c r="BQ152" s="150"/>
      <c r="BR152" s="150"/>
      <c r="BS152" s="150"/>
      <c r="BT152" s="152"/>
    </row>
    <row r="153" spans="1:72" ht="15.75" hidden="1" customHeight="1">
      <c r="A153" s="9">
        <v>43228</v>
      </c>
      <c r="B153" s="153" t="s">
        <v>146</v>
      </c>
      <c r="C153" s="170">
        <v>360</v>
      </c>
      <c r="D153" s="153" t="s">
        <v>625</v>
      </c>
      <c r="E153" s="153" t="s">
        <v>8</v>
      </c>
      <c r="F153" s="170">
        <v>190</v>
      </c>
      <c r="G153" s="155">
        <f>+F153-I153-I154</f>
        <v>185</v>
      </c>
      <c r="H153" s="2" t="s">
        <v>34</v>
      </c>
      <c r="I153" s="10">
        <f t="shared" ref="I153:I154" si="70">SUM(J153:BM153)</f>
        <v>0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70"/>
      <c r="BO153" s="149"/>
      <c r="BP153" s="149"/>
      <c r="BQ153" s="149"/>
      <c r="BR153" s="149"/>
      <c r="BS153" s="149"/>
      <c r="BT153" s="151"/>
    </row>
    <row r="154" spans="1:72" ht="15.75" hidden="1" customHeight="1">
      <c r="A154" s="9">
        <v>43228</v>
      </c>
      <c r="B154" s="154" t="s">
        <v>7</v>
      </c>
      <c r="C154" s="171"/>
      <c r="D154" s="154"/>
      <c r="E154" s="154"/>
      <c r="F154" s="171"/>
      <c r="G154" s="156"/>
      <c r="H154" s="2" t="s">
        <v>35</v>
      </c>
      <c r="I154" s="11">
        <f t="shared" si="70"/>
        <v>5</v>
      </c>
      <c r="J154" s="11"/>
      <c r="K154" s="11"/>
      <c r="L154" s="11">
        <v>1</v>
      </c>
      <c r="M154" s="11"/>
      <c r="N154" s="11">
        <v>1</v>
      </c>
      <c r="O154" s="11"/>
      <c r="P154" s="11"/>
      <c r="Q154" s="11"/>
      <c r="R154" s="11"/>
      <c r="S154" s="11">
        <v>2</v>
      </c>
      <c r="T154" s="11">
        <v>1</v>
      </c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71"/>
      <c r="BO154" s="150"/>
      <c r="BP154" s="150"/>
      <c r="BQ154" s="150"/>
      <c r="BR154" s="150"/>
      <c r="BS154" s="150"/>
      <c r="BT154" s="152"/>
    </row>
    <row r="155" spans="1:72" ht="15.75" hidden="1" customHeight="1">
      <c r="A155" s="9">
        <v>43228</v>
      </c>
      <c r="B155" s="153" t="s">
        <v>146</v>
      </c>
      <c r="C155" s="170">
        <v>360</v>
      </c>
      <c r="D155" s="153" t="s">
        <v>625</v>
      </c>
      <c r="E155" s="153" t="s">
        <v>159</v>
      </c>
      <c r="F155" s="170">
        <v>45</v>
      </c>
      <c r="G155" s="155">
        <f>+F155-I155-I156</f>
        <v>45</v>
      </c>
      <c r="H155" s="2" t="s">
        <v>34</v>
      </c>
      <c r="I155" s="10">
        <f t="shared" ref="I155:I156" si="71">SUM(J155:BM155)</f>
        <v>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70"/>
      <c r="BO155" s="149"/>
      <c r="BP155" s="149"/>
      <c r="BQ155" s="149"/>
      <c r="BR155" s="149"/>
      <c r="BS155" s="149"/>
      <c r="BT155" s="151"/>
    </row>
    <row r="156" spans="1:72" ht="15.75" hidden="1" customHeight="1">
      <c r="A156" s="9">
        <v>43228</v>
      </c>
      <c r="B156" s="154" t="s">
        <v>7</v>
      </c>
      <c r="C156" s="171"/>
      <c r="D156" s="154"/>
      <c r="E156" s="154"/>
      <c r="F156" s="171"/>
      <c r="G156" s="156"/>
      <c r="H156" s="2" t="s">
        <v>35</v>
      </c>
      <c r="I156" s="11">
        <f t="shared" si="71"/>
        <v>0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71"/>
      <c r="BO156" s="150"/>
      <c r="BP156" s="150"/>
      <c r="BQ156" s="150"/>
      <c r="BR156" s="150"/>
      <c r="BS156" s="150"/>
      <c r="BT156" s="152"/>
    </row>
    <row r="157" spans="1:72" ht="15.75" hidden="1" customHeight="1">
      <c r="A157" s="9">
        <v>43228</v>
      </c>
      <c r="B157" s="153" t="s">
        <v>146</v>
      </c>
      <c r="C157" s="170">
        <v>360</v>
      </c>
      <c r="D157" s="153" t="s">
        <v>625</v>
      </c>
      <c r="E157" s="153" t="s">
        <v>159</v>
      </c>
      <c r="F157" s="170">
        <v>155</v>
      </c>
      <c r="G157" s="155">
        <f>+F157-I157-I158</f>
        <v>154</v>
      </c>
      <c r="H157" s="2" t="s">
        <v>34</v>
      </c>
      <c r="I157" s="10">
        <f t="shared" ref="I157:I158" si="72">SUM(J157:BM157)</f>
        <v>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70"/>
      <c r="BO157" s="149"/>
      <c r="BP157" s="149"/>
      <c r="BQ157" s="149"/>
      <c r="BR157" s="149"/>
      <c r="BS157" s="149"/>
      <c r="BT157" s="151"/>
    </row>
    <row r="158" spans="1:72" ht="15.75" hidden="1" customHeight="1">
      <c r="A158" s="9">
        <v>43228</v>
      </c>
      <c r="B158" s="154" t="s">
        <v>7</v>
      </c>
      <c r="C158" s="171"/>
      <c r="D158" s="154"/>
      <c r="E158" s="154"/>
      <c r="F158" s="171"/>
      <c r="G158" s="156"/>
      <c r="H158" s="2" t="s">
        <v>35</v>
      </c>
      <c r="I158" s="11">
        <f t="shared" si="72"/>
        <v>1</v>
      </c>
      <c r="J158" s="11">
        <v>1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71"/>
      <c r="BO158" s="150"/>
      <c r="BP158" s="150"/>
      <c r="BQ158" s="150"/>
      <c r="BR158" s="150"/>
      <c r="BS158" s="150"/>
      <c r="BT158" s="152"/>
    </row>
    <row r="159" spans="1:72" ht="15.75" hidden="1" customHeight="1">
      <c r="A159" s="9">
        <v>43228</v>
      </c>
      <c r="B159" s="153" t="s">
        <v>146</v>
      </c>
      <c r="C159" s="170">
        <v>360</v>
      </c>
      <c r="D159" s="153" t="s">
        <v>625</v>
      </c>
      <c r="E159" s="153" t="s">
        <v>183</v>
      </c>
      <c r="F159" s="170">
        <v>38</v>
      </c>
      <c r="G159" s="155">
        <f>+F159-I159-I160</f>
        <v>38</v>
      </c>
      <c r="H159" s="2" t="s">
        <v>34</v>
      </c>
      <c r="I159" s="10">
        <f t="shared" ref="I159:I160" si="73">SUM(J159:BM159)</f>
        <v>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70"/>
      <c r="BO159" s="149"/>
      <c r="BP159" s="149"/>
      <c r="BQ159" s="149"/>
      <c r="BR159" s="149"/>
      <c r="BS159" s="149"/>
      <c r="BT159" s="151"/>
    </row>
    <row r="160" spans="1:72" ht="15.75" hidden="1" customHeight="1">
      <c r="A160" s="9">
        <v>43228</v>
      </c>
      <c r="B160" s="154" t="s">
        <v>7</v>
      </c>
      <c r="C160" s="171"/>
      <c r="D160" s="154"/>
      <c r="E160" s="154"/>
      <c r="F160" s="171"/>
      <c r="G160" s="156"/>
      <c r="H160" s="2" t="s">
        <v>35</v>
      </c>
      <c r="I160" s="11">
        <f t="shared" si="73"/>
        <v>0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71"/>
      <c r="BO160" s="150"/>
      <c r="BP160" s="150"/>
      <c r="BQ160" s="150"/>
      <c r="BR160" s="150"/>
      <c r="BS160" s="150"/>
      <c r="BT160" s="152"/>
    </row>
    <row r="161" spans="1:72" ht="15.75" hidden="1" customHeight="1">
      <c r="A161" s="9">
        <v>43228</v>
      </c>
      <c r="B161" s="153" t="s">
        <v>146</v>
      </c>
      <c r="C161" s="170">
        <v>360</v>
      </c>
      <c r="D161" s="153" t="s">
        <v>625</v>
      </c>
      <c r="E161" s="153" t="s">
        <v>183</v>
      </c>
      <c r="F161" s="170">
        <v>99</v>
      </c>
      <c r="G161" s="155">
        <f>+F161-I161-I162</f>
        <v>97</v>
      </c>
      <c r="H161" s="2" t="s">
        <v>34</v>
      </c>
      <c r="I161" s="10">
        <f t="shared" ref="I161:I162" si="74">SUM(J161:BM161)</f>
        <v>0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70"/>
      <c r="BO161" s="149"/>
      <c r="BP161" s="149"/>
      <c r="BQ161" s="149"/>
      <c r="BR161" s="149"/>
      <c r="BS161" s="149"/>
      <c r="BT161" s="151"/>
    </row>
    <row r="162" spans="1:72" ht="15.75" hidden="1" customHeight="1">
      <c r="A162" s="9">
        <v>43228</v>
      </c>
      <c r="B162" s="154" t="s">
        <v>7</v>
      </c>
      <c r="C162" s="171"/>
      <c r="D162" s="154"/>
      <c r="E162" s="154"/>
      <c r="F162" s="171"/>
      <c r="G162" s="156"/>
      <c r="H162" s="2" t="s">
        <v>35</v>
      </c>
      <c r="I162" s="11">
        <f t="shared" si="74"/>
        <v>2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>
        <v>1</v>
      </c>
      <c r="AU162" s="11">
        <v>1</v>
      </c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71"/>
      <c r="BO162" s="150"/>
      <c r="BP162" s="150"/>
      <c r="BQ162" s="150"/>
      <c r="BR162" s="150"/>
      <c r="BS162" s="150"/>
      <c r="BT162" s="152"/>
    </row>
    <row r="163" spans="1:72" ht="15.75" hidden="1" customHeight="1">
      <c r="A163" s="9">
        <v>43228</v>
      </c>
      <c r="B163" s="153" t="s">
        <v>146</v>
      </c>
      <c r="C163" s="170">
        <v>360</v>
      </c>
      <c r="D163" s="153" t="s">
        <v>625</v>
      </c>
      <c r="E163" s="153" t="s">
        <v>442</v>
      </c>
      <c r="F163" s="170">
        <v>365</v>
      </c>
      <c r="G163" s="155">
        <f>+F163-I163-I164</f>
        <v>363</v>
      </c>
      <c r="H163" s="2" t="s">
        <v>34</v>
      </c>
      <c r="I163" s="10">
        <f t="shared" ref="I163:I164" si="75">SUM(J163:BM163)</f>
        <v>2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>
        <v>2</v>
      </c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70"/>
      <c r="BO163" s="149"/>
      <c r="BP163" s="149"/>
      <c r="BQ163" s="149"/>
      <c r="BR163" s="149"/>
      <c r="BS163" s="149"/>
      <c r="BT163" s="151"/>
    </row>
    <row r="164" spans="1:72" ht="15.75" hidden="1" customHeight="1">
      <c r="A164" s="9">
        <v>43228</v>
      </c>
      <c r="B164" s="154"/>
      <c r="C164" s="171"/>
      <c r="D164" s="154"/>
      <c r="E164" s="154"/>
      <c r="F164" s="171"/>
      <c r="G164" s="156"/>
      <c r="H164" s="2" t="s">
        <v>35</v>
      </c>
      <c r="I164" s="11">
        <f t="shared" si="75"/>
        <v>0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71"/>
      <c r="BO164" s="150"/>
      <c r="BP164" s="150"/>
      <c r="BQ164" s="150"/>
      <c r="BR164" s="150"/>
      <c r="BS164" s="150"/>
      <c r="BT164" s="152"/>
    </row>
    <row r="165" spans="1:72" ht="15.75" hidden="1" customHeight="1">
      <c r="A165" s="9">
        <v>43229</v>
      </c>
      <c r="B165" s="153" t="s">
        <v>143</v>
      </c>
      <c r="C165" s="170">
        <v>360</v>
      </c>
      <c r="D165" s="153" t="s">
        <v>625</v>
      </c>
      <c r="E165" s="153" t="s">
        <v>8</v>
      </c>
      <c r="F165" s="170">
        <v>155</v>
      </c>
      <c r="G165" s="155">
        <f>+F165-I165-I166</f>
        <v>149</v>
      </c>
      <c r="H165" s="2" t="s">
        <v>34</v>
      </c>
      <c r="I165" s="10">
        <f t="shared" ref="I165:I166" si="76">SUM(J165:BM165)</f>
        <v>0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70"/>
      <c r="BO165" s="149"/>
      <c r="BP165" s="149"/>
      <c r="BQ165" s="149"/>
      <c r="BR165" s="149"/>
      <c r="BS165" s="149"/>
      <c r="BT165" s="151"/>
    </row>
    <row r="166" spans="1:72" ht="15.75" hidden="1" customHeight="1">
      <c r="A166" s="9">
        <v>43229</v>
      </c>
      <c r="B166" s="154" t="s">
        <v>7</v>
      </c>
      <c r="C166" s="171"/>
      <c r="D166" s="154"/>
      <c r="E166" s="154"/>
      <c r="F166" s="171"/>
      <c r="G166" s="156"/>
      <c r="H166" s="2" t="s">
        <v>35</v>
      </c>
      <c r="I166" s="11">
        <f t="shared" si="76"/>
        <v>6</v>
      </c>
      <c r="J166" s="11"/>
      <c r="K166" s="11"/>
      <c r="L166" s="11"/>
      <c r="M166" s="11"/>
      <c r="N166" s="11">
        <v>2</v>
      </c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>
        <v>1</v>
      </c>
      <c r="AH166" s="11"/>
      <c r="AI166" s="11"/>
      <c r="AJ166" s="11"/>
      <c r="AK166" s="11"/>
      <c r="AL166" s="11"/>
      <c r="AM166" s="11"/>
      <c r="AN166" s="11"/>
      <c r="AO166" s="11"/>
      <c r="AP166" s="11"/>
      <c r="AQ166" s="11">
        <v>3</v>
      </c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71"/>
      <c r="BO166" s="150"/>
      <c r="BP166" s="150"/>
      <c r="BQ166" s="150"/>
      <c r="BR166" s="150"/>
      <c r="BS166" s="150"/>
      <c r="BT166" s="152"/>
    </row>
    <row r="167" spans="1:72" ht="18" hidden="1" customHeight="1">
      <c r="A167" s="9">
        <v>43229</v>
      </c>
      <c r="B167" s="153" t="s">
        <v>143</v>
      </c>
      <c r="C167" s="170">
        <v>360</v>
      </c>
      <c r="D167" s="153" t="s">
        <v>625</v>
      </c>
      <c r="E167" s="153" t="s">
        <v>159</v>
      </c>
      <c r="F167" s="170">
        <v>173</v>
      </c>
      <c r="G167" s="155">
        <f>+F167-I167-I168</f>
        <v>171</v>
      </c>
      <c r="H167" s="2" t="s">
        <v>34</v>
      </c>
      <c r="I167" s="10">
        <f t="shared" ref="I167:I168" si="77">SUM(J167:BM167)</f>
        <v>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70"/>
      <c r="BO167" s="149"/>
      <c r="BP167" s="149"/>
      <c r="BQ167" s="149"/>
      <c r="BR167" s="149"/>
      <c r="BS167" s="149"/>
      <c r="BT167" s="151"/>
    </row>
    <row r="168" spans="1:72" ht="15.75" hidden="1" customHeight="1">
      <c r="A168" s="9">
        <v>43229</v>
      </c>
      <c r="B168" s="154" t="s">
        <v>7</v>
      </c>
      <c r="C168" s="171"/>
      <c r="D168" s="154"/>
      <c r="E168" s="154"/>
      <c r="F168" s="171"/>
      <c r="G168" s="156"/>
      <c r="H168" s="2" t="s">
        <v>35</v>
      </c>
      <c r="I168" s="11">
        <f t="shared" si="77"/>
        <v>2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>
        <v>2</v>
      </c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71"/>
      <c r="BO168" s="150"/>
      <c r="BP168" s="150"/>
      <c r="BQ168" s="150"/>
      <c r="BR168" s="150"/>
      <c r="BS168" s="150"/>
      <c r="BT168" s="152"/>
    </row>
    <row r="169" spans="1:72" ht="18" hidden="1" customHeight="1">
      <c r="A169" s="9">
        <v>43229</v>
      </c>
      <c r="B169" s="153" t="s">
        <v>143</v>
      </c>
      <c r="C169" s="170">
        <v>360</v>
      </c>
      <c r="D169" s="153" t="s">
        <v>625</v>
      </c>
      <c r="E169" s="153" t="s">
        <v>159</v>
      </c>
      <c r="F169" s="170">
        <v>49</v>
      </c>
      <c r="G169" s="155">
        <f>+F169-I169-I170</f>
        <v>48</v>
      </c>
      <c r="H169" s="2" t="s">
        <v>34</v>
      </c>
      <c r="I169" s="10">
        <f t="shared" ref="I169:I172" si="78">SUM(J169:BM169)</f>
        <v>0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70"/>
      <c r="BO169" s="149"/>
      <c r="BP169" s="149"/>
      <c r="BQ169" s="149"/>
      <c r="BR169" s="149"/>
      <c r="BS169" s="149"/>
      <c r="BT169" s="151"/>
    </row>
    <row r="170" spans="1:72" ht="15.75" hidden="1" customHeight="1">
      <c r="A170" s="9">
        <v>43229</v>
      </c>
      <c r="B170" s="154" t="s">
        <v>7</v>
      </c>
      <c r="C170" s="171"/>
      <c r="D170" s="154"/>
      <c r="E170" s="154"/>
      <c r="F170" s="171"/>
      <c r="G170" s="156"/>
      <c r="H170" s="2" t="s">
        <v>35</v>
      </c>
      <c r="I170" s="11">
        <f t="shared" si="78"/>
        <v>1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>
        <v>1</v>
      </c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71"/>
      <c r="BO170" s="150"/>
      <c r="BP170" s="150"/>
      <c r="BQ170" s="150"/>
      <c r="BR170" s="150"/>
      <c r="BS170" s="150"/>
      <c r="BT170" s="152"/>
    </row>
    <row r="171" spans="1:72" ht="18" hidden="1" customHeight="1">
      <c r="A171" s="9">
        <v>43229</v>
      </c>
      <c r="B171" s="153" t="s">
        <v>143</v>
      </c>
      <c r="C171" s="170">
        <v>360</v>
      </c>
      <c r="D171" s="153" t="s">
        <v>625</v>
      </c>
      <c r="E171" s="153" t="s">
        <v>183</v>
      </c>
      <c r="F171" s="170">
        <v>151</v>
      </c>
      <c r="G171" s="155">
        <f>+F171-I171-I172</f>
        <v>150</v>
      </c>
      <c r="H171" s="2" t="s">
        <v>34</v>
      </c>
      <c r="I171" s="10">
        <f t="shared" si="78"/>
        <v>0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70"/>
      <c r="BO171" s="149"/>
      <c r="BP171" s="149"/>
      <c r="BQ171" s="149"/>
      <c r="BR171" s="149"/>
      <c r="BS171" s="149"/>
      <c r="BT171" s="151"/>
    </row>
    <row r="172" spans="1:72" ht="15.75" hidden="1" customHeight="1">
      <c r="A172" s="9">
        <v>43229</v>
      </c>
      <c r="B172" s="154" t="s">
        <v>7</v>
      </c>
      <c r="C172" s="171"/>
      <c r="D172" s="154"/>
      <c r="E172" s="154"/>
      <c r="F172" s="171"/>
      <c r="G172" s="156"/>
      <c r="H172" s="2" t="s">
        <v>35</v>
      </c>
      <c r="I172" s="11">
        <f t="shared" si="78"/>
        <v>1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>
        <v>1</v>
      </c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71"/>
      <c r="BO172" s="150"/>
      <c r="BP172" s="150"/>
      <c r="BQ172" s="150"/>
      <c r="BR172" s="150"/>
      <c r="BS172" s="150"/>
      <c r="BT172" s="152"/>
    </row>
    <row r="173" spans="1:72" ht="15.75" hidden="1" customHeight="1">
      <c r="A173" s="9">
        <v>43229</v>
      </c>
      <c r="B173" s="153" t="s">
        <v>143</v>
      </c>
      <c r="C173" s="170">
        <v>360</v>
      </c>
      <c r="D173" s="153" t="s">
        <v>625</v>
      </c>
      <c r="E173" s="153" t="s">
        <v>183</v>
      </c>
      <c r="F173" s="170">
        <v>55</v>
      </c>
      <c r="G173" s="155">
        <f>+F173-I173-I174</f>
        <v>55</v>
      </c>
      <c r="H173" s="2" t="s">
        <v>34</v>
      </c>
      <c r="I173" s="10">
        <f t="shared" ref="I173:I174" si="79">SUM(J173:BM173)</f>
        <v>0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70"/>
      <c r="BO173" s="149"/>
      <c r="BP173" s="149"/>
      <c r="BQ173" s="149"/>
      <c r="BR173" s="149"/>
      <c r="BS173" s="149"/>
      <c r="BT173" s="151"/>
    </row>
    <row r="174" spans="1:72" ht="15.75" hidden="1" customHeight="1">
      <c r="A174" s="9">
        <v>43229</v>
      </c>
      <c r="B174" s="154" t="s">
        <v>7</v>
      </c>
      <c r="C174" s="171"/>
      <c r="D174" s="154"/>
      <c r="E174" s="154"/>
      <c r="F174" s="171"/>
      <c r="G174" s="156"/>
      <c r="H174" s="2" t="s">
        <v>35</v>
      </c>
      <c r="I174" s="11">
        <f t="shared" si="79"/>
        <v>0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71"/>
      <c r="BO174" s="150"/>
      <c r="BP174" s="150"/>
      <c r="BQ174" s="150"/>
      <c r="BR174" s="150"/>
      <c r="BS174" s="150"/>
      <c r="BT174" s="152"/>
    </row>
    <row r="175" spans="1:72" ht="15.75" hidden="1" customHeight="1">
      <c r="A175" s="9">
        <v>43229</v>
      </c>
      <c r="B175" s="153" t="s">
        <v>143</v>
      </c>
      <c r="C175" s="170">
        <v>360</v>
      </c>
      <c r="D175" s="153" t="s">
        <v>625</v>
      </c>
      <c r="E175" s="153" t="s">
        <v>442</v>
      </c>
      <c r="F175" s="170">
        <v>171</v>
      </c>
      <c r="G175" s="155">
        <f>+F175-I175-I176</f>
        <v>163</v>
      </c>
      <c r="H175" s="2" t="s">
        <v>34</v>
      </c>
      <c r="I175" s="10">
        <f t="shared" ref="I175:I176" si="80">SUM(J175:BM175)</f>
        <v>6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>
        <v>4</v>
      </c>
      <c r="AR175" s="10"/>
      <c r="AS175" s="10"/>
      <c r="AT175" s="10"/>
      <c r="AU175" s="10"/>
      <c r="AV175" s="10"/>
      <c r="AW175" s="10"/>
      <c r="AX175" s="10">
        <v>2</v>
      </c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70"/>
      <c r="BO175" s="149"/>
      <c r="BP175" s="149"/>
      <c r="BQ175" s="149"/>
      <c r="BR175" s="149"/>
      <c r="BS175" s="149"/>
      <c r="BT175" s="151"/>
    </row>
    <row r="176" spans="1:72" ht="15.75" hidden="1" customHeight="1">
      <c r="A176" s="9">
        <v>43229</v>
      </c>
      <c r="B176" s="154" t="s">
        <v>7</v>
      </c>
      <c r="C176" s="171"/>
      <c r="D176" s="154"/>
      <c r="E176" s="154"/>
      <c r="F176" s="171"/>
      <c r="G176" s="156"/>
      <c r="H176" s="2" t="s">
        <v>35</v>
      </c>
      <c r="I176" s="11">
        <f t="shared" si="80"/>
        <v>2</v>
      </c>
      <c r="J176" s="11"/>
      <c r="K176" s="11"/>
      <c r="L176" s="11">
        <v>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71"/>
      <c r="BO176" s="150"/>
      <c r="BP176" s="150"/>
      <c r="BQ176" s="150"/>
      <c r="BR176" s="150"/>
      <c r="BS176" s="150"/>
      <c r="BT176" s="152"/>
    </row>
    <row r="177" spans="1:72" ht="15.75" hidden="1" customHeight="1">
      <c r="A177" s="9">
        <v>43229</v>
      </c>
      <c r="B177" s="153" t="s">
        <v>146</v>
      </c>
      <c r="C177" s="170">
        <v>360</v>
      </c>
      <c r="D177" s="153" t="s">
        <v>625</v>
      </c>
      <c r="E177" s="153" t="s">
        <v>8</v>
      </c>
      <c r="F177" s="170">
        <v>230</v>
      </c>
      <c r="G177" s="155">
        <f>+F177-I177-I178</f>
        <v>228</v>
      </c>
      <c r="H177" s="2" t="s">
        <v>34</v>
      </c>
      <c r="I177" s="10">
        <f t="shared" ref="I177:I178" si="81">SUM(J177:BM177)</f>
        <v>0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70"/>
      <c r="BO177" s="149"/>
      <c r="BP177" s="149"/>
      <c r="BQ177" s="149"/>
      <c r="BR177" s="149"/>
      <c r="BS177" s="149"/>
      <c r="BT177" s="151"/>
    </row>
    <row r="178" spans="1:72" ht="15.75" hidden="1" customHeight="1">
      <c r="A178" s="9">
        <v>43229</v>
      </c>
      <c r="B178" s="154" t="s">
        <v>7</v>
      </c>
      <c r="C178" s="171"/>
      <c r="D178" s="154"/>
      <c r="E178" s="154"/>
      <c r="F178" s="171"/>
      <c r="G178" s="156"/>
      <c r="H178" s="2" t="s">
        <v>35</v>
      </c>
      <c r="I178" s="11">
        <f t="shared" si="81"/>
        <v>2</v>
      </c>
      <c r="J178" s="11">
        <v>1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>
        <v>1</v>
      </c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71"/>
      <c r="BO178" s="150"/>
      <c r="BP178" s="150"/>
      <c r="BQ178" s="150"/>
      <c r="BR178" s="150"/>
      <c r="BS178" s="150"/>
      <c r="BT178" s="152"/>
    </row>
    <row r="179" spans="1:72" ht="15.75" hidden="1" customHeight="1">
      <c r="A179" s="9">
        <v>43229</v>
      </c>
      <c r="B179" s="153" t="s">
        <v>146</v>
      </c>
      <c r="C179" s="170">
        <v>360</v>
      </c>
      <c r="D179" s="153" t="s">
        <v>625</v>
      </c>
      <c r="E179" s="153" t="s">
        <v>159</v>
      </c>
      <c r="F179" s="170">
        <v>51</v>
      </c>
      <c r="G179" s="155">
        <f>+F179-I179-I180</f>
        <v>50</v>
      </c>
      <c r="H179" s="2" t="s">
        <v>34</v>
      </c>
      <c r="I179" s="10">
        <f t="shared" ref="I179:I180" si="82">SUM(J179:BM179)</f>
        <v>0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70"/>
      <c r="BO179" s="149"/>
      <c r="BP179" s="149"/>
      <c r="BQ179" s="149"/>
      <c r="BR179" s="149"/>
      <c r="BS179" s="149"/>
      <c r="BT179" s="151"/>
    </row>
    <row r="180" spans="1:72" ht="15.75" hidden="1" customHeight="1">
      <c r="A180" s="9">
        <v>43229</v>
      </c>
      <c r="B180" s="154" t="s">
        <v>7</v>
      </c>
      <c r="C180" s="171"/>
      <c r="D180" s="154"/>
      <c r="E180" s="154"/>
      <c r="F180" s="171"/>
      <c r="G180" s="156"/>
      <c r="H180" s="2" t="s">
        <v>35</v>
      </c>
      <c r="I180" s="11">
        <f t="shared" si="82"/>
        <v>1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>
        <v>1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71"/>
      <c r="BO180" s="150"/>
      <c r="BP180" s="150"/>
      <c r="BQ180" s="150"/>
      <c r="BR180" s="150"/>
      <c r="BS180" s="150"/>
      <c r="BT180" s="152"/>
    </row>
    <row r="181" spans="1:72" ht="15.75" hidden="1" customHeight="1">
      <c r="A181" s="9">
        <v>43229</v>
      </c>
      <c r="B181" s="153" t="s">
        <v>146</v>
      </c>
      <c r="C181" s="170">
        <v>360</v>
      </c>
      <c r="D181" s="153" t="s">
        <v>625</v>
      </c>
      <c r="E181" s="153" t="s">
        <v>159</v>
      </c>
      <c r="F181" s="170">
        <v>166</v>
      </c>
      <c r="G181" s="155">
        <f>+F181-I181-I182</f>
        <v>163</v>
      </c>
      <c r="H181" s="2" t="s">
        <v>34</v>
      </c>
      <c r="I181" s="10">
        <f t="shared" ref="I181:I182" si="83">SUM(J181:BM181)</f>
        <v>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70"/>
      <c r="BO181" s="149"/>
      <c r="BP181" s="149"/>
      <c r="BQ181" s="149"/>
      <c r="BR181" s="149"/>
      <c r="BS181" s="149"/>
      <c r="BT181" s="151"/>
    </row>
    <row r="182" spans="1:72" ht="15.75" hidden="1" customHeight="1">
      <c r="A182" s="9">
        <v>43229</v>
      </c>
      <c r="B182" s="154" t="s">
        <v>7</v>
      </c>
      <c r="C182" s="171"/>
      <c r="D182" s="154"/>
      <c r="E182" s="154"/>
      <c r="F182" s="171"/>
      <c r="G182" s="156"/>
      <c r="H182" s="2" t="s">
        <v>35</v>
      </c>
      <c r="I182" s="11">
        <f t="shared" si="83"/>
        <v>3</v>
      </c>
      <c r="J182" s="11"/>
      <c r="K182" s="11"/>
      <c r="L182" s="11">
        <v>2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>
        <v>1</v>
      </c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71"/>
      <c r="BO182" s="150"/>
      <c r="BP182" s="150"/>
      <c r="BQ182" s="150"/>
      <c r="BR182" s="150"/>
      <c r="BS182" s="150"/>
      <c r="BT182" s="152"/>
    </row>
    <row r="183" spans="1:72" ht="15.75" hidden="1" customHeight="1">
      <c r="A183" s="9">
        <v>43229</v>
      </c>
      <c r="B183" s="153" t="s">
        <v>146</v>
      </c>
      <c r="C183" s="170">
        <v>360</v>
      </c>
      <c r="D183" s="153" t="s">
        <v>625</v>
      </c>
      <c r="E183" s="153" t="s">
        <v>183</v>
      </c>
      <c r="F183" s="170">
        <v>229</v>
      </c>
      <c r="G183" s="155">
        <f>+F183-I183-I184</f>
        <v>227</v>
      </c>
      <c r="H183" s="2" t="s">
        <v>34</v>
      </c>
      <c r="I183" s="10">
        <f t="shared" ref="I183:I184" si="84">SUM(J183:BM183)</f>
        <v>0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70"/>
      <c r="BO183" s="149"/>
      <c r="BP183" s="149"/>
      <c r="BQ183" s="149"/>
      <c r="BR183" s="149"/>
      <c r="BS183" s="149"/>
      <c r="BT183" s="151"/>
    </row>
    <row r="184" spans="1:72" ht="15.75" hidden="1" customHeight="1">
      <c r="A184" s="9">
        <v>43229</v>
      </c>
      <c r="B184" s="154" t="s">
        <v>7</v>
      </c>
      <c r="C184" s="171"/>
      <c r="D184" s="154"/>
      <c r="E184" s="154"/>
      <c r="F184" s="171"/>
      <c r="G184" s="156"/>
      <c r="H184" s="2" t="s">
        <v>35</v>
      </c>
      <c r="I184" s="11">
        <f t="shared" si="84"/>
        <v>2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>
        <v>2</v>
      </c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71"/>
      <c r="BO184" s="150"/>
      <c r="BP184" s="150"/>
      <c r="BQ184" s="150"/>
      <c r="BR184" s="150"/>
      <c r="BS184" s="150"/>
      <c r="BT184" s="152"/>
    </row>
    <row r="185" spans="1:72" ht="15.75" hidden="1" customHeight="1">
      <c r="A185" s="9">
        <v>43229</v>
      </c>
      <c r="B185" s="153" t="s">
        <v>146</v>
      </c>
      <c r="C185" s="170">
        <v>360</v>
      </c>
      <c r="D185" s="153" t="s">
        <v>625</v>
      </c>
      <c r="E185" s="153" t="s">
        <v>183</v>
      </c>
      <c r="F185" s="170">
        <v>32</v>
      </c>
      <c r="G185" s="155">
        <f>+F185-I185-I186</f>
        <v>32</v>
      </c>
      <c r="H185" s="2" t="s">
        <v>34</v>
      </c>
      <c r="I185" s="10">
        <f t="shared" ref="I185:I186" si="85">SUM(J185:BM185)</f>
        <v>0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70"/>
      <c r="BO185" s="149"/>
      <c r="BP185" s="149"/>
      <c r="BQ185" s="149"/>
      <c r="BR185" s="149"/>
      <c r="BS185" s="149"/>
      <c r="BT185" s="151"/>
    </row>
    <row r="186" spans="1:72" ht="15.75" hidden="1" customHeight="1">
      <c r="A186" s="9">
        <v>43229</v>
      </c>
      <c r="B186" s="154" t="s">
        <v>7</v>
      </c>
      <c r="C186" s="171"/>
      <c r="D186" s="154"/>
      <c r="E186" s="154"/>
      <c r="F186" s="171"/>
      <c r="G186" s="156"/>
      <c r="H186" s="2" t="s">
        <v>35</v>
      </c>
      <c r="I186" s="11">
        <f t="shared" si="85"/>
        <v>0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71"/>
      <c r="BO186" s="150"/>
      <c r="BP186" s="150"/>
      <c r="BQ186" s="150"/>
      <c r="BR186" s="150"/>
      <c r="BS186" s="150"/>
      <c r="BT186" s="152"/>
    </row>
    <row r="187" spans="1:72" ht="15.75" hidden="1" customHeight="1">
      <c r="A187" s="9">
        <v>43229</v>
      </c>
      <c r="B187" s="153" t="s">
        <v>146</v>
      </c>
      <c r="C187" s="170">
        <v>360</v>
      </c>
      <c r="D187" s="153" t="s">
        <v>625</v>
      </c>
      <c r="E187" s="153" t="s">
        <v>442</v>
      </c>
      <c r="F187" s="170">
        <v>136</v>
      </c>
      <c r="G187" s="155">
        <f>+F187-I187-I188</f>
        <v>132</v>
      </c>
      <c r="H187" s="2" t="s">
        <v>34</v>
      </c>
      <c r="I187" s="10">
        <f t="shared" ref="I187:I188" si="86">SUM(J187:BM187)</f>
        <v>4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>
        <v>2</v>
      </c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>
        <v>2</v>
      </c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70"/>
      <c r="BO187" s="149"/>
      <c r="BP187" s="149"/>
      <c r="BQ187" s="149"/>
      <c r="BR187" s="149"/>
      <c r="BS187" s="149"/>
      <c r="BT187" s="151"/>
    </row>
    <row r="188" spans="1:72" ht="15.75" hidden="1" customHeight="1">
      <c r="A188" s="9">
        <v>43229</v>
      </c>
      <c r="B188" s="154"/>
      <c r="C188" s="171"/>
      <c r="D188" s="154"/>
      <c r="E188" s="154"/>
      <c r="F188" s="171"/>
      <c r="G188" s="156"/>
      <c r="H188" s="2" t="s">
        <v>35</v>
      </c>
      <c r="I188" s="11">
        <f t="shared" si="86"/>
        <v>0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71"/>
      <c r="BO188" s="150"/>
      <c r="BP188" s="150"/>
      <c r="BQ188" s="150"/>
      <c r="BR188" s="150"/>
      <c r="BS188" s="150"/>
      <c r="BT188" s="152"/>
    </row>
    <row r="189" spans="1:72" ht="15.75" hidden="1" customHeight="1">
      <c r="A189" s="9">
        <v>43230</v>
      </c>
      <c r="B189" s="153" t="s">
        <v>143</v>
      </c>
      <c r="C189" s="170">
        <v>360</v>
      </c>
      <c r="D189" s="153" t="s">
        <v>625</v>
      </c>
      <c r="E189" s="153" t="s">
        <v>8</v>
      </c>
      <c r="F189" s="170">
        <v>182</v>
      </c>
      <c r="G189" s="155">
        <f>+F189-I189-I190</f>
        <v>178</v>
      </c>
      <c r="H189" s="2" t="s">
        <v>34</v>
      </c>
      <c r="I189" s="10">
        <f t="shared" ref="I189:I190" si="87">SUM(J189:BM189)</f>
        <v>0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70"/>
      <c r="BO189" s="149"/>
      <c r="BP189" s="149"/>
      <c r="BQ189" s="149"/>
      <c r="BR189" s="149"/>
      <c r="BS189" s="149"/>
      <c r="BT189" s="151"/>
    </row>
    <row r="190" spans="1:72" ht="15.75" hidden="1" customHeight="1">
      <c r="A190" s="9">
        <v>43230</v>
      </c>
      <c r="B190" s="154" t="s">
        <v>7</v>
      </c>
      <c r="C190" s="171"/>
      <c r="D190" s="154"/>
      <c r="E190" s="154"/>
      <c r="F190" s="171"/>
      <c r="G190" s="156"/>
      <c r="H190" s="2" t="s">
        <v>35</v>
      </c>
      <c r="I190" s="11">
        <f t="shared" si="87"/>
        <v>4</v>
      </c>
      <c r="J190" s="11"/>
      <c r="K190" s="11"/>
      <c r="L190" s="11"/>
      <c r="M190" s="11"/>
      <c r="N190" s="11">
        <v>2</v>
      </c>
      <c r="O190" s="11">
        <v>1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>
        <v>1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71"/>
      <c r="BO190" s="150"/>
      <c r="BP190" s="150"/>
      <c r="BQ190" s="150"/>
      <c r="BR190" s="150"/>
      <c r="BS190" s="150"/>
      <c r="BT190" s="152"/>
    </row>
    <row r="191" spans="1:72" ht="18" hidden="1" customHeight="1">
      <c r="A191" s="9">
        <v>43230</v>
      </c>
      <c r="B191" s="153" t="s">
        <v>143</v>
      </c>
      <c r="C191" s="170">
        <v>360</v>
      </c>
      <c r="D191" s="153" t="s">
        <v>625</v>
      </c>
      <c r="E191" s="153" t="s">
        <v>159</v>
      </c>
      <c r="F191" s="170">
        <v>163</v>
      </c>
      <c r="G191" s="155">
        <f>+F191-I191-I192</f>
        <v>160</v>
      </c>
      <c r="H191" s="2" t="s">
        <v>34</v>
      </c>
      <c r="I191" s="10">
        <f t="shared" ref="I191:I192" si="88">SUM(J191:BM191)</f>
        <v>0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70"/>
      <c r="BO191" s="149"/>
      <c r="BP191" s="149"/>
      <c r="BQ191" s="149"/>
      <c r="BR191" s="149"/>
      <c r="BS191" s="149"/>
      <c r="BT191" s="151"/>
    </row>
    <row r="192" spans="1:72" ht="15.75" hidden="1" customHeight="1">
      <c r="A192" s="9">
        <v>43230</v>
      </c>
      <c r="B192" s="154" t="s">
        <v>7</v>
      </c>
      <c r="C192" s="171"/>
      <c r="D192" s="154"/>
      <c r="E192" s="154"/>
      <c r="F192" s="171"/>
      <c r="G192" s="156"/>
      <c r="H192" s="2" t="s">
        <v>35</v>
      </c>
      <c r="I192" s="11">
        <f t="shared" si="88"/>
        <v>3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>
        <v>2</v>
      </c>
      <c r="AH192" s="11"/>
      <c r="AI192" s="11"/>
      <c r="AJ192" s="11"/>
      <c r="AK192" s="11"/>
      <c r="AL192" s="11"/>
      <c r="AM192" s="11"/>
      <c r="AN192" s="11"/>
      <c r="AO192" s="11"/>
      <c r="AP192" s="11"/>
      <c r="AQ192" s="11">
        <v>1</v>
      </c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71"/>
      <c r="BO192" s="150"/>
      <c r="BP192" s="150"/>
      <c r="BQ192" s="150"/>
      <c r="BR192" s="150"/>
      <c r="BS192" s="150"/>
      <c r="BT192" s="152"/>
    </row>
    <row r="193" spans="1:72" ht="18" hidden="1" customHeight="1">
      <c r="A193" s="9">
        <v>43230</v>
      </c>
      <c r="B193" s="153" t="s">
        <v>143</v>
      </c>
      <c r="C193" s="170">
        <v>360</v>
      </c>
      <c r="D193" s="153" t="s">
        <v>625</v>
      </c>
      <c r="E193" s="153" t="s">
        <v>159</v>
      </c>
      <c r="F193" s="170">
        <v>55</v>
      </c>
      <c r="G193" s="155">
        <f>+F193-I193-I194</f>
        <v>54</v>
      </c>
      <c r="H193" s="2" t="s">
        <v>34</v>
      </c>
      <c r="I193" s="10">
        <f t="shared" ref="I193:I196" si="89">SUM(J193:BM193)</f>
        <v>0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70"/>
      <c r="BO193" s="149"/>
      <c r="BP193" s="149"/>
      <c r="BQ193" s="149"/>
      <c r="BR193" s="149"/>
      <c r="BS193" s="149"/>
      <c r="BT193" s="151"/>
    </row>
    <row r="194" spans="1:72" ht="15.75" hidden="1" customHeight="1">
      <c r="A194" s="9">
        <v>43230</v>
      </c>
      <c r="B194" s="154" t="s">
        <v>7</v>
      </c>
      <c r="C194" s="171"/>
      <c r="D194" s="154"/>
      <c r="E194" s="154"/>
      <c r="F194" s="171"/>
      <c r="G194" s="156"/>
      <c r="H194" s="2" t="s">
        <v>35</v>
      </c>
      <c r="I194" s="11">
        <f t="shared" si="89"/>
        <v>1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>
        <v>1</v>
      </c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71"/>
      <c r="BO194" s="150"/>
      <c r="BP194" s="150"/>
      <c r="BQ194" s="150"/>
      <c r="BR194" s="150"/>
      <c r="BS194" s="150"/>
      <c r="BT194" s="152"/>
    </row>
    <row r="195" spans="1:72" ht="18" hidden="1" customHeight="1">
      <c r="A195" s="9">
        <v>43230</v>
      </c>
      <c r="B195" s="153" t="s">
        <v>143</v>
      </c>
      <c r="C195" s="170">
        <v>360</v>
      </c>
      <c r="D195" s="153" t="s">
        <v>625</v>
      </c>
      <c r="E195" s="153" t="s">
        <v>183</v>
      </c>
      <c r="F195" s="170">
        <v>94</v>
      </c>
      <c r="G195" s="155">
        <f>+F195-I195-I196</f>
        <v>92</v>
      </c>
      <c r="H195" s="2" t="s">
        <v>34</v>
      </c>
      <c r="I195" s="10">
        <f t="shared" si="89"/>
        <v>0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70"/>
      <c r="BO195" s="149"/>
      <c r="BP195" s="149"/>
      <c r="BQ195" s="149"/>
      <c r="BR195" s="149"/>
      <c r="BS195" s="149"/>
      <c r="BT195" s="151"/>
    </row>
    <row r="196" spans="1:72" ht="15.75" hidden="1" customHeight="1">
      <c r="A196" s="9">
        <v>43230</v>
      </c>
      <c r="B196" s="154" t="s">
        <v>7</v>
      </c>
      <c r="C196" s="171"/>
      <c r="D196" s="154"/>
      <c r="E196" s="154"/>
      <c r="F196" s="171"/>
      <c r="G196" s="156"/>
      <c r="H196" s="2" t="s">
        <v>35</v>
      </c>
      <c r="I196" s="11">
        <f t="shared" si="89"/>
        <v>2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>
        <v>2</v>
      </c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71"/>
      <c r="BO196" s="150"/>
      <c r="BP196" s="150"/>
      <c r="BQ196" s="150"/>
      <c r="BR196" s="150"/>
      <c r="BS196" s="150"/>
      <c r="BT196" s="152"/>
    </row>
    <row r="197" spans="1:72" ht="15.75" hidden="1" customHeight="1">
      <c r="A197" s="9">
        <v>43230</v>
      </c>
      <c r="B197" s="153" t="s">
        <v>143</v>
      </c>
      <c r="C197" s="170">
        <v>360</v>
      </c>
      <c r="D197" s="153" t="s">
        <v>625</v>
      </c>
      <c r="E197" s="153" t="s">
        <v>183</v>
      </c>
      <c r="F197" s="170">
        <v>24</v>
      </c>
      <c r="G197" s="155">
        <f>+F197-I197-I198</f>
        <v>24</v>
      </c>
      <c r="H197" s="2" t="s">
        <v>34</v>
      </c>
      <c r="I197" s="10">
        <f t="shared" ref="I197:I198" si="90">SUM(J197:BM197)</f>
        <v>0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70"/>
      <c r="BO197" s="149"/>
      <c r="BP197" s="149"/>
      <c r="BQ197" s="149"/>
      <c r="BR197" s="149"/>
      <c r="BS197" s="149"/>
      <c r="BT197" s="151"/>
    </row>
    <row r="198" spans="1:72" ht="15.75" hidden="1" customHeight="1">
      <c r="A198" s="9">
        <v>43230</v>
      </c>
      <c r="B198" s="154" t="s">
        <v>7</v>
      </c>
      <c r="C198" s="171"/>
      <c r="D198" s="154"/>
      <c r="E198" s="154"/>
      <c r="F198" s="171"/>
      <c r="G198" s="156"/>
      <c r="H198" s="2" t="s">
        <v>35</v>
      </c>
      <c r="I198" s="11">
        <f t="shared" si="90"/>
        <v>0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71"/>
      <c r="BO198" s="150"/>
      <c r="BP198" s="150"/>
      <c r="BQ198" s="150"/>
      <c r="BR198" s="150"/>
      <c r="BS198" s="150"/>
      <c r="BT198" s="152"/>
    </row>
    <row r="199" spans="1:72" ht="15.75" hidden="1" customHeight="1">
      <c r="A199" s="9">
        <v>43230</v>
      </c>
      <c r="B199" s="153" t="s">
        <v>143</v>
      </c>
      <c r="C199" s="170">
        <v>360</v>
      </c>
      <c r="D199" s="153" t="s">
        <v>625</v>
      </c>
      <c r="E199" s="153" t="s">
        <v>442</v>
      </c>
      <c r="F199" s="170">
        <v>154</v>
      </c>
      <c r="G199" s="155">
        <f>+F199-I199-I200</f>
        <v>153</v>
      </c>
      <c r="H199" s="2" t="s">
        <v>34</v>
      </c>
      <c r="I199" s="10">
        <f t="shared" ref="I199:I200" si="91">SUM(J199:BM199)</f>
        <v>0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70"/>
      <c r="BO199" s="149"/>
      <c r="BP199" s="149"/>
      <c r="BQ199" s="149"/>
      <c r="BR199" s="149"/>
      <c r="BS199" s="149"/>
      <c r="BT199" s="151"/>
    </row>
    <row r="200" spans="1:72" ht="15.75" hidden="1" customHeight="1">
      <c r="A200" s="9">
        <v>43230</v>
      </c>
      <c r="B200" s="154" t="s">
        <v>7</v>
      </c>
      <c r="C200" s="171"/>
      <c r="D200" s="154"/>
      <c r="E200" s="154"/>
      <c r="F200" s="171"/>
      <c r="G200" s="156"/>
      <c r="H200" s="2" t="s">
        <v>35</v>
      </c>
      <c r="I200" s="11">
        <f t="shared" si="91"/>
        <v>1</v>
      </c>
      <c r="J200" s="11"/>
      <c r="K200" s="11"/>
      <c r="L200" s="11">
        <v>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71"/>
      <c r="BO200" s="150"/>
      <c r="BP200" s="150"/>
      <c r="BQ200" s="150"/>
      <c r="BR200" s="150"/>
      <c r="BS200" s="150"/>
      <c r="BT200" s="152"/>
    </row>
    <row r="201" spans="1:72" ht="15.75" hidden="1" customHeight="1">
      <c r="A201" s="9">
        <v>43230</v>
      </c>
      <c r="B201" s="153" t="s">
        <v>146</v>
      </c>
      <c r="C201" s="170">
        <v>360</v>
      </c>
      <c r="D201" s="153" t="s">
        <v>625</v>
      </c>
      <c r="E201" s="153" t="s">
        <v>159</v>
      </c>
      <c r="F201" s="170">
        <v>92</v>
      </c>
      <c r="G201" s="155">
        <f>+F201-I201-I202</f>
        <v>91</v>
      </c>
      <c r="H201" s="2" t="s">
        <v>34</v>
      </c>
      <c r="I201" s="10">
        <f t="shared" ref="I201:I202" si="92">SUM(J201:BM201)</f>
        <v>0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70"/>
      <c r="BO201" s="149"/>
      <c r="BP201" s="149"/>
      <c r="BQ201" s="149"/>
      <c r="BR201" s="149"/>
      <c r="BS201" s="149"/>
      <c r="BT201" s="151"/>
    </row>
    <row r="202" spans="1:72" ht="15.75" hidden="1" customHeight="1">
      <c r="A202" s="9">
        <v>43230</v>
      </c>
      <c r="B202" s="154" t="s">
        <v>7</v>
      </c>
      <c r="C202" s="171"/>
      <c r="D202" s="154"/>
      <c r="E202" s="154"/>
      <c r="F202" s="171"/>
      <c r="G202" s="156"/>
      <c r="H202" s="2" t="s">
        <v>35</v>
      </c>
      <c r="I202" s="11">
        <f t="shared" si="92"/>
        <v>1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>
        <v>1</v>
      </c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71"/>
      <c r="BO202" s="150"/>
      <c r="BP202" s="150"/>
      <c r="BQ202" s="150"/>
      <c r="BR202" s="150"/>
      <c r="BS202" s="150"/>
      <c r="BT202" s="152"/>
    </row>
    <row r="203" spans="1:72" ht="15.75" hidden="1" customHeight="1">
      <c r="A203" s="9">
        <v>43230</v>
      </c>
      <c r="B203" s="153" t="s">
        <v>146</v>
      </c>
      <c r="C203" s="170">
        <v>360</v>
      </c>
      <c r="D203" s="153" t="s">
        <v>625</v>
      </c>
      <c r="E203" s="153" t="s">
        <v>159</v>
      </c>
      <c r="F203" s="170">
        <v>82</v>
      </c>
      <c r="G203" s="155">
        <f>+F203-I203-I204</f>
        <v>81</v>
      </c>
      <c r="H203" s="2" t="s">
        <v>34</v>
      </c>
      <c r="I203" s="10">
        <f t="shared" ref="I203:I204" si="93">SUM(J203:BM203)</f>
        <v>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70"/>
      <c r="BO203" s="149"/>
      <c r="BP203" s="149"/>
      <c r="BQ203" s="149"/>
      <c r="BR203" s="149"/>
      <c r="BS203" s="149"/>
      <c r="BT203" s="151"/>
    </row>
    <row r="204" spans="1:72" ht="15.75" hidden="1" customHeight="1">
      <c r="A204" s="9">
        <v>43230</v>
      </c>
      <c r="B204" s="154" t="s">
        <v>7</v>
      </c>
      <c r="C204" s="171"/>
      <c r="D204" s="154"/>
      <c r="E204" s="154"/>
      <c r="F204" s="171"/>
      <c r="G204" s="156"/>
      <c r="H204" s="2" t="s">
        <v>35</v>
      </c>
      <c r="I204" s="11">
        <f t="shared" si="93"/>
        <v>1</v>
      </c>
      <c r="J204" s="11">
        <v>1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71"/>
      <c r="BO204" s="150"/>
      <c r="BP204" s="150"/>
      <c r="BQ204" s="150"/>
      <c r="BR204" s="150"/>
      <c r="BS204" s="150"/>
      <c r="BT204" s="152"/>
    </row>
    <row r="205" spans="1:72" ht="15.75" hidden="1" customHeight="1">
      <c r="A205" s="9">
        <v>43230</v>
      </c>
      <c r="B205" s="153" t="s">
        <v>146</v>
      </c>
      <c r="C205" s="170">
        <v>360</v>
      </c>
      <c r="D205" s="153" t="s">
        <v>625</v>
      </c>
      <c r="E205" s="153" t="s">
        <v>183</v>
      </c>
      <c r="F205" s="170">
        <v>159</v>
      </c>
      <c r="G205" s="155">
        <f>+F205-I205-I206</f>
        <v>157</v>
      </c>
      <c r="H205" s="2" t="s">
        <v>34</v>
      </c>
      <c r="I205" s="10">
        <f t="shared" ref="I205:I206" si="94">SUM(J205:BM205)</f>
        <v>0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70"/>
      <c r="BO205" s="149"/>
      <c r="BP205" s="149"/>
      <c r="BQ205" s="149"/>
      <c r="BR205" s="149"/>
      <c r="BS205" s="149"/>
      <c r="BT205" s="151"/>
    </row>
    <row r="206" spans="1:72" ht="15.75" hidden="1" customHeight="1">
      <c r="A206" s="9">
        <v>43230</v>
      </c>
      <c r="B206" s="154" t="s">
        <v>7</v>
      </c>
      <c r="C206" s="171"/>
      <c r="D206" s="154"/>
      <c r="E206" s="154"/>
      <c r="F206" s="171"/>
      <c r="G206" s="156"/>
      <c r="H206" s="2" t="s">
        <v>35</v>
      </c>
      <c r="I206" s="11">
        <f t="shared" si="94"/>
        <v>2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>
        <v>2</v>
      </c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71"/>
      <c r="BO206" s="150"/>
      <c r="BP206" s="150"/>
      <c r="BQ206" s="150"/>
      <c r="BR206" s="150"/>
      <c r="BS206" s="150"/>
      <c r="BT206" s="152"/>
    </row>
    <row r="207" spans="1:72" ht="15.75" hidden="1" customHeight="1">
      <c r="A207" s="9">
        <v>43230</v>
      </c>
      <c r="B207" s="153" t="s">
        <v>146</v>
      </c>
      <c r="C207" s="170">
        <v>360</v>
      </c>
      <c r="D207" s="153" t="s">
        <v>625</v>
      </c>
      <c r="E207" s="153" t="s">
        <v>183</v>
      </c>
      <c r="F207" s="170">
        <v>27</v>
      </c>
      <c r="G207" s="155">
        <f>+F207-I207-I208</f>
        <v>27</v>
      </c>
      <c r="H207" s="2" t="s">
        <v>34</v>
      </c>
      <c r="I207" s="10">
        <f t="shared" ref="I207:I208" si="95">SUM(J207:BM207)</f>
        <v>0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70"/>
      <c r="BO207" s="149"/>
      <c r="BP207" s="149"/>
      <c r="BQ207" s="149"/>
      <c r="BR207" s="149"/>
      <c r="BS207" s="149"/>
      <c r="BT207" s="151"/>
    </row>
    <row r="208" spans="1:72" ht="15.75" hidden="1" customHeight="1">
      <c r="A208" s="9">
        <v>43230</v>
      </c>
      <c r="B208" s="154" t="s">
        <v>7</v>
      </c>
      <c r="C208" s="171"/>
      <c r="D208" s="154"/>
      <c r="E208" s="154"/>
      <c r="F208" s="171"/>
      <c r="G208" s="156"/>
      <c r="H208" s="2" t="s">
        <v>35</v>
      </c>
      <c r="I208" s="11">
        <f t="shared" si="95"/>
        <v>0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71"/>
      <c r="BO208" s="150"/>
      <c r="BP208" s="150"/>
      <c r="BQ208" s="150"/>
      <c r="BR208" s="150"/>
      <c r="BS208" s="150"/>
      <c r="BT208" s="152"/>
    </row>
    <row r="209" spans="1:72" ht="15.75" hidden="1" customHeight="1">
      <c r="A209" s="9">
        <v>43230</v>
      </c>
      <c r="B209" s="153" t="s">
        <v>146</v>
      </c>
      <c r="C209" s="170">
        <v>360</v>
      </c>
      <c r="D209" s="153" t="s">
        <v>625</v>
      </c>
      <c r="E209" s="153" t="s">
        <v>442</v>
      </c>
      <c r="F209" s="170">
        <v>285</v>
      </c>
      <c r="G209" s="155">
        <f>+F209-I209-I210</f>
        <v>280</v>
      </c>
      <c r="H209" s="2" t="s">
        <v>34</v>
      </c>
      <c r="I209" s="10">
        <f t="shared" ref="I209:I210" si="96">SUM(J209:BM209)</f>
        <v>5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>
        <v>2</v>
      </c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>
        <v>3</v>
      </c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70"/>
      <c r="BO209" s="149"/>
      <c r="BP209" s="149"/>
      <c r="BQ209" s="149"/>
      <c r="BR209" s="149"/>
      <c r="BS209" s="149"/>
      <c r="BT209" s="151"/>
    </row>
    <row r="210" spans="1:72" ht="15.75" hidden="1" customHeight="1">
      <c r="A210" s="9">
        <v>43230</v>
      </c>
      <c r="B210" s="154"/>
      <c r="C210" s="171"/>
      <c r="D210" s="154"/>
      <c r="E210" s="154"/>
      <c r="F210" s="171"/>
      <c r="G210" s="156"/>
      <c r="H210" s="2" t="s">
        <v>35</v>
      </c>
      <c r="I210" s="11">
        <f t="shared" si="96"/>
        <v>0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71"/>
      <c r="BO210" s="150"/>
      <c r="BP210" s="150"/>
      <c r="BQ210" s="150"/>
      <c r="BR210" s="150"/>
      <c r="BS210" s="150"/>
      <c r="BT210" s="152"/>
    </row>
    <row r="211" spans="1:72" ht="15.75" hidden="1" customHeight="1">
      <c r="A211" s="9">
        <v>43231</v>
      </c>
      <c r="B211" s="153" t="s">
        <v>143</v>
      </c>
      <c r="C211" s="170">
        <v>360</v>
      </c>
      <c r="D211" s="153" t="s">
        <v>625</v>
      </c>
      <c r="E211" s="153" t="s">
        <v>8</v>
      </c>
      <c r="F211" s="170">
        <v>161</v>
      </c>
      <c r="G211" s="155">
        <f>+F211-I211-I212</f>
        <v>153</v>
      </c>
      <c r="H211" s="2" t="s">
        <v>34</v>
      </c>
      <c r="I211" s="10">
        <f t="shared" ref="I211:I212" si="97">SUM(J211:BM211)</f>
        <v>0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70"/>
      <c r="BO211" s="149"/>
      <c r="BP211" s="149"/>
      <c r="BQ211" s="149"/>
      <c r="BR211" s="149"/>
      <c r="BS211" s="149"/>
      <c r="BT211" s="151"/>
    </row>
    <row r="212" spans="1:72" ht="15.75" hidden="1" customHeight="1">
      <c r="A212" s="9">
        <v>43231</v>
      </c>
      <c r="B212" s="154" t="s">
        <v>7</v>
      </c>
      <c r="C212" s="171"/>
      <c r="D212" s="154"/>
      <c r="E212" s="154"/>
      <c r="F212" s="171"/>
      <c r="G212" s="156"/>
      <c r="H212" s="2" t="s">
        <v>35</v>
      </c>
      <c r="I212" s="11">
        <f t="shared" si="97"/>
        <v>8</v>
      </c>
      <c r="J212" s="11"/>
      <c r="K212" s="11"/>
      <c r="L212" s="11">
        <v>2</v>
      </c>
      <c r="M212" s="11"/>
      <c r="N212" s="11">
        <v>6</v>
      </c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71"/>
      <c r="BO212" s="150"/>
      <c r="BP212" s="150"/>
      <c r="BQ212" s="150"/>
      <c r="BR212" s="150"/>
      <c r="BS212" s="150"/>
      <c r="BT212" s="152"/>
    </row>
    <row r="213" spans="1:72" ht="18" hidden="1" customHeight="1">
      <c r="A213" s="9">
        <v>43231</v>
      </c>
      <c r="B213" s="153" t="s">
        <v>143</v>
      </c>
      <c r="C213" s="170">
        <v>360</v>
      </c>
      <c r="D213" s="153" t="s">
        <v>625</v>
      </c>
      <c r="E213" s="153" t="s">
        <v>159</v>
      </c>
      <c r="F213" s="170">
        <v>97</v>
      </c>
      <c r="G213" s="155">
        <f>+F213-I213-I214</f>
        <v>94</v>
      </c>
      <c r="H213" s="2" t="s">
        <v>34</v>
      </c>
      <c r="I213" s="10">
        <f t="shared" ref="I213:I214" si="98">SUM(J213:BM213)</f>
        <v>0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70"/>
      <c r="BO213" s="149"/>
      <c r="BP213" s="149"/>
      <c r="BQ213" s="149"/>
      <c r="BR213" s="149"/>
      <c r="BS213" s="149"/>
      <c r="BT213" s="151"/>
    </row>
    <row r="214" spans="1:72" ht="15.75" hidden="1" customHeight="1">
      <c r="A214" s="9">
        <v>43231</v>
      </c>
      <c r="B214" s="154" t="s">
        <v>7</v>
      </c>
      <c r="C214" s="171"/>
      <c r="D214" s="154"/>
      <c r="E214" s="154"/>
      <c r="F214" s="171"/>
      <c r="G214" s="156"/>
      <c r="H214" s="2" t="s">
        <v>35</v>
      </c>
      <c r="I214" s="11">
        <f t="shared" si="98"/>
        <v>3</v>
      </c>
      <c r="J214" s="11"/>
      <c r="K214" s="11"/>
      <c r="L214" s="11">
        <v>1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>
        <v>2</v>
      </c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71"/>
      <c r="BO214" s="150"/>
      <c r="BP214" s="150"/>
      <c r="BQ214" s="150"/>
      <c r="BR214" s="150"/>
      <c r="BS214" s="150"/>
      <c r="BT214" s="152"/>
    </row>
    <row r="215" spans="1:72" ht="18" hidden="1" customHeight="1">
      <c r="A215" s="9">
        <v>43231</v>
      </c>
      <c r="B215" s="153" t="s">
        <v>143</v>
      </c>
      <c r="C215" s="170">
        <v>360</v>
      </c>
      <c r="D215" s="153" t="s">
        <v>625</v>
      </c>
      <c r="E215" s="153" t="s">
        <v>159</v>
      </c>
      <c r="F215" s="170">
        <v>78</v>
      </c>
      <c r="G215" s="155">
        <f>+F215-I215-I216</f>
        <v>76</v>
      </c>
      <c r="H215" s="2" t="s">
        <v>34</v>
      </c>
      <c r="I215" s="10">
        <f t="shared" ref="I215:I218" si="99">SUM(J215:BM215)</f>
        <v>0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70"/>
      <c r="BO215" s="149"/>
      <c r="BP215" s="149"/>
      <c r="BQ215" s="149"/>
      <c r="BR215" s="149"/>
      <c r="BS215" s="149"/>
      <c r="BT215" s="151"/>
    </row>
    <row r="216" spans="1:72" ht="15.75" hidden="1" customHeight="1">
      <c r="A216" s="9">
        <v>43231</v>
      </c>
      <c r="B216" s="154" t="s">
        <v>7</v>
      </c>
      <c r="C216" s="171"/>
      <c r="D216" s="154"/>
      <c r="E216" s="154"/>
      <c r="F216" s="171"/>
      <c r="G216" s="156"/>
      <c r="H216" s="2" t="s">
        <v>35</v>
      </c>
      <c r="I216" s="11">
        <f t="shared" si="99"/>
        <v>2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>
        <v>2</v>
      </c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71"/>
      <c r="BO216" s="150"/>
      <c r="BP216" s="150"/>
      <c r="BQ216" s="150"/>
      <c r="BR216" s="150"/>
      <c r="BS216" s="150"/>
      <c r="BT216" s="152"/>
    </row>
    <row r="217" spans="1:72" ht="18" hidden="1" customHeight="1">
      <c r="A217" s="9">
        <v>43231</v>
      </c>
      <c r="B217" s="153" t="s">
        <v>143</v>
      </c>
      <c r="C217" s="170">
        <v>360</v>
      </c>
      <c r="D217" s="153" t="s">
        <v>625</v>
      </c>
      <c r="E217" s="153" t="s">
        <v>183</v>
      </c>
      <c r="F217" s="170">
        <v>77</v>
      </c>
      <c r="G217" s="155">
        <f>+F217-I217-I218</f>
        <v>76</v>
      </c>
      <c r="H217" s="2" t="s">
        <v>34</v>
      </c>
      <c r="I217" s="10">
        <f t="shared" si="99"/>
        <v>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70"/>
      <c r="BO217" s="149"/>
      <c r="BP217" s="149"/>
      <c r="BQ217" s="149"/>
      <c r="BR217" s="149"/>
      <c r="BS217" s="149"/>
      <c r="BT217" s="151"/>
    </row>
    <row r="218" spans="1:72" ht="15.75" hidden="1" customHeight="1">
      <c r="A218" s="9">
        <v>43231</v>
      </c>
      <c r="B218" s="154" t="s">
        <v>7</v>
      </c>
      <c r="C218" s="171"/>
      <c r="D218" s="154"/>
      <c r="E218" s="154"/>
      <c r="F218" s="171"/>
      <c r="G218" s="156"/>
      <c r="H218" s="2" t="s">
        <v>35</v>
      </c>
      <c r="I218" s="11">
        <f t="shared" si="99"/>
        <v>1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>
        <v>1</v>
      </c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71"/>
      <c r="BO218" s="150"/>
      <c r="BP218" s="150"/>
      <c r="BQ218" s="150"/>
      <c r="BR218" s="150"/>
      <c r="BS218" s="150"/>
      <c r="BT218" s="152"/>
    </row>
    <row r="219" spans="1:72" ht="15.75" hidden="1" customHeight="1">
      <c r="A219" s="9">
        <v>43231</v>
      </c>
      <c r="B219" s="153" t="s">
        <v>143</v>
      </c>
      <c r="C219" s="170">
        <v>360</v>
      </c>
      <c r="D219" s="153" t="s">
        <v>625</v>
      </c>
      <c r="E219" s="153" t="s">
        <v>183</v>
      </c>
      <c r="F219" s="170">
        <v>71</v>
      </c>
      <c r="G219" s="155">
        <f>+F219-I219-I220</f>
        <v>65</v>
      </c>
      <c r="H219" s="2" t="s">
        <v>34</v>
      </c>
      <c r="I219" s="10">
        <f t="shared" ref="I219:I220" si="100">SUM(J219:BM219)</f>
        <v>0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70"/>
      <c r="BO219" s="149"/>
      <c r="BP219" s="149"/>
      <c r="BQ219" s="149"/>
      <c r="BR219" s="149"/>
      <c r="BS219" s="149"/>
      <c r="BT219" s="151"/>
    </row>
    <row r="220" spans="1:72" ht="15.75" hidden="1" customHeight="1">
      <c r="A220" s="9">
        <v>43231</v>
      </c>
      <c r="B220" s="154" t="s">
        <v>7</v>
      </c>
      <c r="C220" s="171"/>
      <c r="D220" s="154"/>
      <c r="E220" s="154"/>
      <c r="F220" s="171"/>
      <c r="G220" s="156"/>
      <c r="H220" s="2" t="s">
        <v>35</v>
      </c>
      <c r="I220" s="11">
        <f t="shared" si="100"/>
        <v>6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>
        <v>1</v>
      </c>
      <c r="AR220" s="11"/>
      <c r="AS220" s="11"/>
      <c r="AT220" s="11">
        <v>5</v>
      </c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71"/>
      <c r="BO220" s="150"/>
      <c r="BP220" s="150"/>
      <c r="BQ220" s="150"/>
      <c r="BR220" s="150"/>
      <c r="BS220" s="150"/>
      <c r="BT220" s="152"/>
    </row>
    <row r="221" spans="1:72" ht="15.75" hidden="1" customHeight="1">
      <c r="A221" s="9">
        <v>43231</v>
      </c>
      <c r="B221" s="153" t="s">
        <v>143</v>
      </c>
      <c r="C221" s="170">
        <v>360</v>
      </c>
      <c r="D221" s="153" t="s">
        <v>625</v>
      </c>
      <c r="E221" s="153" t="s">
        <v>442</v>
      </c>
      <c r="F221" s="170">
        <v>270</v>
      </c>
      <c r="G221" s="155">
        <f>+F221-I221-I222</f>
        <v>270</v>
      </c>
      <c r="H221" s="2" t="s">
        <v>34</v>
      </c>
      <c r="I221" s="10">
        <f t="shared" ref="I221:I222" si="101">SUM(J221:BM221)</f>
        <v>0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70"/>
      <c r="BO221" s="149"/>
      <c r="BP221" s="149"/>
      <c r="BQ221" s="149"/>
      <c r="BR221" s="149"/>
      <c r="BS221" s="149"/>
      <c r="BT221" s="151"/>
    </row>
    <row r="222" spans="1:72" ht="15.75" hidden="1" customHeight="1">
      <c r="A222" s="9">
        <v>43231</v>
      </c>
      <c r="B222" s="154" t="s">
        <v>7</v>
      </c>
      <c r="C222" s="171"/>
      <c r="D222" s="154"/>
      <c r="E222" s="154"/>
      <c r="F222" s="171"/>
      <c r="G222" s="156"/>
      <c r="H222" s="2" t="s">
        <v>35</v>
      </c>
      <c r="I222" s="11">
        <f t="shared" si="101"/>
        <v>0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71"/>
      <c r="BO222" s="150"/>
      <c r="BP222" s="150"/>
      <c r="BQ222" s="150"/>
      <c r="BR222" s="150"/>
      <c r="BS222" s="150"/>
      <c r="BT222" s="152"/>
    </row>
    <row r="223" spans="1:72" ht="15.75" hidden="1" customHeight="1">
      <c r="A223" s="9">
        <v>43231</v>
      </c>
      <c r="B223" s="153" t="s">
        <v>146</v>
      </c>
      <c r="C223" s="170">
        <v>360</v>
      </c>
      <c r="D223" s="153" t="s">
        <v>625</v>
      </c>
      <c r="E223" s="153" t="s">
        <v>690</v>
      </c>
      <c r="F223" s="170">
        <v>189</v>
      </c>
      <c r="G223" s="155">
        <f>+F223-I223-I224</f>
        <v>186</v>
      </c>
      <c r="H223" s="2" t="s">
        <v>34</v>
      </c>
      <c r="I223" s="10">
        <f t="shared" ref="I223:I224" si="102">SUM(J223:BM223)</f>
        <v>0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70"/>
      <c r="BO223" s="149"/>
      <c r="BP223" s="149"/>
      <c r="BQ223" s="149"/>
      <c r="BR223" s="149"/>
      <c r="BS223" s="149"/>
      <c r="BT223" s="151"/>
    </row>
    <row r="224" spans="1:72" ht="15.75" hidden="1" customHeight="1">
      <c r="A224" s="9">
        <v>43231</v>
      </c>
      <c r="B224" s="154" t="s">
        <v>7</v>
      </c>
      <c r="C224" s="171"/>
      <c r="D224" s="154"/>
      <c r="E224" s="154"/>
      <c r="F224" s="171"/>
      <c r="G224" s="156"/>
      <c r="H224" s="2" t="s">
        <v>35</v>
      </c>
      <c r="I224" s="11">
        <f t="shared" si="102"/>
        <v>3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>
        <v>3</v>
      </c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71"/>
      <c r="BO224" s="150"/>
      <c r="BP224" s="150"/>
      <c r="BQ224" s="150"/>
      <c r="BR224" s="150"/>
      <c r="BS224" s="150"/>
      <c r="BT224" s="152"/>
    </row>
    <row r="225" spans="1:72" ht="15.75" hidden="1" customHeight="1">
      <c r="A225" s="9">
        <v>43231</v>
      </c>
      <c r="B225" s="153" t="s">
        <v>146</v>
      </c>
      <c r="C225" s="170">
        <v>360</v>
      </c>
      <c r="D225" s="153" t="s">
        <v>625</v>
      </c>
      <c r="E225" s="153" t="s">
        <v>159</v>
      </c>
      <c r="F225" s="170">
        <v>121</v>
      </c>
      <c r="G225" s="155">
        <f>+F225-I225-I226</f>
        <v>120</v>
      </c>
      <c r="H225" s="2" t="s">
        <v>34</v>
      </c>
      <c r="I225" s="10">
        <f t="shared" ref="I225:I226" si="103">SUM(J225:BM225)</f>
        <v>0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70"/>
      <c r="BO225" s="149"/>
      <c r="BP225" s="149"/>
      <c r="BQ225" s="149"/>
      <c r="BR225" s="149"/>
      <c r="BS225" s="149"/>
      <c r="BT225" s="151"/>
    </row>
    <row r="226" spans="1:72" ht="15.75" hidden="1" customHeight="1">
      <c r="A226" s="9">
        <v>43231</v>
      </c>
      <c r="B226" s="154" t="s">
        <v>7</v>
      </c>
      <c r="C226" s="171"/>
      <c r="D226" s="154"/>
      <c r="E226" s="154"/>
      <c r="F226" s="171"/>
      <c r="G226" s="156"/>
      <c r="H226" s="2" t="s">
        <v>35</v>
      </c>
      <c r="I226" s="11">
        <f t="shared" si="103"/>
        <v>1</v>
      </c>
      <c r="J226" s="11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71"/>
      <c r="BO226" s="150"/>
      <c r="BP226" s="150"/>
      <c r="BQ226" s="150"/>
      <c r="BR226" s="150"/>
      <c r="BS226" s="150"/>
      <c r="BT226" s="152"/>
    </row>
    <row r="227" spans="1:72" ht="15.75" hidden="1" customHeight="1">
      <c r="A227" s="9">
        <v>43231</v>
      </c>
      <c r="B227" s="153" t="s">
        <v>146</v>
      </c>
      <c r="C227" s="170">
        <v>360</v>
      </c>
      <c r="D227" s="153" t="s">
        <v>625</v>
      </c>
      <c r="E227" s="153" t="s">
        <v>159</v>
      </c>
      <c r="F227" s="170">
        <v>112</v>
      </c>
      <c r="G227" s="155">
        <f>+F227-I227-I228</f>
        <v>112</v>
      </c>
      <c r="H227" s="2" t="s">
        <v>34</v>
      </c>
      <c r="I227" s="10">
        <f t="shared" ref="I227:I228" si="104">SUM(J227:BM227)</f>
        <v>0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70"/>
      <c r="BO227" s="149"/>
      <c r="BP227" s="149"/>
      <c r="BQ227" s="149"/>
      <c r="BR227" s="149"/>
      <c r="BS227" s="149"/>
      <c r="BT227" s="151"/>
    </row>
    <row r="228" spans="1:72" ht="15.75" hidden="1" customHeight="1">
      <c r="A228" s="9">
        <v>43231</v>
      </c>
      <c r="B228" s="154" t="s">
        <v>7</v>
      </c>
      <c r="C228" s="171"/>
      <c r="D228" s="154"/>
      <c r="E228" s="154"/>
      <c r="F228" s="171"/>
      <c r="G228" s="156"/>
      <c r="H228" s="2" t="s">
        <v>35</v>
      </c>
      <c r="I228" s="11">
        <f t="shared" si="104"/>
        <v>0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71"/>
      <c r="BO228" s="150"/>
      <c r="BP228" s="150"/>
      <c r="BQ228" s="150"/>
      <c r="BR228" s="150"/>
      <c r="BS228" s="150"/>
      <c r="BT228" s="152"/>
    </row>
    <row r="229" spans="1:72" ht="15.75" hidden="1" customHeight="1">
      <c r="A229" s="9">
        <v>43231</v>
      </c>
      <c r="B229" s="153" t="s">
        <v>146</v>
      </c>
      <c r="C229" s="170">
        <v>360</v>
      </c>
      <c r="D229" s="153" t="s">
        <v>625</v>
      </c>
      <c r="E229" s="153" t="s">
        <v>183</v>
      </c>
      <c r="F229" s="170">
        <v>122</v>
      </c>
      <c r="G229" s="155">
        <f>+F229-I229-I230</f>
        <v>120</v>
      </c>
      <c r="H229" s="2" t="s">
        <v>34</v>
      </c>
      <c r="I229" s="10">
        <f t="shared" ref="I229:I230" si="105">SUM(J229:BM229)</f>
        <v>0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70"/>
      <c r="BO229" s="149"/>
      <c r="BP229" s="149"/>
      <c r="BQ229" s="149"/>
      <c r="BR229" s="149"/>
      <c r="BS229" s="149"/>
      <c r="BT229" s="151"/>
    </row>
    <row r="230" spans="1:72" ht="15.75" hidden="1" customHeight="1">
      <c r="A230" s="9">
        <v>43231</v>
      </c>
      <c r="B230" s="154" t="s">
        <v>7</v>
      </c>
      <c r="C230" s="171"/>
      <c r="D230" s="154"/>
      <c r="E230" s="154"/>
      <c r="F230" s="171"/>
      <c r="G230" s="156"/>
      <c r="H230" s="2" t="s">
        <v>35</v>
      </c>
      <c r="I230" s="11">
        <f t="shared" si="105"/>
        <v>2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>
        <v>2</v>
      </c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71"/>
      <c r="BO230" s="150"/>
      <c r="BP230" s="150"/>
      <c r="BQ230" s="150"/>
      <c r="BR230" s="150"/>
      <c r="BS230" s="150"/>
      <c r="BT230" s="152"/>
    </row>
    <row r="231" spans="1:72" ht="15.75" hidden="1" customHeight="1">
      <c r="A231" s="9">
        <v>43231</v>
      </c>
      <c r="B231" s="153" t="s">
        <v>146</v>
      </c>
      <c r="C231" s="170">
        <v>360</v>
      </c>
      <c r="D231" s="153" t="s">
        <v>625</v>
      </c>
      <c r="E231" s="153" t="s">
        <v>183</v>
      </c>
      <c r="F231" s="170">
        <v>45</v>
      </c>
      <c r="G231" s="155">
        <f>+F231-I231-I232</f>
        <v>44</v>
      </c>
      <c r="H231" s="2" t="s">
        <v>34</v>
      </c>
      <c r="I231" s="10">
        <f t="shared" ref="I231:I232" si="106">SUM(J231:BM231)</f>
        <v>0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70"/>
      <c r="BO231" s="149"/>
      <c r="BP231" s="149"/>
      <c r="BQ231" s="149"/>
      <c r="BR231" s="149"/>
      <c r="BS231" s="149"/>
      <c r="BT231" s="151"/>
    </row>
    <row r="232" spans="1:72" ht="15.75" hidden="1" customHeight="1">
      <c r="A232" s="9">
        <v>43231</v>
      </c>
      <c r="B232" s="154" t="s">
        <v>7</v>
      </c>
      <c r="C232" s="171"/>
      <c r="D232" s="154"/>
      <c r="E232" s="154"/>
      <c r="F232" s="171"/>
      <c r="G232" s="156"/>
      <c r="H232" s="2" t="s">
        <v>35</v>
      </c>
      <c r="I232" s="11">
        <f t="shared" si="106"/>
        <v>1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>
        <v>1</v>
      </c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71"/>
      <c r="BO232" s="150"/>
      <c r="BP232" s="150"/>
      <c r="BQ232" s="150"/>
      <c r="BR232" s="150"/>
      <c r="BS232" s="150"/>
      <c r="BT232" s="152"/>
    </row>
    <row r="233" spans="1:72" ht="15.75" hidden="1" customHeight="1">
      <c r="A233" s="9">
        <v>43231</v>
      </c>
      <c r="B233" s="153" t="s">
        <v>146</v>
      </c>
      <c r="C233" s="170">
        <v>360</v>
      </c>
      <c r="D233" s="153" t="s">
        <v>625</v>
      </c>
      <c r="E233" s="153" t="s">
        <v>442</v>
      </c>
      <c r="F233" s="170">
        <v>219</v>
      </c>
      <c r="G233" s="155">
        <f>+F233-I233-I234</f>
        <v>209</v>
      </c>
      <c r="H233" s="2" t="s">
        <v>34</v>
      </c>
      <c r="I233" s="10">
        <f t="shared" ref="I233:I234" si="107">SUM(J233:BM233)</f>
        <v>10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>
        <v>10</v>
      </c>
      <c r="BJ233" s="10"/>
      <c r="BK233" s="10"/>
      <c r="BL233" s="10"/>
      <c r="BM233" s="10"/>
      <c r="BN233" s="170"/>
      <c r="BO233" s="149"/>
      <c r="BP233" s="149"/>
      <c r="BQ233" s="149"/>
      <c r="BR233" s="149"/>
      <c r="BS233" s="149"/>
      <c r="BT233" s="151"/>
    </row>
    <row r="234" spans="1:72" ht="15.75" hidden="1" customHeight="1">
      <c r="A234" s="9">
        <v>43231</v>
      </c>
      <c r="B234" s="154"/>
      <c r="C234" s="171"/>
      <c r="D234" s="154"/>
      <c r="E234" s="154"/>
      <c r="F234" s="171"/>
      <c r="G234" s="156"/>
      <c r="H234" s="2" t="s">
        <v>35</v>
      </c>
      <c r="I234" s="11">
        <f t="shared" si="107"/>
        <v>0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71"/>
      <c r="BO234" s="150"/>
      <c r="BP234" s="150"/>
      <c r="BQ234" s="150"/>
      <c r="BR234" s="150"/>
      <c r="BS234" s="150"/>
      <c r="BT234" s="152"/>
    </row>
    <row r="235" spans="1:72" ht="15.75" hidden="1" customHeight="1">
      <c r="A235" s="9">
        <v>43232</v>
      </c>
      <c r="B235" s="153" t="s">
        <v>143</v>
      </c>
      <c r="C235" s="170">
        <v>360</v>
      </c>
      <c r="D235" s="153" t="s">
        <v>625</v>
      </c>
      <c r="E235" s="153" t="s">
        <v>8</v>
      </c>
      <c r="F235" s="170">
        <v>174</v>
      </c>
      <c r="G235" s="155">
        <f>+F235-I235-I236</f>
        <v>169</v>
      </c>
      <c r="H235" s="2" t="s">
        <v>34</v>
      </c>
      <c r="I235" s="10">
        <f t="shared" ref="I235:I236" si="108">SUM(J235:BM235)</f>
        <v>0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70"/>
      <c r="BO235" s="149"/>
      <c r="BP235" s="149"/>
      <c r="BQ235" s="149"/>
      <c r="BR235" s="149"/>
      <c r="BS235" s="149"/>
      <c r="BT235" s="151"/>
    </row>
    <row r="236" spans="1:72" ht="15.75" hidden="1" customHeight="1">
      <c r="A236" s="9">
        <v>43232</v>
      </c>
      <c r="B236" s="154" t="s">
        <v>7</v>
      </c>
      <c r="C236" s="171"/>
      <c r="D236" s="154"/>
      <c r="E236" s="154"/>
      <c r="F236" s="171"/>
      <c r="G236" s="156"/>
      <c r="H236" s="2" t="s">
        <v>35</v>
      </c>
      <c r="I236" s="11">
        <f t="shared" si="108"/>
        <v>5</v>
      </c>
      <c r="J236" s="11">
        <v>2</v>
      </c>
      <c r="K236" s="11"/>
      <c r="L236" s="11"/>
      <c r="M236" s="11"/>
      <c r="N236" s="11">
        <v>3</v>
      </c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71"/>
      <c r="BO236" s="150"/>
      <c r="BP236" s="150"/>
      <c r="BQ236" s="150"/>
      <c r="BR236" s="150"/>
      <c r="BS236" s="150"/>
      <c r="BT236" s="152"/>
    </row>
    <row r="237" spans="1:72" ht="18" hidden="1" customHeight="1">
      <c r="A237" s="9">
        <v>43232</v>
      </c>
      <c r="B237" s="153" t="s">
        <v>143</v>
      </c>
      <c r="C237" s="170">
        <v>360</v>
      </c>
      <c r="D237" s="153" t="s">
        <v>625</v>
      </c>
      <c r="E237" s="153" t="s">
        <v>159</v>
      </c>
      <c r="F237" s="170">
        <v>110</v>
      </c>
      <c r="G237" s="155">
        <f>+F237-I237-I238</f>
        <v>109</v>
      </c>
      <c r="H237" s="2" t="s">
        <v>34</v>
      </c>
      <c r="I237" s="10">
        <f t="shared" ref="I237:I238" si="109">SUM(J237:BM237)</f>
        <v>0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70"/>
      <c r="BO237" s="149"/>
      <c r="BP237" s="149"/>
      <c r="BQ237" s="149"/>
      <c r="BR237" s="149"/>
      <c r="BS237" s="149"/>
      <c r="BT237" s="151"/>
    </row>
    <row r="238" spans="1:72" ht="15.75" hidden="1" customHeight="1">
      <c r="A238" s="9">
        <v>43232</v>
      </c>
      <c r="B238" s="154" t="s">
        <v>7</v>
      </c>
      <c r="C238" s="171"/>
      <c r="D238" s="154"/>
      <c r="E238" s="154"/>
      <c r="F238" s="171"/>
      <c r="G238" s="156"/>
      <c r="H238" s="2" t="s">
        <v>35</v>
      </c>
      <c r="I238" s="11">
        <f t="shared" si="109"/>
        <v>1</v>
      </c>
      <c r="J238" s="11"/>
      <c r="K238" s="11"/>
      <c r="L238" s="11">
        <v>1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71"/>
      <c r="BO238" s="150"/>
      <c r="BP238" s="150"/>
      <c r="BQ238" s="150"/>
      <c r="BR238" s="150"/>
      <c r="BS238" s="150"/>
      <c r="BT238" s="152"/>
    </row>
    <row r="239" spans="1:72" ht="18" hidden="1" customHeight="1">
      <c r="A239" s="9">
        <v>43232</v>
      </c>
      <c r="B239" s="153" t="s">
        <v>143</v>
      </c>
      <c r="C239" s="170">
        <v>360</v>
      </c>
      <c r="D239" s="153" t="s">
        <v>625</v>
      </c>
      <c r="E239" s="153" t="s">
        <v>159</v>
      </c>
      <c r="F239" s="170">
        <v>107</v>
      </c>
      <c r="G239" s="155">
        <f>+F239-I239-I240</f>
        <v>107</v>
      </c>
      <c r="H239" s="2" t="s">
        <v>34</v>
      </c>
      <c r="I239" s="10">
        <f t="shared" ref="I239:I242" si="110">SUM(J239:BM239)</f>
        <v>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70"/>
      <c r="BO239" s="149"/>
      <c r="BP239" s="149"/>
      <c r="BQ239" s="149"/>
      <c r="BR239" s="149"/>
      <c r="BS239" s="149"/>
      <c r="BT239" s="151"/>
    </row>
    <row r="240" spans="1:72" ht="15.75" hidden="1" customHeight="1">
      <c r="A240" s="9">
        <v>43232</v>
      </c>
      <c r="B240" s="154" t="s">
        <v>7</v>
      </c>
      <c r="C240" s="171"/>
      <c r="D240" s="154"/>
      <c r="E240" s="154"/>
      <c r="F240" s="171"/>
      <c r="G240" s="156"/>
      <c r="H240" s="2" t="s">
        <v>35</v>
      </c>
      <c r="I240" s="11">
        <f t="shared" si="110"/>
        <v>0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71"/>
      <c r="BO240" s="150"/>
      <c r="BP240" s="150"/>
      <c r="BQ240" s="150"/>
      <c r="BR240" s="150"/>
      <c r="BS240" s="150"/>
      <c r="BT240" s="152"/>
    </row>
    <row r="241" spans="1:72" ht="18" hidden="1" customHeight="1">
      <c r="A241" s="9">
        <v>43232</v>
      </c>
      <c r="B241" s="153" t="s">
        <v>143</v>
      </c>
      <c r="C241" s="170">
        <v>360</v>
      </c>
      <c r="D241" s="153" t="s">
        <v>625</v>
      </c>
      <c r="E241" s="153" t="s">
        <v>183</v>
      </c>
      <c r="F241" s="170">
        <v>158</v>
      </c>
      <c r="G241" s="155">
        <f>+F241-I241-I242</f>
        <v>154</v>
      </c>
      <c r="H241" s="2" t="s">
        <v>34</v>
      </c>
      <c r="I241" s="10">
        <f t="shared" si="110"/>
        <v>0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70"/>
      <c r="BO241" s="149"/>
      <c r="BP241" s="149"/>
      <c r="BQ241" s="149"/>
      <c r="BR241" s="149"/>
      <c r="BS241" s="149"/>
      <c r="BT241" s="151"/>
    </row>
    <row r="242" spans="1:72" ht="15.75" hidden="1" customHeight="1">
      <c r="A242" s="9">
        <v>43232</v>
      </c>
      <c r="B242" s="154" t="s">
        <v>7</v>
      </c>
      <c r="C242" s="171"/>
      <c r="D242" s="154"/>
      <c r="E242" s="154"/>
      <c r="F242" s="171"/>
      <c r="G242" s="156"/>
      <c r="H242" s="2" t="s">
        <v>35</v>
      </c>
      <c r="I242" s="11">
        <f t="shared" si="110"/>
        <v>4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>
        <v>1</v>
      </c>
      <c r="AR242" s="11"/>
      <c r="AS242" s="11"/>
      <c r="AT242" s="11">
        <v>3</v>
      </c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71"/>
      <c r="BO242" s="150"/>
      <c r="BP242" s="150"/>
      <c r="BQ242" s="150"/>
      <c r="BR242" s="150"/>
      <c r="BS242" s="150"/>
      <c r="BT242" s="152"/>
    </row>
    <row r="243" spans="1:72" ht="15.75" hidden="1" customHeight="1">
      <c r="A243" s="9">
        <v>43232</v>
      </c>
      <c r="B243" s="153" t="s">
        <v>143</v>
      </c>
      <c r="C243" s="170">
        <v>360</v>
      </c>
      <c r="D243" s="153" t="s">
        <v>625</v>
      </c>
      <c r="E243" s="153" t="s">
        <v>183</v>
      </c>
      <c r="F243" s="170">
        <v>135</v>
      </c>
      <c r="G243" s="155">
        <f>+F243-I243-I244</f>
        <v>133</v>
      </c>
      <c r="H243" s="2" t="s">
        <v>34</v>
      </c>
      <c r="I243" s="10">
        <f t="shared" ref="I243:I244" si="111">SUM(J243:BM243)</f>
        <v>0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70"/>
      <c r="BO243" s="149"/>
      <c r="BP243" s="149"/>
      <c r="BQ243" s="149"/>
      <c r="BR243" s="149"/>
      <c r="BS243" s="149"/>
      <c r="BT243" s="151"/>
    </row>
    <row r="244" spans="1:72" ht="15.75" hidden="1" customHeight="1">
      <c r="A244" s="9">
        <v>43232</v>
      </c>
      <c r="B244" s="154" t="s">
        <v>7</v>
      </c>
      <c r="C244" s="171"/>
      <c r="D244" s="154"/>
      <c r="E244" s="154"/>
      <c r="F244" s="171"/>
      <c r="G244" s="156"/>
      <c r="H244" s="2" t="s">
        <v>35</v>
      </c>
      <c r="I244" s="11">
        <f t="shared" si="111"/>
        <v>2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>
        <v>2</v>
      </c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71"/>
      <c r="BO244" s="150"/>
      <c r="BP244" s="150"/>
      <c r="BQ244" s="150"/>
      <c r="BR244" s="150"/>
      <c r="BS244" s="150"/>
      <c r="BT244" s="152"/>
    </row>
    <row r="245" spans="1:72" ht="15.75" hidden="1" customHeight="1">
      <c r="A245" s="9">
        <v>43232</v>
      </c>
      <c r="B245" s="153" t="s">
        <v>143</v>
      </c>
      <c r="C245" s="170">
        <v>360</v>
      </c>
      <c r="D245" s="153" t="s">
        <v>625</v>
      </c>
      <c r="E245" s="153" t="s">
        <v>442</v>
      </c>
      <c r="F245" s="170">
        <v>216</v>
      </c>
      <c r="G245" s="155">
        <f>+F245-I245-I246</f>
        <v>216</v>
      </c>
      <c r="H245" s="2" t="s">
        <v>34</v>
      </c>
      <c r="I245" s="10">
        <f t="shared" ref="I245:I246" si="112">SUM(J245:BM245)</f>
        <v>0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70"/>
      <c r="BO245" s="149"/>
      <c r="BP245" s="149"/>
      <c r="BQ245" s="149"/>
      <c r="BR245" s="149"/>
      <c r="BS245" s="149"/>
      <c r="BT245" s="151"/>
    </row>
    <row r="246" spans="1:72" ht="15.75" hidden="1" customHeight="1">
      <c r="A246" s="9">
        <v>43232</v>
      </c>
      <c r="B246" s="154" t="s">
        <v>7</v>
      </c>
      <c r="C246" s="171"/>
      <c r="D246" s="154"/>
      <c r="E246" s="154"/>
      <c r="F246" s="171"/>
      <c r="G246" s="156"/>
      <c r="H246" s="2" t="s">
        <v>35</v>
      </c>
      <c r="I246" s="11">
        <f t="shared" si="112"/>
        <v>0</v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71"/>
      <c r="BO246" s="150"/>
      <c r="BP246" s="150"/>
      <c r="BQ246" s="150"/>
      <c r="BR246" s="150"/>
      <c r="BS246" s="150"/>
      <c r="BT246" s="152"/>
    </row>
    <row r="247" spans="1:72" ht="15.75" hidden="1" customHeight="1">
      <c r="A247" s="9">
        <v>43232</v>
      </c>
      <c r="B247" s="153" t="s">
        <v>146</v>
      </c>
      <c r="C247" s="170">
        <v>360</v>
      </c>
      <c r="D247" s="153" t="s">
        <v>625</v>
      </c>
      <c r="E247" s="153" t="s">
        <v>662</v>
      </c>
      <c r="F247" s="170">
        <v>44</v>
      </c>
      <c r="G247" s="155">
        <f>+F247-I247-I248</f>
        <v>43</v>
      </c>
      <c r="H247" s="2" t="s">
        <v>34</v>
      </c>
      <c r="I247" s="10">
        <f t="shared" ref="I247:I248" si="113">SUM(J247:BM247)</f>
        <v>0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70"/>
      <c r="BO247" s="149"/>
      <c r="BP247" s="149"/>
      <c r="BQ247" s="149"/>
      <c r="BR247" s="149"/>
      <c r="BS247" s="149"/>
      <c r="BT247" s="151"/>
    </row>
    <row r="248" spans="1:72" ht="15.75" hidden="1" customHeight="1">
      <c r="A248" s="9">
        <v>43232</v>
      </c>
      <c r="B248" s="154" t="s">
        <v>7</v>
      </c>
      <c r="C248" s="171"/>
      <c r="D248" s="154"/>
      <c r="E248" s="154"/>
      <c r="F248" s="171"/>
      <c r="G248" s="156"/>
      <c r="H248" s="2" t="s">
        <v>35</v>
      </c>
      <c r="I248" s="11">
        <f t="shared" si="113"/>
        <v>1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>
        <v>1</v>
      </c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71"/>
      <c r="BO248" s="150"/>
      <c r="BP248" s="150"/>
      <c r="BQ248" s="150"/>
      <c r="BR248" s="150"/>
      <c r="BS248" s="150"/>
      <c r="BT248" s="152"/>
    </row>
    <row r="249" spans="1:72" ht="15.75" hidden="1" customHeight="1">
      <c r="A249" s="9">
        <v>43232</v>
      </c>
      <c r="B249" s="153" t="s">
        <v>146</v>
      </c>
      <c r="C249" s="170">
        <v>360</v>
      </c>
      <c r="D249" s="153" t="s">
        <v>625</v>
      </c>
      <c r="E249" s="153" t="s">
        <v>159</v>
      </c>
      <c r="F249" s="170">
        <v>116</v>
      </c>
      <c r="G249" s="155">
        <f>+F249-I249-I250</f>
        <v>116</v>
      </c>
      <c r="H249" s="2" t="s">
        <v>34</v>
      </c>
      <c r="I249" s="10">
        <f t="shared" ref="I249:I250" si="114">SUM(J249:BM249)</f>
        <v>0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70"/>
      <c r="BO249" s="149"/>
      <c r="BP249" s="149"/>
      <c r="BQ249" s="149"/>
      <c r="BR249" s="149"/>
      <c r="BS249" s="149"/>
      <c r="BT249" s="151"/>
    </row>
    <row r="250" spans="1:72" ht="15.75" hidden="1" customHeight="1">
      <c r="A250" s="9">
        <v>43232</v>
      </c>
      <c r="B250" s="154" t="s">
        <v>7</v>
      </c>
      <c r="C250" s="171"/>
      <c r="D250" s="154"/>
      <c r="E250" s="154"/>
      <c r="F250" s="171"/>
      <c r="G250" s="156"/>
      <c r="H250" s="2" t="s">
        <v>35</v>
      </c>
      <c r="I250" s="11">
        <f t="shared" si="114"/>
        <v>0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71"/>
      <c r="BO250" s="150"/>
      <c r="BP250" s="150"/>
      <c r="BQ250" s="150"/>
      <c r="BR250" s="150"/>
      <c r="BS250" s="150"/>
      <c r="BT250" s="152"/>
    </row>
    <row r="251" spans="1:72" ht="15.75" hidden="1" customHeight="1">
      <c r="A251" s="9">
        <v>43232</v>
      </c>
      <c r="B251" s="153" t="s">
        <v>146</v>
      </c>
      <c r="C251" s="170">
        <v>360</v>
      </c>
      <c r="D251" s="153" t="s">
        <v>625</v>
      </c>
      <c r="E251" s="153" t="s">
        <v>159</v>
      </c>
      <c r="F251" s="170">
        <v>104</v>
      </c>
      <c r="G251" s="155">
        <f>+F251-I251-I252</f>
        <v>103</v>
      </c>
      <c r="H251" s="2" t="s">
        <v>34</v>
      </c>
      <c r="I251" s="10">
        <f t="shared" ref="I251:I252" si="115">SUM(J251:BM251)</f>
        <v>0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70"/>
      <c r="BO251" s="149"/>
      <c r="BP251" s="149"/>
      <c r="BQ251" s="149"/>
      <c r="BR251" s="149"/>
      <c r="BS251" s="149"/>
      <c r="BT251" s="151"/>
    </row>
    <row r="252" spans="1:72" ht="15.75" hidden="1" customHeight="1">
      <c r="A252" s="9">
        <v>43232</v>
      </c>
      <c r="B252" s="154" t="s">
        <v>7</v>
      </c>
      <c r="C252" s="171"/>
      <c r="D252" s="154"/>
      <c r="E252" s="154"/>
      <c r="F252" s="171"/>
      <c r="G252" s="156"/>
      <c r="H252" s="2" t="s">
        <v>35</v>
      </c>
      <c r="I252" s="11">
        <f t="shared" si="115"/>
        <v>1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>
        <v>1</v>
      </c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71"/>
      <c r="BO252" s="150"/>
      <c r="BP252" s="150"/>
      <c r="BQ252" s="150"/>
      <c r="BR252" s="150"/>
      <c r="BS252" s="150"/>
      <c r="BT252" s="152"/>
    </row>
    <row r="253" spans="1:72" ht="15.75" hidden="1" customHeight="1">
      <c r="A253" s="9">
        <v>43232</v>
      </c>
      <c r="B253" s="153" t="s">
        <v>146</v>
      </c>
      <c r="C253" s="170">
        <v>360</v>
      </c>
      <c r="D253" s="153" t="s">
        <v>625</v>
      </c>
      <c r="E253" s="153" t="s">
        <v>183</v>
      </c>
      <c r="F253" s="170">
        <v>121</v>
      </c>
      <c r="G253" s="155">
        <f>+F253-I253-I254</f>
        <v>118</v>
      </c>
      <c r="H253" s="2" t="s">
        <v>34</v>
      </c>
      <c r="I253" s="10">
        <f t="shared" ref="I253:I254" si="116">SUM(J253:BM253)</f>
        <v>0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70"/>
      <c r="BO253" s="149"/>
      <c r="BP253" s="149"/>
      <c r="BQ253" s="149"/>
      <c r="BR253" s="149"/>
      <c r="BS253" s="149"/>
      <c r="BT253" s="151"/>
    </row>
    <row r="254" spans="1:72" ht="15.75" hidden="1" customHeight="1">
      <c r="A254" s="9">
        <v>43232</v>
      </c>
      <c r="B254" s="154" t="s">
        <v>7</v>
      </c>
      <c r="C254" s="171"/>
      <c r="D254" s="154"/>
      <c r="E254" s="154"/>
      <c r="F254" s="171"/>
      <c r="G254" s="156"/>
      <c r="H254" s="2" t="s">
        <v>35</v>
      </c>
      <c r="I254" s="11">
        <f t="shared" si="116"/>
        <v>3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>
        <v>3</v>
      </c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71"/>
      <c r="BO254" s="150"/>
      <c r="BP254" s="150"/>
      <c r="BQ254" s="150"/>
      <c r="BR254" s="150"/>
      <c r="BS254" s="150"/>
      <c r="BT254" s="152"/>
    </row>
    <row r="255" spans="1:72" ht="15.75" hidden="1" customHeight="1">
      <c r="A255" s="9">
        <v>43232</v>
      </c>
      <c r="B255" s="153" t="s">
        <v>146</v>
      </c>
      <c r="C255" s="170">
        <v>360</v>
      </c>
      <c r="D255" s="153" t="s">
        <v>625</v>
      </c>
      <c r="E255" s="153" t="s">
        <v>183</v>
      </c>
      <c r="F255" s="170">
        <v>35</v>
      </c>
      <c r="G255" s="155">
        <f>+F255-I255-I256</f>
        <v>34</v>
      </c>
      <c r="H255" s="2" t="s">
        <v>34</v>
      </c>
      <c r="I255" s="10">
        <f t="shared" ref="I255:I256" si="117">SUM(J255:BM255)</f>
        <v>0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70"/>
      <c r="BO255" s="149"/>
      <c r="BP255" s="149"/>
      <c r="BQ255" s="149"/>
      <c r="BR255" s="149"/>
      <c r="BS255" s="149"/>
      <c r="BT255" s="151"/>
    </row>
    <row r="256" spans="1:72" ht="15.75" hidden="1" customHeight="1">
      <c r="A256" s="9">
        <v>43232</v>
      </c>
      <c r="B256" s="154" t="s">
        <v>7</v>
      </c>
      <c r="C256" s="171"/>
      <c r="D256" s="154"/>
      <c r="E256" s="154"/>
      <c r="F256" s="171"/>
      <c r="G256" s="156"/>
      <c r="H256" s="2" t="s">
        <v>35</v>
      </c>
      <c r="I256" s="11">
        <f t="shared" si="117"/>
        <v>1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>
        <v>1</v>
      </c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71"/>
      <c r="BO256" s="150"/>
      <c r="BP256" s="150"/>
      <c r="BQ256" s="150"/>
      <c r="BR256" s="150"/>
      <c r="BS256" s="150"/>
      <c r="BT256" s="152"/>
    </row>
    <row r="257" spans="1:72" ht="15.75" hidden="1" customHeight="1">
      <c r="A257" s="9">
        <v>43232</v>
      </c>
      <c r="B257" s="153" t="s">
        <v>146</v>
      </c>
      <c r="C257" s="170">
        <v>360</v>
      </c>
      <c r="D257" s="153" t="s">
        <v>625</v>
      </c>
      <c r="E257" s="153" t="s">
        <v>442</v>
      </c>
      <c r="F257" s="170">
        <v>136</v>
      </c>
      <c r="G257" s="155">
        <f>+F257-I257-I258</f>
        <v>134</v>
      </c>
      <c r="H257" s="2" t="s">
        <v>34</v>
      </c>
      <c r="I257" s="10">
        <f t="shared" ref="I257:I258" si="118">SUM(J257:BM257)</f>
        <v>2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>
        <v>2</v>
      </c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70"/>
      <c r="BO257" s="149"/>
      <c r="BP257" s="149"/>
      <c r="BQ257" s="149"/>
      <c r="BR257" s="149"/>
      <c r="BS257" s="149"/>
      <c r="BT257" s="151"/>
    </row>
    <row r="258" spans="1:72" ht="15.75" hidden="1" customHeight="1">
      <c r="A258" s="9">
        <v>43232</v>
      </c>
      <c r="B258" s="154"/>
      <c r="C258" s="171"/>
      <c r="D258" s="154"/>
      <c r="E258" s="154"/>
      <c r="F258" s="171"/>
      <c r="G258" s="156"/>
      <c r="H258" s="2" t="s">
        <v>35</v>
      </c>
      <c r="I258" s="11">
        <f t="shared" si="118"/>
        <v>0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71"/>
      <c r="BO258" s="150"/>
      <c r="BP258" s="150"/>
      <c r="BQ258" s="150"/>
      <c r="BR258" s="150"/>
      <c r="BS258" s="150"/>
      <c r="BT258" s="152"/>
    </row>
    <row r="259" spans="1:72" ht="18" hidden="1" customHeight="1">
      <c r="A259" s="9">
        <v>43233</v>
      </c>
      <c r="B259" s="153" t="s">
        <v>143</v>
      </c>
      <c r="C259" s="170">
        <v>360</v>
      </c>
      <c r="D259" s="153" t="s">
        <v>625</v>
      </c>
      <c r="E259" s="153" t="s">
        <v>159</v>
      </c>
      <c r="F259" s="170">
        <v>99</v>
      </c>
      <c r="G259" s="155">
        <f>+F259-I259-I260</f>
        <v>98</v>
      </c>
      <c r="H259" s="2" t="s">
        <v>34</v>
      </c>
      <c r="I259" s="10">
        <f t="shared" ref="I259:I260" si="119">SUM(J259:BM259)</f>
        <v>0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70"/>
      <c r="BO259" s="149"/>
      <c r="BP259" s="149"/>
      <c r="BQ259" s="149"/>
      <c r="BR259" s="149"/>
      <c r="BS259" s="149"/>
      <c r="BT259" s="151"/>
    </row>
    <row r="260" spans="1:72" ht="15.75" hidden="1" customHeight="1">
      <c r="A260" s="9">
        <v>43233</v>
      </c>
      <c r="B260" s="154" t="s">
        <v>7</v>
      </c>
      <c r="C260" s="171"/>
      <c r="D260" s="154"/>
      <c r="E260" s="154"/>
      <c r="F260" s="171"/>
      <c r="G260" s="156"/>
      <c r="H260" s="2" t="s">
        <v>35</v>
      </c>
      <c r="I260" s="11">
        <f t="shared" si="119"/>
        <v>1</v>
      </c>
      <c r="J260" s="11"/>
      <c r="K260" s="11"/>
      <c r="L260" s="11"/>
      <c r="M260" s="11"/>
      <c r="N260" s="11"/>
      <c r="O260" s="11">
        <v>1</v>
      </c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71"/>
      <c r="BO260" s="150"/>
      <c r="BP260" s="150"/>
      <c r="BQ260" s="150"/>
      <c r="BR260" s="150"/>
      <c r="BS260" s="150"/>
      <c r="BT260" s="152"/>
    </row>
    <row r="261" spans="1:72" ht="18" hidden="1" customHeight="1">
      <c r="A261" s="9">
        <v>43233</v>
      </c>
      <c r="B261" s="153" t="s">
        <v>143</v>
      </c>
      <c r="C261" s="170">
        <v>360</v>
      </c>
      <c r="D261" s="153" t="s">
        <v>625</v>
      </c>
      <c r="E261" s="153" t="s">
        <v>159</v>
      </c>
      <c r="F261" s="170">
        <v>89</v>
      </c>
      <c r="G261" s="155">
        <f>+F261-I261-I262</f>
        <v>87</v>
      </c>
      <c r="H261" s="2" t="s">
        <v>34</v>
      </c>
      <c r="I261" s="10">
        <f t="shared" ref="I261:I264" si="120">SUM(J261:BM261)</f>
        <v>0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70"/>
      <c r="BO261" s="149"/>
      <c r="BP261" s="149"/>
      <c r="BQ261" s="149"/>
      <c r="BR261" s="149"/>
      <c r="BS261" s="149"/>
      <c r="BT261" s="151"/>
    </row>
    <row r="262" spans="1:72" ht="15.75" hidden="1" customHeight="1">
      <c r="A262" s="9">
        <v>43233</v>
      </c>
      <c r="B262" s="154" t="s">
        <v>7</v>
      </c>
      <c r="C262" s="171"/>
      <c r="D262" s="154"/>
      <c r="E262" s="154"/>
      <c r="F262" s="171"/>
      <c r="G262" s="156"/>
      <c r="H262" s="2" t="s">
        <v>35</v>
      </c>
      <c r="I262" s="11">
        <f t="shared" si="120"/>
        <v>2</v>
      </c>
      <c r="J262" s="11"/>
      <c r="K262" s="11"/>
      <c r="L262" s="11"/>
      <c r="M262" s="11"/>
      <c r="N262" s="11"/>
      <c r="O262" s="11">
        <v>2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71"/>
      <c r="BO262" s="150"/>
      <c r="BP262" s="150"/>
      <c r="BQ262" s="150"/>
      <c r="BR262" s="150"/>
      <c r="BS262" s="150"/>
      <c r="BT262" s="152"/>
    </row>
    <row r="263" spans="1:72" ht="18" hidden="1" customHeight="1">
      <c r="A263" s="9">
        <v>43233</v>
      </c>
      <c r="B263" s="153" t="s">
        <v>143</v>
      </c>
      <c r="C263" s="170">
        <v>360</v>
      </c>
      <c r="D263" s="153" t="s">
        <v>625</v>
      </c>
      <c r="E263" s="153" t="s">
        <v>183</v>
      </c>
      <c r="F263" s="170">
        <v>183</v>
      </c>
      <c r="G263" s="155">
        <f>+F263-I263-I264</f>
        <v>183</v>
      </c>
      <c r="H263" s="2" t="s">
        <v>34</v>
      </c>
      <c r="I263" s="10">
        <f t="shared" si="120"/>
        <v>0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70"/>
      <c r="BO263" s="149"/>
      <c r="BP263" s="149"/>
      <c r="BQ263" s="149"/>
      <c r="BR263" s="149"/>
      <c r="BS263" s="149"/>
      <c r="BT263" s="151"/>
    </row>
    <row r="264" spans="1:72" ht="15.75" hidden="1" customHeight="1">
      <c r="A264" s="9">
        <v>43233</v>
      </c>
      <c r="B264" s="154" t="s">
        <v>7</v>
      </c>
      <c r="C264" s="171"/>
      <c r="D264" s="154"/>
      <c r="E264" s="154"/>
      <c r="F264" s="171"/>
      <c r="G264" s="156"/>
      <c r="H264" s="2" t="s">
        <v>35</v>
      </c>
      <c r="I264" s="11">
        <f t="shared" si="120"/>
        <v>0</v>
      </c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71"/>
      <c r="BO264" s="150"/>
      <c r="BP264" s="150"/>
      <c r="BQ264" s="150"/>
      <c r="BR264" s="150"/>
      <c r="BS264" s="150"/>
      <c r="BT264" s="152"/>
    </row>
    <row r="265" spans="1:72" ht="15.75" hidden="1" customHeight="1">
      <c r="A265" s="9">
        <v>43233</v>
      </c>
      <c r="B265" s="153" t="s">
        <v>143</v>
      </c>
      <c r="C265" s="170">
        <v>360</v>
      </c>
      <c r="D265" s="153" t="s">
        <v>625</v>
      </c>
      <c r="E265" s="153" t="s">
        <v>183</v>
      </c>
      <c r="F265" s="170">
        <v>98</v>
      </c>
      <c r="G265" s="155">
        <f>+F265-I265-I266</f>
        <v>98</v>
      </c>
      <c r="H265" s="2" t="s">
        <v>34</v>
      </c>
      <c r="I265" s="10">
        <f t="shared" ref="I265:I266" si="121">SUM(J265:BM265)</f>
        <v>0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70"/>
      <c r="BO265" s="149"/>
      <c r="BP265" s="149"/>
      <c r="BQ265" s="149"/>
      <c r="BR265" s="149"/>
      <c r="BS265" s="149"/>
      <c r="BT265" s="151"/>
    </row>
    <row r="266" spans="1:72" ht="15.75" hidden="1" customHeight="1">
      <c r="A266" s="9">
        <v>43233</v>
      </c>
      <c r="B266" s="154" t="s">
        <v>7</v>
      </c>
      <c r="C266" s="171"/>
      <c r="D266" s="154"/>
      <c r="E266" s="154"/>
      <c r="F266" s="171"/>
      <c r="G266" s="156"/>
      <c r="H266" s="2" t="s">
        <v>35</v>
      </c>
      <c r="I266" s="11">
        <f t="shared" si="121"/>
        <v>0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71"/>
      <c r="BO266" s="150"/>
      <c r="BP266" s="150"/>
      <c r="BQ266" s="150"/>
      <c r="BR266" s="150"/>
      <c r="BS266" s="150"/>
      <c r="BT266" s="152"/>
    </row>
    <row r="267" spans="1:72" ht="15.75" hidden="1" customHeight="1">
      <c r="A267" s="9">
        <v>43233</v>
      </c>
      <c r="B267" s="153" t="s">
        <v>143</v>
      </c>
      <c r="C267" s="170">
        <v>360</v>
      </c>
      <c r="D267" s="153" t="s">
        <v>625</v>
      </c>
      <c r="E267" s="153" t="s">
        <v>442</v>
      </c>
      <c r="F267" s="170">
        <v>206</v>
      </c>
      <c r="G267" s="155">
        <f>+F267-I267-I268</f>
        <v>204</v>
      </c>
      <c r="H267" s="2" t="s">
        <v>34</v>
      </c>
      <c r="I267" s="10">
        <f t="shared" ref="I267:I268" si="122">SUM(J267:BM267)</f>
        <v>1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>
        <v>1</v>
      </c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70"/>
      <c r="BO267" s="149"/>
      <c r="BP267" s="149"/>
      <c r="BQ267" s="149"/>
      <c r="BR267" s="149"/>
      <c r="BS267" s="149"/>
      <c r="BT267" s="151"/>
    </row>
    <row r="268" spans="1:72" ht="15.75" hidden="1" customHeight="1">
      <c r="A268" s="9">
        <v>43233</v>
      </c>
      <c r="B268" s="154" t="s">
        <v>7</v>
      </c>
      <c r="C268" s="171"/>
      <c r="D268" s="154"/>
      <c r="E268" s="154"/>
      <c r="F268" s="171"/>
      <c r="G268" s="156"/>
      <c r="H268" s="2" t="s">
        <v>35</v>
      </c>
      <c r="I268" s="11">
        <f t="shared" si="122"/>
        <v>1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>
        <v>1</v>
      </c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71"/>
      <c r="BO268" s="150"/>
      <c r="BP268" s="150"/>
      <c r="BQ268" s="150"/>
      <c r="BR268" s="150"/>
      <c r="BS268" s="150"/>
      <c r="BT268" s="152"/>
    </row>
    <row r="269" spans="1:72" ht="15.75" hidden="1" customHeight="1">
      <c r="A269" s="9">
        <v>43233</v>
      </c>
      <c r="B269" s="153" t="s">
        <v>146</v>
      </c>
      <c r="C269" s="170">
        <v>360</v>
      </c>
      <c r="D269" s="153" t="s">
        <v>625</v>
      </c>
      <c r="E269" s="153" t="s">
        <v>159</v>
      </c>
      <c r="F269" s="170">
        <v>107</v>
      </c>
      <c r="G269" s="155">
        <f>+F269-I269-I270</f>
        <v>107</v>
      </c>
      <c r="H269" s="2" t="s">
        <v>34</v>
      </c>
      <c r="I269" s="10">
        <f t="shared" ref="I269:I270" si="123">SUM(J269:BM269)</f>
        <v>0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70"/>
      <c r="BO269" s="149"/>
      <c r="BP269" s="149"/>
      <c r="BQ269" s="149"/>
      <c r="BR269" s="149"/>
      <c r="BS269" s="149"/>
      <c r="BT269" s="151"/>
    </row>
    <row r="270" spans="1:72" ht="15.75" hidden="1" customHeight="1">
      <c r="A270" s="9">
        <v>43233</v>
      </c>
      <c r="B270" s="154" t="s">
        <v>7</v>
      </c>
      <c r="C270" s="171"/>
      <c r="D270" s="154"/>
      <c r="E270" s="154"/>
      <c r="F270" s="171"/>
      <c r="G270" s="156"/>
      <c r="H270" s="2" t="s">
        <v>35</v>
      </c>
      <c r="I270" s="11">
        <f t="shared" si="123"/>
        <v>0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71"/>
      <c r="BO270" s="150"/>
      <c r="BP270" s="150"/>
      <c r="BQ270" s="150"/>
      <c r="BR270" s="150"/>
      <c r="BS270" s="150"/>
      <c r="BT270" s="152"/>
    </row>
    <row r="271" spans="1:72" ht="15.75" hidden="1" customHeight="1">
      <c r="A271" s="9">
        <v>43233</v>
      </c>
      <c r="B271" s="153" t="s">
        <v>146</v>
      </c>
      <c r="C271" s="170">
        <v>360</v>
      </c>
      <c r="D271" s="153" t="s">
        <v>625</v>
      </c>
      <c r="E271" s="153" t="s">
        <v>159</v>
      </c>
      <c r="F271" s="170">
        <v>111</v>
      </c>
      <c r="G271" s="155">
        <f>+F271-I271-I272</f>
        <v>110</v>
      </c>
      <c r="H271" s="2" t="s">
        <v>34</v>
      </c>
      <c r="I271" s="10">
        <f t="shared" ref="I271:I272" si="124">SUM(J271:BM271)</f>
        <v>0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70"/>
      <c r="BO271" s="149"/>
      <c r="BP271" s="149"/>
      <c r="BQ271" s="149"/>
      <c r="BR271" s="149"/>
      <c r="BS271" s="149"/>
      <c r="BT271" s="151"/>
    </row>
    <row r="272" spans="1:72" ht="15.75" hidden="1" customHeight="1">
      <c r="A272" s="9">
        <v>43233</v>
      </c>
      <c r="B272" s="154" t="s">
        <v>7</v>
      </c>
      <c r="C272" s="171"/>
      <c r="D272" s="154"/>
      <c r="E272" s="154"/>
      <c r="F272" s="171"/>
      <c r="G272" s="156"/>
      <c r="H272" s="2" t="s">
        <v>35</v>
      </c>
      <c r="I272" s="11">
        <f t="shared" si="124"/>
        <v>1</v>
      </c>
      <c r="J272" s="11">
        <v>1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71"/>
      <c r="BO272" s="150"/>
      <c r="BP272" s="150"/>
      <c r="BQ272" s="150"/>
      <c r="BR272" s="150"/>
      <c r="BS272" s="150"/>
      <c r="BT272" s="152"/>
    </row>
    <row r="273" spans="1:72" ht="15.75" hidden="1" customHeight="1">
      <c r="A273" s="9">
        <v>43233</v>
      </c>
      <c r="B273" s="153" t="s">
        <v>146</v>
      </c>
      <c r="C273" s="170">
        <v>360</v>
      </c>
      <c r="D273" s="153" t="s">
        <v>625</v>
      </c>
      <c r="E273" s="153" t="s">
        <v>183</v>
      </c>
      <c r="F273" s="170">
        <v>90</v>
      </c>
      <c r="G273" s="155">
        <f>+F273-I273-I274</f>
        <v>87</v>
      </c>
      <c r="H273" s="2" t="s">
        <v>34</v>
      </c>
      <c r="I273" s="10">
        <f t="shared" ref="I273:I274" si="125">SUM(J273:BM273)</f>
        <v>0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70"/>
      <c r="BO273" s="149"/>
      <c r="BP273" s="149"/>
      <c r="BQ273" s="149"/>
      <c r="BR273" s="149"/>
      <c r="BS273" s="149"/>
      <c r="BT273" s="151"/>
    </row>
    <row r="274" spans="1:72" ht="15.75" hidden="1" customHeight="1">
      <c r="A274" s="9">
        <v>43233</v>
      </c>
      <c r="B274" s="154" t="s">
        <v>7</v>
      </c>
      <c r="C274" s="171"/>
      <c r="D274" s="154"/>
      <c r="E274" s="154"/>
      <c r="F274" s="171"/>
      <c r="G274" s="156"/>
      <c r="H274" s="2" t="s">
        <v>35</v>
      </c>
      <c r="I274" s="11">
        <f t="shared" si="125"/>
        <v>3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>
        <v>3</v>
      </c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71"/>
      <c r="BO274" s="150"/>
      <c r="BP274" s="150"/>
      <c r="BQ274" s="150"/>
      <c r="BR274" s="150"/>
      <c r="BS274" s="150"/>
      <c r="BT274" s="152"/>
    </row>
    <row r="275" spans="1:72" ht="15.75" hidden="1" customHeight="1">
      <c r="A275" s="9">
        <v>43233</v>
      </c>
      <c r="B275" s="153" t="s">
        <v>146</v>
      </c>
      <c r="C275" s="170">
        <v>360</v>
      </c>
      <c r="D275" s="153" t="s">
        <v>625</v>
      </c>
      <c r="E275" s="153" t="s">
        <v>183</v>
      </c>
      <c r="F275" s="170">
        <v>83</v>
      </c>
      <c r="G275" s="155">
        <f>+F275-I275-I276</f>
        <v>83</v>
      </c>
      <c r="H275" s="2" t="s">
        <v>34</v>
      </c>
      <c r="I275" s="10">
        <f t="shared" ref="I275:I276" si="126">SUM(J275:BM275)</f>
        <v>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70"/>
      <c r="BO275" s="149"/>
      <c r="BP275" s="149"/>
      <c r="BQ275" s="149"/>
      <c r="BR275" s="149"/>
      <c r="BS275" s="149"/>
      <c r="BT275" s="151"/>
    </row>
    <row r="276" spans="1:72" ht="15.75" hidden="1" customHeight="1">
      <c r="A276" s="9">
        <v>43233</v>
      </c>
      <c r="B276" s="154" t="s">
        <v>7</v>
      </c>
      <c r="C276" s="171"/>
      <c r="D276" s="154"/>
      <c r="E276" s="154"/>
      <c r="F276" s="171"/>
      <c r="G276" s="156"/>
      <c r="H276" s="2" t="s">
        <v>35</v>
      </c>
      <c r="I276" s="11">
        <f t="shared" si="126"/>
        <v>0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71"/>
      <c r="BO276" s="150"/>
      <c r="BP276" s="150"/>
      <c r="BQ276" s="150"/>
      <c r="BR276" s="150"/>
      <c r="BS276" s="150"/>
      <c r="BT276" s="152"/>
    </row>
    <row r="277" spans="1:72" ht="15.75" hidden="1" customHeight="1">
      <c r="A277" s="9">
        <v>43233</v>
      </c>
      <c r="B277" s="153" t="s">
        <v>146</v>
      </c>
      <c r="C277" s="170">
        <v>360</v>
      </c>
      <c r="D277" s="153" t="s">
        <v>625</v>
      </c>
      <c r="E277" s="153" t="s">
        <v>442</v>
      </c>
      <c r="F277" s="170">
        <v>197</v>
      </c>
      <c r="G277" s="155">
        <f>+F277-I277-I278</f>
        <v>197</v>
      </c>
      <c r="H277" s="2" t="s">
        <v>34</v>
      </c>
      <c r="I277" s="10">
        <f t="shared" ref="I277:I278" si="127">SUM(J277:BM277)</f>
        <v>0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70"/>
      <c r="BO277" s="149"/>
      <c r="BP277" s="149"/>
      <c r="BQ277" s="149"/>
      <c r="BR277" s="149"/>
      <c r="BS277" s="149"/>
      <c r="BT277" s="151"/>
    </row>
    <row r="278" spans="1:72" ht="15.75" hidden="1" customHeight="1">
      <c r="A278" s="9">
        <v>43233</v>
      </c>
      <c r="B278" s="154"/>
      <c r="C278" s="171"/>
      <c r="D278" s="154"/>
      <c r="E278" s="154"/>
      <c r="F278" s="171"/>
      <c r="G278" s="156"/>
      <c r="H278" s="2" t="s">
        <v>35</v>
      </c>
      <c r="I278" s="11">
        <f t="shared" si="127"/>
        <v>0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71"/>
      <c r="BO278" s="150"/>
      <c r="BP278" s="150"/>
      <c r="BQ278" s="150"/>
      <c r="BR278" s="150"/>
      <c r="BS278" s="150"/>
      <c r="BT278" s="152"/>
    </row>
    <row r="279" spans="1:72" ht="18" hidden="1" customHeight="1">
      <c r="A279" s="9">
        <v>43234</v>
      </c>
      <c r="B279" s="153" t="s">
        <v>143</v>
      </c>
      <c r="C279" s="170">
        <v>360</v>
      </c>
      <c r="D279" s="153" t="s">
        <v>625</v>
      </c>
      <c r="E279" s="153" t="s">
        <v>159</v>
      </c>
      <c r="F279" s="170">
        <v>109</v>
      </c>
      <c r="G279" s="155">
        <f>+F279-I279-I280</f>
        <v>108</v>
      </c>
      <c r="H279" s="2" t="s">
        <v>34</v>
      </c>
      <c r="I279" s="10">
        <f t="shared" ref="I279:I280" si="128">SUM(J279:BM279)</f>
        <v>0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70"/>
      <c r="BO279" s="149"/>
      <c r="BP279" s="149"/>
      <c r="BQ279" s="149"/>
      <c r="BR279" s="149"/>
      <c r="BS279" s="149"/>
      <c r="BT279" s="151"/>
    </row>
    <row r="280" spans="1:72" ht="15.75" hidden="1" customHeight="1">
      <c r="A280" s="9">
        <v>43234</v>
      </c>
      <c r="B280" s="154" t="s">
        <v>7</v>
      </c>
      <c r="C280" s="171"/>
      <c r="D280" s="154"/>
      <c r="E280" s="154"/>
      <c r="F280" s="171"/>
      <c r="G280" s="156"/>
      <c r="H280" s="2" t="s">
        <v>35</v>
      </c>
      <c r="I280" s="11">
        <f t="shared" si="128"/>
        <v>1</v>
      </c>
      <c r="J280" s="11">
        <v>1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71"/>
      <c r="BO280" s="150"/>
      <c r="BP280" s="150"/>
      <c r="BQ280" s="150"/>
      <c r="BR280" s="150"/>
      <c r="BS280" s="150"/>
      <c r="BT280" s="152"/>
    </row>
    <row r="281" spans="1:72" ht="18" hidden="1" customHeight="1">
      <c r="A281" s="9">
        <v>43234</v>
      </c>
      <c r="B281" s="153" t="s">
        <v>143</v>
      </c>
      <c r="C281" s="170">
        <v>360</v>
      </c>
      <c r="D281" s="153" t="s">
        <v>625</v>
      </c>
      <c r="E281" s="153" t="s">
        <v>159</v>
      </c>
      <c r="F281" s="170">
        <v>111</v>
      </c>
      <c r="G281" s="155">
        <f>+F281-I281-I282</f>
        <v>109</v>
      </c>
      <c r="H281" s="2" t="s">
        <v>34</v>
      </c>
      <c r="I281" s="10">
        <f t="shared" ref="I281:I284" si="129">SUM(J281:BM281)</f>
        <v>0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70"/>
      <c r="BO281" s="149"/>
      <c r="BP281" s="149"/>
      <c r="BQ281" s="149"/>
      <c r="BR281" s="149"/>
      <c r="BS281" s="149"/>
      <c r="BT281" s="151"/>
    </row>
    <row r="282" spans="1:72" ht="15.75" hidden="1" customHeight="1">
      <c r="A282" s="9">
        <v>43234</v>
      </c>
      <c r="B282" s="154" t="s">
        <v>7</v>
      </c>
      <c r="C282" s="171"/>
      <c r="D282" s="154"/>
      <c r="E282" s="154"/>
      <c r="F282" s="171"/>
      <c r="G282" s="156"/>
      <c r="H282" s="2" t="s">
        <v>35</v>
      </c>
      <c r="I282" s="11">
        <f t="shared" si="129"/>
        <v>2</v>
      </c>
      <c r="J282" s="11">
        <v>1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>
        <v>1</v>
      </c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71"/>
      <c r="BO282" s="150"/>
      <c r="BP282" s="150"/>
      <c r="BQ282" s="150"/>
      <c r="BR282" s="150"/>
      <c r="BS282" s="150"/>
      <c r="BT282" s="152"/>
    </row>
    <row r="283" spans="1:72" ht="18" hidden="1" customHeight="1">
      <c r="A283" s="9">
        <v>43234</v>
      </c>
      <c r="B283" s="153" t="s">
        <v>143</v>
      </c>
      <c r="C283" s="170">
        <v>360</v>
      </c>
      <c r="D283" s="153" t="s">
        <v>625</v>
      </c>
      <c r="E283" s="153" t="s">
        <v>183</v>
      </c>
      <c r="F283" s="170">
        <v>141</v>
      </c>
      <c r="G283" s="155">
        <f>+F283-I283-I284</f>
        <v>141</v>
      </c>
      <c r="H283" s="2" t="s">
        <v>34</v>
      </c>
      <c r="I283" s="10">
        <f t="shared" si="129"/>
        <v>0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70"/>
      <c r="BO283" s="149"/>
      <c r="BP283" s="149"/>
      <c r="BQ283" s="149"/>
      <c r="BR283" s="149"/>
      <c r="BS283" s="149"/>
      <c r="BT283" s="151"/>
    </row>
    <row r="284" spans="1:72" ht="15.75" hidden="1" customHeight="1">
      <c r="A284" s="9">
        <v>43234</v>
      </c>
      <c r="B284" s="154" t="s">
        <v>7</v>
      </c>
      <c r="C284" s="171"/>
      <c r="D284" s="154"/>
      <c r="E284" s="154"/>
      <c r="F284" s="171"/>
      <c r="G284" s="156"/>
      <c r="H284" s="2" t="s">
        <v>35</v>
      </c>
      <c r="I284" s="11">
        <f t="shared" si="129"/>
        <v>0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71"/>
      <c r="BO284" s="150"/>
      <c r="BP284" s="150"/>
      <c r="BQ284" s="150"/>
      <c r="BR284" s="150"/>
      <c r="BS284" s="150"/>
      <c r="BT284" s="152"/>
    </row>
    <row r="285" spans="1:72" ht="15.75" hidden="1" customHeight="1">
      <c r="A285" s="9">
        <v>43234</v>
      </c>
      <c r="B285" s="153" t="s">
        <v>143</v>
      </c>
      <c r="C285" s="170">
        <v>360</v>
      </c>
      <c r="D285" s="153" t="s">
        <v>625</v>
      </c>
      <c r="E285" s="153" t="s">
        <v>183</v>
      </c>
      <c r="F285" s="170">
        <v>64</v>
      </c>
      <c r="G285" s="155">
        <f>+F285-I285-I286</f>
        <v>63</v>
      </c>
      <c r="H285" s="2" t="s">
        <v>34</v>
      </c>
      <c r="I285" s="10">
        <f t="shared" ref="I285:I286" si="130">SUM(J285:BM285)</f>
        <v>0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70"/>
      <c r="BO285" s="149"/>
      <c r="BP285" s="149"/>
      <c r="BQ285" s="149"/>
      <c r="BR285" s="149"/>
      <c r="BS285" s="149"/>
      <c r="BT285" s="151"/>
    </row>
    <row r="286" spans="1:72" ht="15.75" hidden="1" customHeight="1">
      <c r="A286" s="9">
        <v>43234</v>
      </c>
      <c r="B286" s="154" t="s">
        <v>7</v>
      </c>
      <c r="C286" s="171"/>
      <c r="D286" s="154"/>
      <c r="E286" s="154"/>
      <c r="F286" s="171"/>
      <c r="G286" s="156"/>
      <c r="H286" s="2" t="s">
        <v>35</v>
      </c>
      <c r="I286" s="11">
        <f t="shared" si="130"/>
        <v>1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>
        <v>1</v>
      </c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71"/>
      <c r="BO286" s="150"/>
      <c r="BP286" s="150"/>
      <c r="BQ286" s="150"/>
      <c r="BR286" s="150"/>
      <c r="BS286" s="150"/>
      <c r="BT286" s="152"/>
    </row>
    <row r="287" spans="1:72" ht="15.75" hidden="1" customHeight="1">
      <c r="A287" s="9">
        <v>43234</v>
      </c>
      <c r="B287" s="153" t="s">
        <v>143</v>
      </c>
      <c r="C287" s="170">
        <v>360</v>
      </c>
      <c r="D287" s="153" t="s">
        <v>625</v>
      </c>
      <c r="E287" s="153" t="s">
        <v>442</v>
      </c>
      <c r="F287" s="170">
        <v>163</v>
      </c>
      <c r="G287" s="155">
        <f>+F287-I287-I288</f>
        <v>163</v>
      </c>
      <c r="H287" s="2" t="s">
        <v>34</v>
      </c>
      <c r="I287" s="10">
        <f t="shared" ref="I287:I288" si="131">SUM(J287:BM287)</f>
        <v>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70"/>
      <c r="BO287" s="149"/>
      <c r="BP287" s="149"/>
      <c r="BQ287" s="149"/>
      <c r="BR287" s="149"/>
      <c r="BS287" s="149"/>
      <c r="BT287" s="151"/>
    </row>
    <row r="288" spans="1:72" ht="15.75" hidden="1" customHeight="1">
      <c r="A288" s="9">
        <v>43234</v>
      </c>
      <c r="B288" s="154" t="s">
        <v>7</v>
      </c>
      <c r="C288" s="171"/>
      <c r="D288" s="154"/>
      <c r="E288" s="154"/>
      <c r="F288" s="171"/>
      <c r="G288" s="156"/>
      <c r="H288" s="2" t="s">
        <v>35</v>
      </c>
      <c r="I288" s="11">
        <f t="shared" si="131"/>
        <v>0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71"/>
      <c r="BO288" s="150"/>
      <c r="BP288" s="150"/>
      <c r="BQ288" s="150"/>
      <c r="BR288" s="150"/>
      <c r="BS288" s="150"/>
      <c r="BT288" s="152"/>
    </row>
    <row r="289" spans="1:72" ht="15.75" hidden="1" customHeight="1">
      <c r="A289" s="9">
        <v>43234</v>
      </c>
      <c r="B289" s="153" t="s">
        <v>146</v>
      </c>
      <c r="C289" s="170">
        <v>360</v>
      </c>
      <c r="D289" s="153" t="s">
        <v>625</v>
      </c>
      <c r="E289" s="153" t="s">
        <v>662</v>
      </c>
      <c r="F289" s="170">
        <v>176</v>
      </c>
      <c r="G289" s="155">
        <f>+F289-I289-I290</f>
        <v>172</v>
      </c>
      <c r="H289" s="2" t="s">
        <v>34</v>
      </c>
      <c r="I289" s="10">
        <f t="shared" ref="I289:I290" si="132">SUM(J289:BM289)</f>
        <v>0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70"/>
      <c r="BO289" s="149"/>
      <c r="BP289" s="149"/>
      <c r="BQ289" s="149"/>
      <c r="BR289" s="149"/>
      <c r="BS289" s="149"/>
      <c r="BT289" s="151"/>
    </row>
    <row r="290" spans="1:72" ht="15.75" hidden="1" customHeight="1">
      <c r="A290" s="9">
        <v>43234</v>
      </c>
      <c r="B290" s="154" t="s">
        <v>7</v>
      </c>
      <c r="C290" s="171"/>
      <c r="D290" s="154"/>
      <c r="E290" s="154"/>
      <c r="F290" s="171"/>
      <c r="G290" s="156"/>
      <c r="H290" s="2" t="s">
        <v>35</v>
      </c>
      <c r="I290" s="11">
        <f t="shared" si="132"/>
        <v>4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>
        <v>2</v>
      </c>
      <c r="AG290" s="11">
        <v>2</v>
      </c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71"/>
      <c r="BO290" s="150"/>
      <c r="BP290" s="150"/>
      <c r="BQ290" s="150"/>
      <c r="BR290" s="150"/>
      <c r="BS290" s="150"/>
      <c r="BT290" s="152"/>
    </row>
    <row r="291" spans="1:72" ht="15.75" hidden="1" customHeight="1">
      <c r="A291" s="9">
        <v>43234</v>
      </c>
      <c r="B291" s="153" t="s">
        <v>146</v>
      </c>
      <c r="C291" s="170">
        <v>360</v>
      </c>
      <c r="D291" s="153" t="s">
        <v>625</v>
      </c>
      <c r="E291" s="153" t="s">
        <v>159</v>
      </c>
      <c r="F291" s="170">
        <v>39</v>
      </c>
      <c r="G291" s="155">
        <f>+F291-I291-I292</f>
        <v>9</v>
      </c>
      <c r="H291" s="2" t="s">
        <v>34</v>
      </c>
      <c r="I291" s="10">
        <f t="shared" ref="I291:I292" si="133">SUM(J291:BM291)</f>
        <v>26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>
        <v>26</v>
      </c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70"/>
      <c r="BO291" s="149"/>
      <c r="BP291" s="149"/>
      <c r="BQ291" s="149"/>
      <c r="BR291" s="149"/>
      <c r="BS291" s="149"/>
      <c r="BT291" s="151"/>
    </row>
    <row r="292" spans="1:72" ht="15.75" hidden="1" customHeight="1">
      <c r="A292" s="9">
        <v>43234</v>
      </c>
      <c r="B292" s="154" t="s">
        <v>7</v>
      </c>
      <c r="C292" s="171"/>
      <c r="D292" s="154"/>
      <c r="E292" s="154"/>
      <c r="F292" s="171"/>
      <c r="G292" s="156"/>
      <c r="H292" s="2" t="s">
        <v>35</v>
      </c>
      <c r="I292" s="11">
        <f t="shared" si="133"/>
        <v>4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>
        <v>3</v>
      </c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>
        <v>1</v>
      </c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71"/>
      <c r="BO292" s="150"/>
      <c r="BP292" s="150"/>
      <c r="BQ292" s="150"/>
      <c r="BR292" s="150"/>
      <c r="BS292" s="150"/>
      <c r="BT292" s="152"/>
    </row>
    <row r="293" spans="1:72" ht="15.75" hidden="1" customHeight="1">
      <c r="A293" s="9">
        <v>43234</v>
      </c>
      <c r="B293" s="153" t="s">
        <v>146</v>
      </c>
      <c r="C293" s="170">
        <v>360</v>
      </c>
      <c r="D293" s="153" t="s">
        <v>625</v>
      </c>
      <c r="E293" s="153" t="s">
        <v>159</v>
      </c>
      <c r="F293" s="170">
        <v>41</v>
      </c>
      <c r="G293" s="155">
        <f>+F293-I293-I294</f>
        <v>21</v>
      </c>
      <c r="H293" s="2" t="s">
        <v>34</v>
      </c>
      <c r="I293" s="10">
        <f t="shared" ref="I293:I294" si="134">SUM(J293:BM293)</f>
        <v>19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>
        <v>19</v>
      </c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70"/>
      <c r="BO293" s="149"/>
      <c r="BP293" s="149"/>
      <c r="BQ293" s="149"/>
      <c r="BR293" s="149"/>
      <c r="BS293" s="149"/>
      <c r="BT293" s="151"/>
    </row>
    <row r="294" spans="1:72" ht="15.75" hidden="1" customHeight="1">
      <c r="A294" s="9">
        <v>43234</v>
      </c>
      <c r="B294" s="154" t="s">
        <v>7</v>
      </c>
      <c r="C294" s="171"/>
      <c r="D294" s="154"/>
      <c r="E294" s="154"/>
      <c r="F294" s="171"/>
      <c r="G294" s="156"/>
      <c r="H294" s="2" t="s">
        <v>35</v>
      </c>
      <c r="I294" s="11">
        <f t="shared" si="134"/>
        <v>1</v>
      </c>
      <c r="J294" s="11"/>
      <c r="K294" s="11"/>
      <c r="L294" s="11">
        <v>1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71"/>
      <c r="BO294" s="150"/>
      <c r="BP294" s="150"/>
      <c r="BQ294" s="150"/>
      <c r="BR294" s="150"/>
      <c r="BS294" s="150"/>
      <c r="BT294" s="152"/>
    </row>
    <row r="295" spans="1:72" ht="15.75" hidden="1" customHeight="1">
      <c r="A295" s="9">
        <v>43234</v>
      </c>
      <c r="B295" s="153" t="s">
        <v>146</v>
      </c>
      <c r="C295" s="170">
        <v>360</v>
      </c>
      <c r="D295" s="153" t="s">
        <v>625</v>
      </c>
      <c r="E295" s="153" t="s">
        <v>183</v>
      </c>
      <c r="F295" s="170">
        <v>85</v>
      </c>
      <c r="G295" s="155">
        <f>+F295-I295-I296</f>
        <v>82</v>
      </c>
      <c r="H295" s="2" t="s">
        <v>34</v>
      </c>
      <c r="I295" s="10">
        <f t="shared" ref="I295:I296" si="135">SUM(J295:BM295)</f>
        <v>0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70"/>
      <c r="BO295" s="149"/>
      <c r="BP295" s="149"/>
      <c r="BQ295" s="149"/>
      <c r="BR295" s="149"/>
      <c r="BS295" s="149"/>
      <c r="BT295" s="151"/>
    </row>
    <row r="296" spans="1:72" ht="15.75" hidden="1" customHeight="1">
      <c r="A296" s="9">
        <v>43234</v>
      </c>
      <c r="B296" s="154" t="s">
        <v>7</v>
      </c>
      <c r="C296" s="171"/>
      <c r="D296" s="154"/>
      <c r="E296" s="154"/>
      <c r="F296" s="171"/>
      <c r="G296" s="156"/>
      <c r="H296" s="2" t="s">
        <v>35</v>
      </c>
      <c r="I296" s="11">
        <f t="shared" si="135"/>
        <v>3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>
        <v>3</v>
      </c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71"/>
      <c r="BO296" s="150"/>
      <c r="BP296" s="150"/>
      <c r="BQ296" s="150"/>
      <c r="BR296" s="150"/>
      <c r="BS296" s="150"/>
      <c r="BT296" s="152"/>
    </row>
    <row r="297" spans="1:72" ht="15.75" hidden="1" customHeight="1">
      <c r="A297" s="9">
        <v>43234</v>
      </c>
      <c r="B297" s="153" t="s">
        <v>146</v>
      </c>
      <c r="C297" s="170">
        <v>360</v>
      </c>
      <c r="D297" s="153" t="s">
        <v>625</v>
      </c>
      <c r="E297" s="153" t="s">
        <v>183</v>
      </c>
      <c r="F297" s="170">
        <v>81</v>
      </c>
      <c r="G297" s="155">
        <f>+F297-I297-I298</f>
        <v>81</v>
      </c>
      <c r="H297" s="2" t="s">
        <v>34</v>
      </c>
      <c r="I297" s="10">
        <f t="shared" ref="I297:I298" si="136">SUM(J297:BM297)</f>
        <v>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70"/>
      <c r="BO297" s="149"/>
      <c r="BP297" s="149"/>
      <c r="BQ297" s="149"/>
      <c r="BR297" s="149"/>
      <c r="BS297" s="149"/>
      <c r="BT297" s="151"/>
    </row>
    <row r="298" spans="1:72" ht="15.75" hidden="1" customHeight="1">
      <c r="A298" s="9">
        <v>43234</v>
      </c>
      <c r="B298" s="154" t="s">
        <v>7</v>
      </c>
      <c r="C298" s="171"/>
      <c r="D298" s="154"/>
      <c r="E298" s="154"/>
      <c r="F298" s="171"/>
      <c r="G298" s="156"/>
      <c r="H298" s="2" t="s">
        <v>35</v>
      </c>
      <c r="I298" s="11">
        <f t="shared" si="136"/>
        <v>0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71"/>
      <c r="BO298" s="150"/>
      <c r="BP298" s="150"/>
      <c r="BQ298" s="150"/>
      <c r="BR298" s="150"/>
      <c r="BS298" s="150"/>
      <c r="BT298" s="152"/>
    </row>
    <row r="299" spans="1:72" ht="15.75" hidden="1" customHeight="1">
      <c r="A299" s="9">
        <v>43234</v>
      </c>
      <c r="B299" s="153" t="s">
        <v>146</v>
      </c>
      <c r="C299" s="170">
        <v>360</v>
      </c>
      <c r="D299" s="153" t="s">
        <v>625</v>
      </c>
      <c r="E299" s="153" t="s">
        <v>442</v>
      </c>
      <c r="F299" s="170">
        <v>136</v>
      </c>
      <c r="G299" s="155">
        <f>+F299-I299-I300</f>
        <v>136</v>
      </c>
      <c r="H299" s="2" t="s">
        <v>34</v>
      </c>
      <c r="I299" s="10">
        <f t="shared" ref="I299:I300" si="137">SUM(J299:BM299)</f>
        <v>0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70"/>
      <c r="BO299" s="149"/>
      <c r="BP299" s="149"/>
      <c r="BQ299" s="149"/>
      <c r="BR299" s="149"/>
      <c r="BS299" s="149"/>
      <c r="BT299" s="151"/>
    </row>
    <row r="300" spans="1:72" ht="15.75" hidden="1" customHeight="1">
      <c r="A300" s="9">
        <v>43234</v>
      </c>
      <c r="B300" s="154"/>
      <c r="C300" s="171"/>
      <c r="D300" s="154"/>
      <c r="E300" s="154"/>
      <c r="F300" s="171"/>
      <c r="G300" s="156"/>
      <c r="H300" s="2" t="s">
        <v>35</v>
      </c>
      <c r="I300" s="11">
        <f t="shared" si="137"/>
        <v>0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71"/>
      <c r="BO300" s="150"/>
      <c r="BP300" s="150"/>
      <c r="BQ300" s="150"/>
      <c r="BR300" s="150"/>
      <c r="BS300" s="150"/>
      <c r="BT300" s="152"/>
    </row>
    <row r="301" spans="1:72" ht="18" hidden="1" customHeight="1">
      <c r="A301" s="9">
        <v>43235</v>
      </c>
      <c r="B301" s="153" t="s">
        <v>143</v>
      </c>
      <c r="C301" s="170">
        <v>360</v>
      </c>
      <c r="D301" s="153" t="s">
        <v>625</v>
      </c>
      <c r="E301" s="153" t="s">
        <v>662</v>
      </c>
      <c r="F301" s="170">
        <v>195</v>
      </c>
      <c r="G301" s="155">
        <f>+F301-I301-I302</f>
        <v>192</v>
      </c>
      <c r="H301" s="2" t="s">
        <v>34</v>
      </c>
      <c r="I301" s="10">
        <f t="shared" ref="I301:I302" si="138">SUM(J301:BM301)</f>
        <v>0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70"/>
      <c r="BO301" s="149"/>
      <c r="BP301" s="149"/>
      <c r="BQ301" s="149"/>
      <c r="BR301" s="149"/>
      <c r="BS301" s="149"/>
      <c r="BT301" s="151"/>
    </row>
    <row r="302" spans="1:72" ht="15.75" hidden="1" customHeight="1">
      <c r="A302" s="9">
        <v>43235</v>
      </c>
      <c r="B302" s="154" t="s">
        <v>7</v>
      </c>
      <c r="C302" s="171"/>
      <c r="D302" s="154"/>
      <c r="E302" s="154"/>
      <c r="F302" s="171"/>
      <c r="G302" s="156"/>
      <c r="H302" s="2" t="s">
        <v>35</v>
      </c>
      <c r="I302" s="11">
        <f t="shared" si="138"/>
        <v>3</v>
      </c>
      <c r="J302" s="11">
        <v>1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>
        <v>1</v>
      </c>
      <c r="AP302" s="11"/>
      <c r="AQ302" s="11">
        <v>1</v>
      </c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71"/>
      <c r="BO302" s="150"/>
      <c r="BP302" s="150"/>
      <c r="BQ302" s="150"/>
      <c r="BR302" s="150"/>
      <c r="BS302" s="150"/>
      <c r="BT302" s="152"/>
    </row>
    <row r="303" spans="1:72" ht="18" hidden="1" customHeight="1">
      <c r="A303" s="9">
        <v>43235</v>
      </c>
      <c r="B303" s="153" t="s">
        <v>143</v>
      </c>
      <c r="C303" s="170">
        <v>360</v>
      </c>
      <c r="D303" s="153" t="s">
        <v>625</v>
      </c>
      <c r="E303" s="153" t="s">
        <v>183</v>
      </c>
      <c r="F303" s="170">
        <v>91</v>
      </c>
      <c r="G303" s="155">
        <f>+F303-I303-I304</f>
        <v>90</v>
      </c>
      <c r="H303" s="2" t="s">
        <v>34</v>
      </c>
      <c r="I303" s="10">
        <f t="shared" ref="I303:I304" si="139">SUM(J303:BM303)</f>
        <v>0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70"/>
      <c r="BO303" s="149"/>
      <c r="BP303" s="149"/>
      <c r="BQ303" s="149"/>
      <c r="BR303" s="149"/>
      <c r="BS303" s="149"/>
      <c r="BT303" s="151"/>
    </row>
    <row r="304" spans="1:72" ht="15.75" hidden="1" customHeight="1">
      <c r="A304" s="9">
        <v>43235</v>
      </c>
      <c r="B304" s="154" t="s">
        <v>7</v>
      </c>
      <c r="C304" s="171"/>
      <c r="D304" s="154"/>
      <c r="E304" s="154"/>
      <c r="F304" s="171"/>
      <c r="G304" s="156"/>
      <c r="H304" s="2" t="s">
        <v>35</v>
      </c>
      <c r="I304" s="11">
        <f t="shared" si="139"/>
        <v>1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>
        <v>1</v>
      </c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71"/>
      <c r="BO304" s="150"/>
      <c r="BP304" s="150"/>
      <c r="BQ304" s="150"/>
      <c r="BR304" s="150"/>
      <c r="BS304" s="150"/>
      <c r="BT304" s="152"/>
    </row>
    <row r="305" spans="1:72" ht="15.75" hidden="1" customHeight="1">
      <c r="A305" s="9">
        <v>43235</v>
      </c>
      <c r="B305" s="153" t="s">
        <v>143</v>
      </c>
      <c r="C305" s="170">
        <v>360</v>
      </c>
      <c r="D305" s="153" t="s">
        <v>625</v>
      </c>
      <c r="E305" s="153" t="s">
        <v>183</v>
      </c>
      <c r="F305" s="170">
        <v>116</v>
      </c>
      <c r="G305" s="155">
        <f>+F305-I305-I306</f>
        <v>115</v>
      </c>
      <c r="H305" s="2" t="s">
        <v>34</v>
      </c>
      <c r="I305" s="10">
        <f t="shared" ref="I305:I306" si="140">SUM(J305:BM305)</f>
        <v>0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70"/>
      <c r="BO305" s="149"/>
      <c r="BP305" s="149"/>
      <c r="BQ305" s="149"/>
      <c r="BR305" s="149"/>
      <c r="BS305" s="149"/>
      <c r="BT305" s="151"/>
    </row>
    <row r="306" spans="1:72" ht="15.75" hidden="1" customHeight="1">
      <c r="A306" s="9">
        <v>43235</v>
      </c>
      <c r="B306" s="154" t="s">
        <v>7</v>
      </c>
      <c r="C306" s="171"/>
      <c r="D306" s="154"/>
      <c r="E306" s="154"/>
      <c r="F306" s="171"/>
      <c r="G306" s="156"/>
      <c r="H306" s="2" t="s">
        <v>35</v>
      </c>
      <c r="I306" s="11">
        <f t="shared" si="140"/>
        <v>1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>
        <v>1</v>
      </c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71"/>
      <c r="BO306" s="150"/>
      <c r="BP306" s="150"/>
      <c r="BQ306" s="150"/>
      <c r="BR306" s="150"/>
      <c r="BS306" s="150"/>
      <c r="BT306" s="152"/>
    </row>
    <row r="307" spans="1:72" ht="15.75" hidden="1" customHeight="1">
      <c r="A307" s="9">
        <v>43235</v>
      </c>
      <c r="B307" s="153" t="s">
        <v>146</v>
      </c>
      <c r="C307" s="170">
        <v>360</v>
      </c>
      <c r="D307" s="153" t="s">
        <v>625</v>
      </c>
      <c r="E307" s="153" t="s">
        <v>662</v>
      </c>
      <c r="F307" s="170">
        <v>187</v>
      </c>
      <c r="G307" s="155">
        <f>+F307-I307-I308</f>
        <v>182</v>
      </c>
      <c r="H307" s="2" t="s">
        <v>34</v>
      </c>
      <c r="I307" s="10">
        <f t="shared" ref="I307:I308" si="141">SUM(J307:BM307)</f>
        <v>0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70"/>
      <c r="BO307" s="149"/>
      <c r="BP307" s="149"/>
      <c r="BQ307" s="149"/>
      <c r="BR307" s="149"/>
      <c r="BS307" s="149"/>
      <c r="BT307" s="151"/>
    </row>
    <row r="308" spans="1:72" ht="15.75" hidden="1" customHeight="1">
      <c r="A308" s="9">
        <v>43235</v>
      </c>
      <c r="B308" s="154" t="s">
        <v>7</v>
      </c>
      <c r="C308" s="171"/>
      <c r="D308" s="154"/>
      <c r="E308" s="154"/>
      <c r="F308" s="171"/>
      <c r="G308" s="156"/>
      <c r="H308" s="2" t="s">
        <v>35</v>
      </c>
      <c r="I308" s="11">
        <f t="shared" si="141"/>
        <v>5</v>
      </c>
      <c r="J308" s="11"/>
      <c r="K308" s="11"/>
      <c r="L308" s="11"/>
      <c r="M308" s="11"/>
      <c r="N308" s="11">
        <v>1</v>
      </c>
      <c r="O308" s="11"/>
      <c r="P308" s="11"/>
      <c r="Q308" s="11"/>
      <c r="R308" s="11"/>
      <c r="S308" s="11"/>
      <c r="T308" s="11">
        <v>1</v>
      </c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>
        <v>1</v>
      </c>
      <c r="AH308" s="11"/>
      <c r="AI308" s="11"/>
      <c r="AJ308" s="11"/>
      <c r="AK308" s="11"/>
      <c r="AL308" s="11"/>
      <c r="AM308" s="11"/>
      <c r="AN308" s="11"/>
      <c r="AO308" s="11"/>
      <c r="AP308" s="11"/>
      <c r="AQ308" s="11">
        <v>1</v>
      </c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>
        <v>1</v>
      </c>
      <c r="BE308" s="11"/>
      <c r="BF308" s="11"/>
      <c r="BG308" s="11"/>
      <c r="BH308" s="11"/>
      <c r="BI308" s="11"/>
      <c r="BJ308" s="11"/>
      <c r="BK308" s="11"/>
      <c r="BL308" s="11"/>
      <c r="BM308" s="11"/>
      <c r="BN308" s="171"/>
      <c r="BO308" s="150"/>
      <c r="BP308" s="150"/>
      <c r="BQ308" s="150"/>
      <c r="BR308" s="150"/>
      <c r="BS308" s="150"/>
      <c r="BT308" s="152"/>
    </row>
    <row r="309" spans="1:72" ht="15.75" hidden="1" customHeight="1">
      <c r="A309" s="9">
        <v>43235</v>
      </c>
      <c r="B309" s="153" t="s">
        <v>146</v>
      </c>
      <c r="C309" s="170">
        <v>360</v>
      </c>
      <c r="D309" s="153" t="s">
        <v>625</v>
      </c>
      <c r="E309" s="153" t="s">
        <v>183</v>
      </c>
      <c r="F309" s="170">
        <v>127</v>
      </c>
      <c r="G309" s="155">
        <f>+F309-I309-I310</f>
        <v>126</v>
      </c>
      <c r="H309" s="2" t="s">
        <v>34</v>
      </c>
      <c r="I309" s="10">
        <f t="shared" ref="I309:I310" si="142">SUM(J309:BM309)</f>
        <v>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70"/>
      <c r="BO309" s="149"/>
      <c r="BP309" s="149"/>
      <c r="BQ309" s="149"/>
      <c r="BR309" s="149"/>
      <c r="BS309" s="149"/>
      <c r="BT309" s="151"/>
    </row>
    <row r="310" spans="1:72" ht="15.75" hidden="1" customHeight="1">
      <c r="A310" s="9">
        <v>43235</v>
      </c>
      <c r="B310" s="154" t="s">
        <v>7</v>
      </c>
      <c r="C310" s="171"/>
      <c r="D310" s="154"/>
      <c r="E310" s="154"/>
      <c r="F310" s="171"/>
      <c r="G310" s="156"/>
      <c r="H310" s="2" t="s">
        <v>35</v>
      </c>
      <c r="I310" s="11">
        <f t="shared" si="142"/>
        <v>1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>
        <v>1</v>
      </c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71"/>
      <c r="BO310" s="150"/>
      <c r="BP310" s="150"/>
      <c r="BQ310" s="150"/>
      <c r="BR310" s="150"/>
      <c r="BS310" s="150"/>
      <c r="BT310" s="152"/>
    </row>
    <row r="311" spans="1:72" ht="15.75" hidden="1" customHeight="1">
      <c r="A311" s="9">
        <v>43235</v>
      </c>
      <c r="B311" s="153" t="s">
        <v>146</v>
      </c>
      <c r="C311" s="170">
        <v>360</v>
      </c>
      <c r="D311" s="153" t="s">
        <v>625</v>
      </c>
      <c r="E311" s="153" t="s">
        <v>183</v>
      </c>
      <c r="F311" s="170">
        <v>60</v>
      </c>
      <c r="G311" s="155">
        <f>+F311-I311-I312</f>
        <v>59</v>
      </c>
      <c r="H311" s="2" t="s">
        <v>34</v>
      </c>
      <c r="I311" s="10">
        <f t="shared" ref="I311:I312" si="143">SUM(J311:BM311)</f>
        <v>0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70"/>
      <c r="BO311" s="149"/>
      <c r="BP311" s="149"/>
      <c r="BQ311" s="149"/>
      <c r="BR311" s="149"/>
      <c r="BS311" s="149"/>
      <c r="BT311" s="151"/>
    </row>
    <row r="312" spans="1:72" ht="15.75" hidden="1" customHeight="1">
      <c r="A312" s="9">
        <v>43235</v>
      </c>
      <c r="B312" s="154" t="s">
        <v>7</v>
      </c>
      <c r="C312" s="171"/>
      <c r="D312" s="154"/>
      <c r="E312" s="154"/>
      <c r="F312" s="171"/>
      <c r="G312" s="156"/>
      <c r="H312" s="2" t="s">
        <v>35</v>
      </c>
      <c r="I312" s="11">
        <f t="shared" si="143"/>
        <v>1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>
        <v>1</v>
      </c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71"/>
      <c r="BO312" s="150"/>
      <c r="BP312" s="150"/>
      <c r="BQ312" s="150"/>
      <c r="BR312" s="150"/>
      <c r="BS312" s="150"/>
      <c r="BT312" s="152"/>
    </row>
    <row r="313" spans="1:72" ht="18" customHeight="1">
      <c r="A313" s="9">
        <v>43243</v>
      </c>
      <c r="B313" s="153" t="s">
        <v>143</v>
      </c>
      <c r="C313" s="170">
        <v>360</v>
      </c>
      <c r="D313" s="153" t="s">
        <v>625</v>
      </c>
      <c r="E313" s="153" t="s">
        <v>662</v>
      </c>
      <c r="F313" s="170">
        <v>184</v>
      </c>
      <c r="G313" s="155">
        <f>+F313-I313-I314</f>
        <v>179</v>
      </c>
      <c r="H313" s="2" t="s">
        <v>34</v>
      </c>
      <c r="I313" s="10">
        <f t="shared" ref="I313:I314" si="144">SUM(J313:BM313)</f>
        <v>0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70"/>
      <c r="BO313" s="149"/>
      <c r="BP313" s="149"/>
      <c r="BQ313" s="149"/>
      <c r="BR313" s="149"/>
      <c r="BS313" s="149"/>
      <c r="BT313" s="151"/>
    </row>
    <row r="314" spans="1:72" ht="15.75" customHeight="1">
      <c r="A314" s="9">
        <v>43243</v>
      </c>
      <c r="B314" s="154" t="s">
        <v>7</v>
      </c>
      <c r="C314" s="171"/>
      <c r="D314" s="154"/>
      <c r="E314" s="154"/>
      <c r="F314" s="171"/>
      <c r="G314" s="156"/>
      <c r="H314" s="2" t="s">
        <v>35</v>
      </c>
      <c r="I314" s="11">
        <f t="shared" si="144"/>
        <v>5</v>
      </c>
      <c r="J314" s="11"/>
      <c r="K314" s="11"/>
      <c r="L314" s="11"/>
      <c r="M314" s="11"/>
      <c r="N314" s="11">
        <v>2</v>
      </c>
      <c r="O314" s="11"/>
      <c r="P314" s="11"/>
      <c r="Q314" s="11"/>
      <c r="R314" s="11"/>
      <c r="S314" s="11"/>
      <c r="T314" s="11"/>
      <c r="U314" s="11"/>
      <c r="V314" s="11">
        <v>2</v>
      </c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>
        <v>1</v>
      </c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71"/>
      <c r="BO314" s="150"/>
      <c r="BP314" s="150"/>
      <c r="BQ314" s="150"/>
      <c r="BR314" s="150"/>
      <c r="BS314" s="150"/>
      <c r="BT314" s="152"/>
    </row>
    <row r="315" spans="1:72" ht="18" customHeight="1">
      <c r="A315" s="9">
        <v>43243</v>
      </c>
      <c r="B315" s="153" t="s">
        <v>143</v>
      </c>
      <c r="C315" s="170">
        <v>360</v>
      </c>
      <c r="D315" s="153" t="s">
        <v>625</v>
      </c>
      <c r="E315" s="153" t="s">
        <v>662</v>
      </c>
      <c r="F315" s="170">
        <v>201</v>
      </c>
      <c r="G315" s="155">
        <f>+F315-I315-I316</f>
        <v>194</v>
      </c>
      <c r="H315" s="2" t="s">
        <v>34</v>
      </c>
      <c r="I315" s="10">
        <f t="shared" ref="I315:I318" si="145">SUM(J315:BM315)</f>
        <v>0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70"/>
      <c r="BO315" s="149"/>
      <c r="BP315" s="149"/>
      <c r="BQ315" s="149"/>
      <c r="BR315" s="149"/>
      <c r="BS315" s="149"/>
      <c r="BT315" s="151"/>
    </row>
    <row r="316" spans="1:72" ht="15.75" customHeight="1">
      <c r="A316" s="9">
        <v>43243</v>
      </c>
      <c r="B316" s="154" t="s">
        <v>7</v>
      </c>
      <c r="C316" s="171"/>
      <c r="D316" s="154"/>
      <c r="E316" s="154"/>
      <c r="F316" s="171"/>
      <c r="G316" s="156"/>
      <c r="H316" s="2" t="s">
        <v>35</v>
      </c>
      <c r="I316" s="11">
        <f t="shared" si="145"/>
        <v>7</v>
      </c>
      <c r="J316" s="11"/>
      <c r="K316" s="11"/>
      <c r="L316" s="11"/>
      <c r="M316" s="11"/>
      <c r="N316" s="11">
        <v>1</v>
      </c>
      <c r="O316" s="11"/>
      <c r="P316" s="11"/>
      <c r="Q316" s="11"/>
      <c r="R316" s="11"/>
      <c r="S316" s="11"/>
      <c r="T316" s="11">
        <v>2</v>
      </c>
      <c r="U316" s="11"/>
      <c r="V316" s="11">
        <v>2</v>
      </c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>
        <v>2</v>
      </c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71"/>
      <c r="BO316" s="150"/>
      <c r="BP316" s="150"/>
      <c r="BQ316" s="150"/>
      <c r="BR316" s="150"/>
      <c r="BS316" s="150"/>
      <c r="BT316" s="152"/>
    </row>
    <row r="317" spans="1:72" ht="18" customHeight="1">
      <c r="A317" s="9">
        <v>43243</v>
      </c>
      <c r="B317" s="153" t="s">
        <v>143</v>
      </c>
      <c r="C317" s="170">
        <v>360</v>
      </c>
      <c r="D317" s="153" t="s">
        <v>625</v>
      </c>
      <c r="E317" s="153" t="s">
        <v>159</v>
      </c>
      <c r="F317" s="170">
        <v>109</v>
      </c>
      <c r="G317" s="155">
        <f>+F317-I317-I318</f>
        <v>107</v>
      </c>
      <c r="H317" s="2" t="s">
        <v>34</v>
      </c>
      <c r="I317" s="10">
        <f t="shared" si="145"/>
        <v>0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70"/>
      <c r="BO317" s="149"/>
      <c r="BP317" s="149"/>
      <c r="BQ317" s="149"/>
      <c r="BR317" s="149"/>
      <c r="BS317" s="149"/>
      <c r="BT317" s="151"/>
    </row>
    <row r="318" spans="1:72" ht="15.75" customHeight="1">
      <c r="A318" s="9">
        <v>43243</v>
      </c>
      <c r="B318" s="154" t="s">
        <v>7</v>
      </c>
      <c r="C318" s="171"/>
      <c r="D318" s="154"/>
      <c r="E318" s="154"/>
      <c r="F318" s="171"/>
      <c r="G318" s="156"/>
      <c r="H318" s="2" t="s">
        <v>35</v>
      </c>
      <c r="I318" s="11">
        <f t="shared" si="145"/>
        <v>2</v>
      </c>
      <c r="J318" s="11">
        <v>1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>
        <v>1</v>
      </c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71"/>
      <c r="BO318" s="150"/>
      <c r="BP318" s="150"/>
      <c r="BQ318" s="150"/>
      <c r="BR318" s="150"/>
      <c r="BS318" s="150"/>
      <c r="BT318" s="152"/>
    </row>
    <row r="319" spans="1:72" ht="18" customHeight="1">
      <c r="A319" s="9">
        <v>43243</v>
      </c>
      <c r="B319" s="153" t="s">
        <v>143</v>
      </c>
      <c r="C319" s="170">
        <v>360</v>
      </c>
      <c r="D319" s="153" t="s">
        <v>625</v>
      </c>
      <c r="E319" s="153" t="s">
        <v>159</v>
      </c>
      <c r="F319" s="170">
        <v>108</v>
      </c>
      <c r="G319" s="155">
        <f>+F319-I319-I320</f>
        <v>107</v>
      </c>
      <c r="H319" s="2" t="s">
        <v>34</v>
      </c>
      <c r="I319" s="10">
        <f t="shared" ref="I319:I322" si="146">SUM(J319:BM319)</f>
        <v>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70"/>
      <c r="BO319" s="149"/>
      <c r="BP319" s="149"/>
      <c r="BQ319" s="149"/>
      <c r="BR319" s="149"/>
      <c r="BS319" s="149"/>
      <c r="BT319" s="151"/>
    </row>
    <row r="320" spans="1:72" ht="15.75" customHeight="1">
      <c r="A320" s="9">
        <v>43243</v>
      </c>
      <c r="B320" s="154" t="s">
        <v>7</v>
      </c>
      <c r="C320" s="171"/>
      <c r="D320" s="154"/>
      <c r="E320" s="154"/>
      <c r="F320" s="171"/>
      <c r="G320" s="156"/>
      <c r="H320" s="2" t="s">
        <v>35</v>
      </c>
      <c r="I320" s="11">
        <f t="shared" si="146"/>
        <v>1</v>
      </c>
      <c r="J320" s="11">
        <v>1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71"/>
      <c r="BO320" s="150"/>
      <c r="BP320" s="150"/>
      <c r="BQ320" s="150"/>
      <c r="BR320" s="150"/>
      <c r="BS320" s="150"/>
      <c r="BT320" s="152"/>
    </row>
    <row r="321" spans="1:72" ht="18" customHeight="1">
      <c r="A321" s="9">
        <v>43243</v>
      </c>
      <c r="B321" s="153" t="s">
        <v>143</v>
      </c>
      <c r="C321" s="170">
        <v>360</v>
      </c>
      <c r="D321" s="153" t="s">
        <v>625</v>
      </c>
      <c r="E321" s="153" t="s">
        <v>664</v>
      </c>
      <c r="F321" s="170">
        <v>94</v>
      </c>
      <c r="G321" s="155">
        <f>+F321-I321-I322</f>
        <v>90</v>
      </c>
      <c r="H321" s="2" t="s">
        <v>34</v>
      </c>
      <c r="I321" s="10">
        <f t="shared" si="146"/>
        <v>0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70"/>
      <c r="BO321" s="149"/>
      <c r="BP321" s="149"/>
      <c r="BQ321" s="149"/>
      <c r="BR321" s="149"/>
      <c r="BS321" s="149"/>
      <c r="BT321" s="151"/>
    </row>
    <row r="322" spans="1:72" ht="15.75" customHeight="1">
      <c r="A322" s="9">
        <v>43243</v>
      </c>
      <c r="B322" s="154" t="s">
        <v>7</v>
      </c>
      <c r="C322" s="171"/>
      <c r="D322" s="154"/>
      <c r="E322" s="154"/>
      <c r="F322" s="171"/>
      <c r="G322" s="156"/>
      <c r="H322" s="2" t="s">
        <v>35</v>
      </c>
      <c r="I322" s="11">
        <f t="shared" si="146"/>
        <v>4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>
        <v>4</v>
      </c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71"/>
      <c r="BO322" s="150"/>
      <c r="BP322" s="150"/>
      <c r="BQ322" s="150"/>
      <c r="BR322" s="150"/>
      <c r="BS322" s="150"/>
      <c r="BT322" s="152"/>
    </row>
    <row r="323" spans="1:72" ht="18" customHeight="1">
      <c r="A323" s="9">
        <v>43243</v>
      </c>
      <c r="B323" s="153" t="s">
        <v>143</v>
      </c>
      <c r="C323" s="170">
        <v>360</v>
      </c>
      <c r="D323" s="153" t="s">
        <v>625</v>
      </c>
      <c r="E323" s="153" t="s">
        <v>664</v>
      </c>
      <c r="F323" s="170">
        <v>83</v>
      </c>
      <c r="G323" s="155">
        <f>+F323-I323-I324</f>
        <v>81</v>
      </c>
      <c r="H323" s="2" t="s">
        <v>34</v>
      </c>
      <c r="I323" s="10">
        <f t="shared" ref="I323:I324" si="147">SUM(J323:BM323)</f>
        <v>0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70"/>
      <c r="BO323" s="149"/>
      <c r="BP323" s="149"/>
      <c r="BQ323" s="149"/>
      <c r="BR323" s="149"/>
      <c r="BS323" s="149"/>
      <c r="BT323" s="151"/>
    </row>
    <row r="324" spans="1:72" ht="15.75" customHeight="1">
      <c r="A324" s="9">
        <v>43243</v>
      </c>
      <c r="B324" s="154" t="s">
        <v>7</v>
      </c>
      <c r="C324" s="171"/>
      <c r="D324" s="154"/>
      <c r="E324" s="154"/>
      <c r="F324" s="171"/>
      <c r="G324" s="156"/>
      <c r="H324" s="2" t="s">
        <v>35</v>
      </c>
      <c r="I324" s="11">
        <f t="shared" si="147"/>
        <v>2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>
        <v>2</v>
      </c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71"/>
      <c r="BO324" s="150"/>
      <c r="BP324" s="150"/>
      <c r="BQ324" s="150"/>
      <c r="BR324" s="150"/>
      <c r="BS324" s="150"/>
      <c r="BT324" s="152"/>
    </row>
    <row r="325" spans="1:72" ht="15.75" customHeight="1">
      <c r="A325" s="9">
        <v>43243</v>
      </c>
      <c r="B325" s="153" t="s">
        <v>146</v>
      </c>
      <c r="C325" s="170">
        <v>360</v>
      </c>
      <c r="D325" s="153" t="s">
        <v>625</v>
      </c>
      <c r="E325" s="153" t="s">
        <v>700</v>
      </c>
      <c r="F325" s="170">
        <v>168</v>
      </c>
      <c r="G325" s="155">
        <f>+F325-I325-I326</f>
        <v>164</v>
      </c>
      <c r="H325" s="2" t="s">
        <v>34</v>
      </c>
      <c r="I325" s="10">
        <f t="shared" ref="I325:I326" si="148">SUM(J325:BM325)</f>
        <v>0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70"/>
      <c r="BO325" s="149"/>
      <c r="BP325" s="149"/>
      <c r="BQ325" s="149"/>
      <c r="BR325" s="149"/>
      <c r="BS325" s="149"/>
      <c r="BT325" s="151"/>
    </row>
    <row r="326" spans="1:72" ht="15.75" customHeight="1">
      <c r="A326" s="9">
        <v>43243</v>
      </c>
      <c r="B326" s="154" t="s">
        <v>7</v>
      </c>
      <c r="C326" s="171"/>
      <c r="D326" s="154"/>
      <c r="E326" s="154"/>
      <c r="F326" s="171"/>
      <c r="G326" s="156"/>
      <c r="H326" s="2" t="s">
        <v>35</v>
      </c>
      <c r="I326" s="11">
        <f t="shared" si="148"/>
        <v>4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>
        <v>4</v>
      </c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71"/>
      <c r="BO326" s="150"/>
      <c r="BP326" s="150"/>
      <c r="BQ326" s="150"/>
      <c r="BR326" s="150"/>
      <c r="BS326" s="150"/>
      <c r="BT326" s="152"/>
    </row>
    <row r="327" spans="1:72" ht="15.75" customHeight="1">
      <c r="A327" s="9">
        <v>43243</v>
      </c>
      <c r="B327" s="153" t="s">
        <v>146</v>
      </c>
      <c r="C327" s="170">
        <v>360</v>
      </c>
      <c r="D327" s="153" t="s">
        <v>625</v>
      </c>
      <c r="E327" s="153" t="s">
        <v>159</v>
      </c>
      <c r="F327" s="170">
        <v>113</v>
      </c>
      <c r="G327" s="155">
        <f>+F327-I327-I328</f>
        <v>110</v>
      </c>
      <c r="H327" s="2" t="s">
        <v>34</v>
      </c>
      <c r="I327" s="10">
        <f t="shared" ref="I327:I328" si="149">SUM(J327:BM327)</f>
        <v>0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70"/>
      <c r="BO327" s="149"/>
      <c r="BP327" s="149"/>
      <c r="BQ327" s="149"/>
      <c r="BR327" s="149"/>
      <c r="BS327" s="149"/>
      <c r="BT327" s="151"/>
    </row>
    <row r="328" spans="1:72" ht="15.75" customHeight="1">
      <c r="A328" s="9">
        <v>43243</v>
      </c>
      <c r="B328" s="154" t="s">
        <v>7</v>
      </c>
      <c r="C328" s="171"/>
      <c r="D328" s="154"/>
      <c r="E328" s="154"/>
      <c r="F328" s="171"/>
      <c r="G328" s="156"/>
      <c r="H328" s="2" t="s">
        <v>35</v>
      </c>
      <c r="I328" s="11">
        <f t="shared" si="149"/>
        <v>3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>
        <v>3</v>
      </c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71"/>
      <c r="BO328" s="150"/>
      <c r="BP328" s="150"/>
      <c r="BQ328" s="150"/>
      <c r="BR328" s="150"/>
      <c r="BS328" s="150"/>
      <c r="BT328" s="152"/>
    </row>
    <row r="329" spans="1:72" ht="15.75" customHeight="1">
      <c r="A329" s="9">
        <v>43243</v>
      </c>
      <c r="B329" s="153" t="s">
        <v>146</v>
      </c>
      <c r="C329" s="170">
        <v>360</v>
      </c>
      <c r="D329" s="153" t="s">
        <v>625</v>
      </c>
      <c r="E329" s="153" t="s">
        <v>159</v>
      </c>
      <c r="F329" s="170">
        <v>113</v>
      </c>
      <c r="G329" s="155">
        <f>+F329-I329-I330</f>
        <v>113</v>
      </c>
      <c r="H329" s="2" t="s">
        <v>34</v>
      </c>
      <c r="I329" s="10">
        <f t="shared" ref="I329:I330" si="150">SUM(J329:BM329)</f>
        <v>0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70"/>
      <c r="BO329" s="149"/>
      <c r="BP329" s="149"/>
      <c r="BQ329" s="149"/>
      <c r="BR329" s="149"/>
      <c r="BS329" s="149"/>
      <c r="BT329" s="151"/>
    </row>
    <row r="330" spans="1:72" ht="15.75" customHeight="1">
      <c r="A330" s="9">
        <v>43243</v>
      </c>
      <c r="B330" s="154" t="s">
        <v>7</v>
      </c>
      <c r="C330" s="171"/>
      <c r="D330" s="154"/>
      <c r="E330" s="154"/>
      <c r="F330" s="171"/>
      <c r="G330" s="156"/>
      <c r="H330" s="2" t="s">
        <v>35</v>
      </c>
      <c r="I330" s="11">
        <f t="shared" si="150"/>
        <v>0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71"/>
      <c r="BO330" s="150"/>
      <c r="BP330" s="150"/>
      <c r="BQ330" s="150"/>
      <c r="BR330" s="150"/>
      <c r="BS330" s="150"/>
      <c r="BT330" s="152"/>
    </row>
    <row r="331" spans="1:72" ht="18" customHeight="1">
      <c r="A331" s="9">
        <v>43243</v>
      </c>
      <c r="B331" s="153" t="s">
        <v>146</v>
      </c>
      <c r="C331" s="170">
        <v>360</v>
      </c>
      <c r="D331" s="153" t="s">
        <v>625</v>
      </c>
      <c r="E331" s="153" t="s">
        <v>183</v>
      </c>
      <c r="F331" s="170">
        <v>76</v>
      </c>
      <c r="G331" s="155">
        <f>+F331-I331-I332</f>
        <v>74</v>
      </c>
      <c r="H331" s="2" t="s">
        <v>34</v>
      </c>
      <c r="I331" s="10">
        <f t="shared" ref="I331:I332" si="151">SUM(J331:BM331)</f>
        <v>0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70"/>
      <c r="BO331" s="149"/>
      <c r="BP331" s="149"/>
      <c r="BQ331" s="149"/>
      <c r="BR331" s="149"/>
      <c r="BS331" s="149"/>
      <c r="BT331" s="151"/>
    </row>
    <row r="332" spans="1:72" ht="15.75" customHeight="1">
      <c r="A332" s="9">
        <v>43243</v>
      </c>
      <c r="B332" s="154" t="s">
        <v>7</v>
      </c>
      <c r="C332" s="171"/>
      <c r="D332" s="154"/>
      <c r="E332" s="154"/>
      <c r="F332" s="171"/>
      <c r="G332" s="156"/>
      <c r="H332" s="2" t="s">
        <v>35</v>
      </c>
      <c r="I332" s="11">
        <f t="shared" si="151"/>
        <v>2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>
        <v>2</v>
      </c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71"/>
      <c r="BO332" s="150"/>
      <c r="BP332" s="150"/>
      <c r="BQ332" s="150"/>
      <c r="BR332" s="150"/>
      <c r="BS332" s="150"/>
      <c r="BT332" s="152"/>
    </row>
    <row r="333" spans="1:72" ht="15.75" customHeight="1">
      <c r="A333" s="9">
        <v>43243</v>
      </c>
      <c r="B333" s="153" t="s">
        <v>146</v>
      </c>
      <c r="C333" s="170">
        <v>360</v>
      </c>
      <c r="D333" s="153" t="s">
        <v>625</v>
      </c>
      <c r="E333" s="153" t="s">
        <v>183</v>
      </c>
      <c r="F333" s="170">
        <v>77</v>
      </c>
      <c r="G333" s="155">
        <f>+F333-I333-I334</f>
        <v>76</v>
      </c>
      <c r="H333" s="2" t="s">
        <v>34</v>
      </c>
      <c r="I333" s="10">
        <f t="shared" ref="I333:I334" si="152">SUM(J333:BM333)</f>
        <v>0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70"/>
      <c r="BO333" s="149"/>
      <c r="BP333" s="149"/>
      <c r="BQ333" s="149"/>
      <c r="BR333" s="149"/>
      <c r="BS333" s="149"/>
      <c r="BT333" s="151"/>
    </row>
    <row r="334" spans="1:72" ht="15.75" customHeight="1">
      <c r="A334" s="9">
        <v>43243</v>
      </c>
      <c r="B334" s="154" t="s">
        <v>7</v>
      </c>
      <c r="C334" s="171"/>
      <c r="D334" s="154"/>
      <c r="E334" s="154"/>
      <c r="F334" s="171"/>
      <c r="G334" s="156"/>
      <c r="H334" s="2" t="s">
        <v>35</v>
      </c>
      <c r="I334" s="11">
        <f t="shared" si="152"/>
        <v>1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>
        <v>1</v>
      </c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71"/>
      <c r="BO334" s="150"/>
      <c r="BP334" s="150"/>
      <c r="BQ334" s="150"/>
      <c r="BR334" s="150"/>
      <c r="BS334" s="150"/>
      <c r="BT334" s="152"/>
    </row>
    <row r="335" spans="1:72" ht="15.75" customHeight="1">
      <c r="A335" s="9">
        <v>43243</v>
      </c>
      <c r="B335" s="153" t="s">
        <v>146</v>
      </c>
      <c r="C335" s="170">
        <v>360</v>
      </c>
      <c r="D335" s="153" t="s">
        <v>625</v>
      </c>
      <c r="E335" s="153" t="s">
        <v>442</v>
      </c>
      <c r="F335" s="170">
        <v>328</v>
      </c>
      <c r="G335" s="155">
        <f>+F335-I335-I336</f>
        <v>325</v>
      </c>
      <c r="H335" s="2" t="s">
        <v>34</v>
      </c>
      <c r="I335" s="10">
        <f t="shared" ref="I335:I336" si="153">SUM(J335:BM335)</f>
        <v>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70"/>
      <c r="BO335" s="149"/>
      <c r="BP335" s="149"/>
      <c r="BQ335" s="149"/>
      <c r="BR335" s="149"/>
      <c r="BS335" s="149"/>
      <c r="BT335" s="151"/>
    </row>
    <row r="336" spans="1:72" ht="15.75" customHeight="1">
      <c r="A336" s="9">
        <v>43243</v>
      </c>
      <c r="B336" s="154" t="s">
        <v>7</v>
      </c>
      <c r="C336" s="171"/>
      <c r="D336" s="154"/>
      <c r="E336" s="154"/>
      <c r="F336" s="171"/>
      <c r="G336" s="156"/>
      <c r="H336" s="2" t="s">
        <v>35</v>
      </c>
      <c r="I336" s="11">
        <f t="shared" si="153"/>
        <v>3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>
        <v>3</v>
      </c>
      <c r="BE336" s="11"/>
      <c r="BF336" s="11"/>
      <c r="BG336" s="11"/>
      <c r="BH336" s="11"/>
      <c r="BI336" s="11"/>
      <c r="BJ336" s="11"/>
      <c r="BK336" s="11"/>
      <c r="BL336" s="11"/>
      <c r="BM336" s="11"/>
      <c r="BN336" s="171"/>
      <c r="BO336" s="150"/>
      <c r="BP336" s="150"/>
      <c r="BQ336" s="150"/>
      <c r="BR336" s="150"/>
      <c r="BS336" s="150"/>
      <c r="BT336" s="152"/>
    </row>
  </sheetData>
  <autoFilter ref="A2:BT330">
    <filterColumn colId="0">
      <filters>
        <dateGroupItem year="2018" month="5" day="23" dateTimeGrouping="day"/>
      </filters>
    </filterColumn>
  </autoFilter>
  <mergeCells count="2188">
    <mergeCell ref="BT323:BT324"/>
    <mergeCell ref="B321:B322"/>
    <mergeCell ref="C321:C322"/>
    <mergeCell ref="D321:D322"/>
    <mergeCell ref="E321:E322"/>
    <mergeCell ref="F321:F322"/>
    <mergeCell ref="G321:G322"/>
    <mergeCell ref="BN321:BN322"/>
    <mergeCell ref="BO321:BO322"/>
    <mergeCell ref="BP321:BP322"/>
    <mergeCell ref="BQ321:BQ322"/>
    <mergeCell ref="BR321:BR322"/>
    <mergeCell ref="BS321:BS322"/>
    <mergeCell ref="BT321:BT322"/>
    <mergeCell ref="BN319:BN320"/>
    <mergeCell ref="BO319:BO320"/>
    <mergeCell ref="BP319:BP320"/>
    <mergeCell ref="BQ319:BQ320"/>
    <mergeCell ref="BR319:BR320"/>
    <mergeCell ref="BS319:BS320"/>
    <mergeCell ref="BT319:BT320"/>
    <mergeCell ref="B335:B336"/>
    <mergeCell ref="C335:C336"/>
    <mergeCell ref="D335:D336"/>
    <mergeCell ref="E335:E336"/>
    <mergeCell ref="F335:F336"/>
    <mergeCell ref="G335:G336"/>
    <mergeCell ref="BN335:BN336"/>
    <mergeCell ref="BO335:BO336"/>
    <mergeCell ref="BP335:BP336"/>
    <mergeCell ref="BQ335:BQ336"/>
    <mergeCell ref="BR335:BR336"/>
    <mergeCell ref="BS335:BS336"/>
    <mergeCell ref="BT335:BT336"/>
    <mergeCell ref="B323:B324"/>
    <mergeCell ref="C323:C324"/>
    <mergeCell ref="D323:D324"/>
    <mergeCell ref="E323:E324"/>
    <mergeCell ref="F323:F324"/>
    <mergeCell ref="G323:G324"/>
    <mergeCell ref="BN323:BN324"/>
    <mergeCell ref="BO323:BO324"/>
    <mergeCell ref="BP323:BP324"/>
    <mergeCell ref="BQ323:BQ324"/>
    <mergeCell ref="BR323:BR324"/>
    <mergeCell ref="BS323:BS324"/>
    <mergeCell ref="B333:B334"/>
    <mergeCell ref="C333:C334"/>
    <mergeCell ref="D333:D334"/>
    <mergeCell ref="E333:E334"/>
    <mergeCell ref="F333:F334"/>
    <mergeCell ref="G333:G334"/>
    <mergeCell ref="BN333:BN334"/>
    <mergeCell ref="BO333:BO334"/>
    <mergeCell ref="BP333:BP334"/>
    <mergeCell ref="BQ333:BQ334"/>
    <mergeCell ref="BR333:BR334"/>
    <mergeCell ref="BS333:BS334"/>
    <mergeCell ref="BT333:BT334"/>
    <mergeCell ref="B317:B318"/>
    <mergeCell ref="C317:C318"/>
    <mergeCell ref="D317:D318"/>
    <mergeCell ref="E317:E318"/>
    <mergeCell ref="F317:F318"/>
    <mergeCell ref="G317:G318"/>
    <mergeCell ref="BN317:BN318"/>
    <mergeCell ref="BO317:BO318"/>
    <mergeCell ref="BP317:BP318"/>
    <mergeCell ref="BQ317:BQ318"/>
    <mergeCell ref="BR317:BR318"/>
    <mergeCell ref="BS317:BS318"/>
    <mergeCell ref="BT317:BT318"/>
    <mergeCell ref="B319:B320"/>
    <mergeCell ref="C319:C320"/>
    <mergeCell ref="D319:D320"/>
    <mergeCell ref="E319:E320"/>
    <mergeCell ref="F319:F320"/>
    <mergeCell ref="G319:G320"/>
    <mergeCell ref="B329:B330"/>
    <mergeCell ref="C329:C330"/>
    <mergeCell ref="D329:D330"/>
    <mergeCell ref="E329:E330"/>
    <mergeCell ref="F329:F330"/>
    <mergeCell ref="G329:G330"/>
    <mergeCell ref="BN329:BN330"/>
    <mergeCell ref="BO329:BO330"/>
    <mergeCell ref="BP329:BP330"/>
    <mergeCell ref="BQ329:BQ330"/>
    <mergeCell ref="BR329:BR330"/>
    <mergeCell ref="BS329:BS330"/>
    <mergeCell ref="BT329:BT330"/>
    <mergeCell ref="B331:B332"/>
    <mergeCell ref="C331:C332"/>
    <mergeCell ref="D331:D332"/>
    <mergeCell ref="E331:E332"/>
    <mergeCell ref="F331:F332"/>
    <mergeCell ref="G331:G332"/>
    <mergeCell ref="BN331:BN332"/>
    <mergeCell ref="BO331:BO332"/>
    <mergeCell ref="BP331:BP332"/>
    <mergeCell ref="BQ331:BQ332"/>
    <mergeCell ref="BR331:BR332"/>
    <mergeCell ref="BS331:BS332"/>
    <mergeCell ref="BT331:BT332"/>
    <mergeCell ref="B325:B326"/>
    <mergeCell ref="C325:C326"/>
    <mergeCell ref="D325:D326"/>
    <mergeCell ref="E325:E326"/>
    <mergeCell ref="F325:F326"/>
    <mergeCell ref="G325:G326"/>
    <mergeCell ref="BN325:BN326"/>
    <mergeCell ref="BO325:BO326"/>
    <mergeCell ref="BP325:BP326"/>
    <mergeCell ref="BQ325:BQ326"/>
    <mergeCell ref="BR325:BR326"/>
    <mergeCell ref="BS325:BS326"/>
    <mergeCell ref="BT325:BT326"/>
    <mergeCell ref="B327:B328"/>
    <mergeCell ref="C327:C328"/>
    <mergeCell ref="D327:D328"/>
    <mergeCell ref="E327:E328"/>
    <mergeCell ref="F327:F328"/>
    <mergeCell ref="G327:G328"/>
    <mergeCell ref="BN327:BN328"/>
    <mergeCell ref="BO327:BO328"/>
    <mergeCell ref="BP327:BP328"/>
    <mergeCell ref="BQ327:BQ328"/>
    <mergeCell ref="BR327:BR328"/>
    <mergeCell ref="BS327:BS328"/>
    <mergeCell ref="BT327:BT328"/>
    <mergeCell ref="B315:B316"/>
    <mergeCell ref="C315:C316"/>
    <mergeCell ref="D315:D316"/>
    <mergeCell ref="E315:E316"/>
    <mergeCell ref="F315:F316"/>
    <mergeCell ref="G315:G316"/>
    <mergeCell ref="BN315:BN316"/>
    <mergeCell ref="BO315:BO316"/>
    <mergeCell ref="BP315:BP316"/>
    <mergeCell ref="BQ315:BQ316"/>
    <mergeCell ref="BR315:BR316"/>
    <mergeCell ref="BS315:BS316"/>
    <mergeCell ref="BT315:BT316"/>
    <mergeCell ref="BN289:BN290"/>
    <mergeCell ref="BO289:BO290"/>
    <mergeCell ref="BP289:BP290"/>
    <mergeCell ref="BQ289:BQ290"/>
    <mergeCell ref="BR289:BR290"/>
    <mergeCell ref="BS289:BS290"/>
    <mergeCell ref="BT289:BT290"/>
    <mergeCell ref="B297:B298"/>
    <mergeCell ref="C297:C298"/>
    <mergeCell ref="D297:D298"/>
    <mergeCell ref="E297:E298"/>
    <mergeCell ref="F297:F298"/>
    <mergeCell ref="G297:G298"/>
    <mergeCell ref="BN297:BN298"/>
    <mergeCell ref="BO297:BO298"/>
    <mergeCell ref="BP297:BP298"/>
    <mergeCell ref="BQ297:BQ298"/>
    <mergeCell ref="BR297:BR298"/>
    <mergeCell ref="BS297:BS298"/>
    <mergeCell ref="BT297:BT298"/>
    <mergeCell ref="BN295:BN296"/>
    <mergeCell ref="BO295:BO296"/>
    <mergeCell ref="BP295:BP296"/>
    <mergeCell ref="BQ295:BQ296"/>
    <mergeCell ref="BR295:BR296"/>
    <mergeCell ref="BS295:BS296"/>
    <mergeCell ref="BT295:BT296"/>
    <mergeCell ref="B299:B300"/>
    <mergeCell ref="C299:C300"/>
    <mergeCell ref="D299:D300"/>
    <mergeCell ref="E299:E300"/>
    <mergeCell ref="F299:F300"/>
    <mergeCell ref="G299:G300"/>
    <mergeCell ref="BN299:BN300"/>
    <mergeCell ref="BO299:BO300"/>
    <mergeCell ref="BP299:BP300"/>
    <mergeCell ref="BQ299:BQ300"/>
    <mergeCell ref="BR299:BR300"/>
    <mergeCell ref="BS299:BS300"/>
    <mergeCell ref="BT299:BT300"/>
    <mergeCell ref="B293:B294"/>
    <mergeCell ref="C293:C294"/>
    <mergeCell ref="D293:D294"/>
    <mergeCell ref="E293:E294"/>
    <mergeCell ref="F293:F294"/>
    <mergeCell ref="G293:G294"/>
    <mergeCell ref="BN293:BN294"/>
    <mergeCell ref="BO293:BO294"/>
    <mergeCell ref="BP293:BP294"/>
    <mergeCell ref="BQ293:BQ294"/>
    <mergeCell ref="BR293:BR294"/>
    <mergeCell ref="BS293:BS294"/>
    <mergeCell ref="BT293:BT294"/>
    <mergeCell ref="B295:B296"/>
    <mergeCell ref="C295:C296"/>
    <mergeCell ref="D295:D296"/>
    <mergeCell ref="E295:E296"/>
    <mergeCell ref="F295:F296"/>
    <mergeCell ref="G295:G296"/>
    <mergeCell ref="B287:B288"/>
    <mergeCell ref="C287:C288"/>
    <mergeCell ref="D287:D288"/>
    <mergeCell ref="E287:E288"/>
    <mergeCell ref="F287:F288"/>
    <mergeCell ref="G287:G288"/>
    <mergeCell ref="BN287:BN288"/>
    <mergeCell ref="BO287:BO288"/>
    <mergeCell ref="BP287:BP288"/>
    <mergeCell ref="BQ287:BQ288"/>
    <mergeCell ref="BR287:BR288"/>
    <mergeCell ref="BS287:BS288"/>
    <mergeCell ref="BT287:BT288"/>
    <mergeCell ref="B291:B292"/>
    <mergeCell ref="C291:C292"/>
    <mergeCell ref="D291:D292"/>
    <mergeCell ref="E291:E292"/>
    <mergeCell ref="F291:F292"/>
    <mergeCell ref="G291:G292"/>
    <mergeCell ref="BN291:BN292"/>
    <mergeCell ref="BO291:BO292"/>
    <mergeCell ref="BP291:BP292"/>
    <mergeCell ref="BQ291:BQ292"/>
    <mergeCell ref="BR291:BR292"/>
    <mergeCell ref="BS291:BS292"/>
    <mergeCell ref="BT291:BT292"/>
    <mergeCell ref="B289:B290"/>
    <mergeCell ref="C289:C290"/>
    <mergeCell ref="D289:D290"/>
    <mergeCell ref="E289:E290"/>
    <mergeCell ref="F289:F290"/>
    <mergeCell ref="G289:G290"/>
    <mergeCell ref="B283:B284"/>
    <mergeCell ref="C283:C284"/>
    <mergeCell ref="D283:D284"/>
    <mergeCell ref="E283:E284"/>
    <mergeCell ref="F283:F284"/>
    <mergeCell ref="G283:G284"/>
    <mergeCell ref="BN283:BN284"/>
    <mergeCell ref="BO283:BO284"/>
    <mergeCell ref="BP283:BP284"/>
    <mergeCell ref="BQ283:BQ284"/>
    <mergeCell ref="BR283:BR284"/>
    <mergeCell ref="BS283:BS284"/>
    <mergeCell ref="BT283:BT284"/>
    <mergeCell ref="B285:B286"/>
    <mergeCell ref="C285:C286"/>
    <mergeCell ref="D285:D286"/>
    <mergeCell ref="E285:E286"/>
    <mergeCell ref="F285:F286"/>
    <mergeCell ref="G285:G286"/>
    <mergeCell ref="BN285:BN286"/>
    <mergeCell ref="BO285:BO286"/>
    <mergeCell ref="BP285:BP286"/>
    <mergeCell ref="BQ285:BQ286"/>
    <mergeCell ref="BR285:BR286"/>
    <mergeCell ref="BS285:BS286"/>
    <mergeCell ref="BT285:BT286"/>
    <mergeCell ref="B279:B280"/>
    <mergeCell ref="C279:C280"/>
    <mergeCell ref="D279:D280"/>
    <mergeCell ref="E279:E280"/>
    <mergeCell ref="F279:F280"/>
    <mergeCell ref="G279:G280"/>
    <mergeCell ref="BN279:BN280"/>
    <mergeCell ref="BO279:BO280"/>
    <mergeCell ref="BP279:BP280"/>
    <mergeCell ref="BQ279:BQ280"/>
    <mergeCell ref="BR279:BR280"/>
    <mergeCell ref="BS279:BS280"/>
    <mergeCell ref="BT279:BT280"/>
    <mergeCell ref="B281:B282"/>
    <mergeCell ref="C281:C282"/>
    <mergeCell ref="D281:D282"/>
    <mergeCell ref="E281:E282"/>
    <mergeCell ref="F281:F282"/>
    <mergeCell ref="G281:G282"/>
    <mergeCell ref="BN281:BN282"/>
    <mergeCell ref="BO281:BO282"/>
    <mergeCell ref="BP281:BP282"/>
    <mergeCell ref="BQ281:BQ282"/>
    <mergeCell ref="BR281:BR282"/>
    <mergeCell ref="BS281:BS282"/>
    <mergeCell ref="BT281:BT282"/>
    <mergeCell ref="B275:B276"/>
    <mergeCell ref="C275:C276"/>
    <mergeCell ref="D275:D276"/>
    <mergeCell ref="E275:E276"/>
    <mergeCell ref="F275:F276"/>
    <mergeCell ref="G275:G276"/>
    <mergeCell ref="BN275:BN276"/>
    <mergeCell ref="BO275:BO276"/>
    <mergeCell ref="BP275:BP276"/>
    <mergeCell ref="BQ275:BQ276"/>
    <mergeCell ref="BR275:BR276"/>
    <mergeCell ref="BS275:BS276"/>
    <mergeCell ref="BT275:BT276"/>
    <mergeCell ref="B277:B278"/>
    <mergeCell ref="C277:C278"/>
    <mergeCell ref="D277:D278"/>
    <mergeCell ref="E277:E278"/>
    <mergeCell ref="F277:F278"/>
    <mergeCell ref="G277:G278"/>
    <mergeCell ref="BN277:BN278"/>
    <mergeCell ref="BO277:BO278"/>
    <mergeCell ref="BP277:BP278"/>
    <mergeCell ref="BQ277:BQ278"/>
    <mergeCell ref="BR277:BR278"/>
    <mergeCell ref="BS277:BS278"/>
    <mergeCell ref="BT277:BT278"/>
    <mergeCell ref="B271:B272"/>
    <mergeCell ref="C271:C272"/>
    <mergeCell ref="D271:D272"/>
    <mergeCell ref="E271:E272"/>
    <mergeCell ref="F271:F272"/>
    <mergeCell ref="G271:G272"/>
    <mergeCell ref="BN271:BN272"/>
    <mergeCell ref="BO271:BO272"/>
    <mergeCell ref="BP271:BP272"/>
    <mergeCell ref="BQ271:BQ272"/>
    <mergeCell ref="BR271:BR272"/>
    <mergeCell ref="BS271:BS272"/>
    <mergeCell ref="BT271:BT272"/>
    <mergeCell ref="B273:B274"/>
    <mergeCell ref="C273:C274"/>
    <mergeCell ref="D273:D274"/>
    <mergeCell ref="E273:E274"/>
    <mergeCell ref="F273:F274"/>
    <mergeCell ref="G273:G274"/>
    <mergeCell ref="BN273:BN274"/>
    <mergeCell ref="BO273:BO274"/>
    <mergeCell ref="BP273:BP274"/>
    <mergeCell ref="BQ273:BQ274"/>
    <mergeCell ref="BR273:BR274"/>
    <mergeCell ref="BS273:BS274"/>
    <mergeCell ref="BT273:BT274"/>
    <mergeCell ref="B269:B270"/>
    <mergeCell ref="C269:C270"/>
    <mergeCell ref="D269:D270"/>
    <mergeCell ref="E269:E270"/>
    <mergeCell ref="F269:F270"/>
    <mergeCell ref="G269:G270"/>
    <mergeCell ref="BN269:BN270"/>
    <mergeCell ref="BO269:BO270"/>
    <mergeCell ref="BP269:BP270"/>
    <mergeCell ref="BQ269:BQ270"/>
    <mergeCell ref="BR269:BR270"/>
    <mergeCell ref="BS269:BS270"/>
    <mergeCell ref="BT269:BT270"/>
    <mergeCell ref="B265:B266"/>
    <mergeCell ref="C265:C266"/>
    <mergeCell ref="D265:D266"/>
    <mergeCell ref="E265:E266"/>
    <mergeCell ref="F265:F266"/>
    <mergeCell ref="G265:G266"/>
    <mergeCell ref="BN265:BN266"/>
    <mergeCell ref="BO265:BO266"/>
    <mergeCell ref="BP265:BP266"/>
    <mergeCell ref="BQ265:BQ266"/>
    <mergeCell ref="BR265:BR266"/>
    <mergeCell ref="BS265:BS266"/>
    <mergeCell ref="BT265:BT266"/>
    <mergeCell ref="B267:B268"/>
    <mergeCell ref="C267:C268"/>
    <mergeCell ref="D267:D268"/>
    <mergeCell ref="E267:E268"/>
    <mergeCell ref="F267:F268"/>
    <mergeCell ref="G267:G268"/>
    <mergeCell ref="BN267:BN268"/>
    <mergeCell ref="BO267:BO268"/>
    <mergeCell ref="BP267:BP268"/>
    <mergeCell ref="BQ267:BQ268"/>
    <mergeCell ref="BR267:BR268"/>
    <mergeCell ref="BS267:BS268"/>
    <mergeCell ref="BT267:BT268"/>
    <mergeCell ref="B261:B262"/>
    <mergeCell ref="C261:C262"/>
    <mergeCell ref="D261:D262"/>
    <mergeCell ref="E261:E262"/>
    <mergeCell ref="F261:F262"/>
    <mergeCell ref="G261:G262"/>
    <mergeCell ref="BN261:BN262"/>
    <mergeCell ref="BO261:BO262"/>
    <mergeCell ref="BP261:BP262"/>
    <mergeCell ref="BQ261:BQ262"/>
    <mergeCell ref="BR261:BR262"/>
    <mergeCell ref="BS261:BS262"/>
    <mergeCell ref="BT261:BT262"/>
    <mergeCell ref="B263:B264"/>
    <mergeCell ref="C263:C264"/>
    <mergeCell ref="D263:D264"/>
    <mergeCell ref="E263:E264"/>
    <mergeCell ref="F263:F264"/>
    <mergeCell ref="G263:G264"/>
    <mergeCell ref="BN263:BN264"/>
    <mergeCell ref="BO263:BO264"/>
    <mergeCell ref="BP263:BP264"/>
    <mergeCell ref="BQ263:BQ264"/>
    <mergeCell ref="BR263:BR264"/>
    <mergeCell ref="BS263:BS264"/>
    <mergeCell ref="F259:F260"/>
    <mergeCell ref="G259:G260"/>
    <mergeCell ref="BN259:BN260"/>
    <mergeCell ref="BO259:BO260"/>
    <mergeCell ref="BP259:BP260"/>
    <mergeCell ref="BQ259:BQ260"/>
    <mergeCell ref="BR259:BR260"/>
    <mergeCell ref="BS259:BS260"/>
    <mergeCell ref="BT259:BT260"/>
    <mergeCell ref="B185:B186"/>
    <mergeCell ref="C185:C186"/>
    <mergeCell ref="D185:D186"/>
    <mergeCell ref="E185:E186"/>
    <mergeCell ref="F185:F186"/>
    <mergeCell ref="G185:G186"/>
    <mergeCell ref="BN185:BN186"/>
    <mergeCell ref="BO185:BO186"/>
    <mergeCell ref="BP185:BP186"/>
    <mergeCell ref="BQ185:BQ186"/>
    <mergeCell ref="BR185:BR186"/>
    <mergeCell ref="BS185:BS186"/>
    <mergeCell ref="BT185:BT186"/>
    <mergeCell ref="B187:B188"/>
    <mergeCell ref="C187:C188"/>
    <mergeCell ref="D187:D188"/>
    <mergeCell ref="E187:E188"/>
    <mergeCell ref="F187:F188"/>
    <mergeCell ref="G187:G188"/>
    <mergeCell ref="BN187:BN188"/>
    <mergeCell ref="BO187:BO188"/>
    <mergeCell ref="BP187:BP188"/>
    <mergeCell ref="BQ187:BQ188"/>
    <mergeCell ref="BR187:BR188"/>
    <mergeCell ref="BS187:BS188"/>
    <mergeCell ref="BT187:BT188"/>
    <mergeCell ref="B181:B182"/>
    <mergeCell ref="C181:C182"/>
    <mergeCell ref="D181:D182"/>
    <mergeCell ref="E181:E182"/>
    <mergeCell ref="F181:F182"/>
    <mergeCell ref="G181:G182"/>
    <mergeCell ref="BN181:BN182"/>
    <mergeCell ref="BO181:BO182"/>
    <mergeCell ref="BP181:BP182"/>
    <mergeCell ref="BQ181:BQ182"/>
    <mergeCell ref="BR181:BR182"/>
    <mergeCell ref="BS181:BS182"/>
    <mergeCell ref="BT181:BT182"/>
    <mergeCell ref="B183:B184"/>
    <mergeCell ref="C183:C184"/>
    <mergeCell ref="D183:D184"/>
    <mergeCell ref="E183:E184"/>
    <mergeCell ref="F183:F184"/>
    <mergeCell ref="G183:G184"/>
    <mergeCell ref="BN183:BN184"/>
    <mergeCell ref="BO183:BO184"/>
    <mergeCell ref="BP183:BP184"/>
    <mergeCell ref="BQ183:BQ184"/>
    <mergeCell ref="BR183:BR184"/>
    <mergeCell ref="BS183:BS184"/>
    <mergeCell ref="BT183:BT184"/>
    <mergeCell ref="B177:B178"/>
    <mergeCell ref="C177:C178"/>
    <mergeCell ref="D177:D178"/>
    <mergeCell ref="E177:E178"/>
    <mergeCell ref="F177:F178"/>
    <mergeCell ref="G177:G178"/>
    <mergeCell ref="BN177:BN178"/>
    <mergeCell ref="BO177:BO178"/>
    <mergeCell ref="BP177:BP178"/>
    <mergeCell ref="BQ177:BQ178"/>
    <mergeCell ref="BR177:BR178"/>
    <mergeCell ref="BS177:BS178"/>
    <mergeCell ref="BT177:BT178"/>
    <mergeCell ref="B179:B180"/>
    <mergeCell ref="C179:C180"/>
    <mergeCell ref="D179:D180"/>
    <mergeCell ref="E179:E180"/>
    <mergeCell ref="F179:F180"/>
    <mergeCell ref="G179:G180"/>
    <mergeCell ref="BN179:BN180"/>
    <mergeCell ref="BO179:BO180"/>
    <mergeCell ref="BP179:BP180"/>
    <mergeCell ref="BQ179:BQ180"/>
    <mergeCell ref="BR179:BR180"/>
    <mergeCell ref="BS179:BS180"/>
    <mergeCell ref="BT179:BT180"/>
    <mergeCell ref="B173:B174"/>
    <mergeCell ref="C173:C174"/>
    <mergeCell ref="D173:D174"/>
    <mergeCell ref="E173:E174"/>
    <mergeCell ref="F173:F174"/>
    <mergeCell ref="G173:G174"/>
    <mergeCell ref="BN173:BN174"/>
    <mergeCell ref="BO173:BO174"/>
    <mergeCell ref="BP173:BP174"/>
    <mergeCell ref="BQ173:BQ174"/>
    <mergeCell ref="BR173:BR174"/>
    <mergeCell ref="BS173:BS174"/>
    <mergeCell ref="BT173:BT174"/>
    <mergeCell ref="B175:B176"/>
    <mergeCell ref="C175:C176"/>
    <mergeCell ref="D175:D176"/>
    <mergeCell ref="E175:E176"/>
    <mergeCell ref="F175:F176"/>
    <mergeCell ref="G175:G176"/>
    <mergeCell ref="BN175:BN176"/>
    <mergeCell ref="BO175:BO176"/>
    <mergeCell ref="BP175:BP176"/>
    <mergeCell ref="BQ175:BQ176"/>
    <mergeCell ref="BR175:BR176"/>
    <mergeCell ref="BS175:BS176"/>
    <mergeCell ref="BT175:BT176"/>
    <mergeCell ref="B169:B170"/>
    <mergeCell ref="C169:C170"/>
    <mergeCell ref="D169:D170"/>
    <mergeCell ref="E169:E170"/>
    <mergeCell ref="F169:F170"/>
    <mergeCell ref="G169:G170"/>
    <mergeCell ref="BN169:BN170"/>
    <mergeCell ref="BO169:BO170"/>
    <mergeCell ref="BP169:BP170"/>
    <mergeCell ref="BQ169:BQ170"/>
    <mergeCell ref="BR169:BR170"/>
    <mergeCell ref="BS169:BS170"/>
    <mergeCell ref="BT169:BT170"/>
    <mergeCell ref="B171:B172"/>
    <mergeCell ref="C171:C172"/>
    <mergeCell ref="D171:D172"/>
    <mergeCell ref="E171:E172"/>
    <mergeCell ref="F171:F172"/>
    <mergeCell ref="G171:G172"/>
    <mergeCell ref="BN171:BN172"/>
    <mergeCell ref="BO171:BO172"/>
    <mergeCell ref="BP171:BP172"/>
    <mergeCell ref="BQ171:BQ172"/>
    <mergeCell ref="BR171:BR172"/>
    <mergeCell ref="BS171:BS172"/>
    <mergeCell ref="BT171:BT172"/>
    <mergeCell ref="B165:B166"/>
    <mergeCell ref="C165:C166"/>
    <mergeCell ref="D165:D166"/>
    <mergeCell ref="E165:E166"/>
    <mergeCell ref="F165:F166"/>
    <mergeCell ref="G165:G166"/>
    <mergeCell ref="BN165:BN166"/>
    <mergeCell ref="BO165:BO166"/>
    <mergeCell ref="BP165:BP166"/>
    <mergeCell ref="BQ165:BQ166"/>
    <mergeCell ref="BR165:BR166"/>
    <mergeCell ref="BS165:BS166"/>
    <mergeCell ref="BT165:BT166"/>
    <mergeCell ref="B167:B168"/>
    <mergeCell ref="C167:C168"/>
    <mergeCell ref="D167:D168"/>
    <mergeCell ref="E167:E168"/>
    <mergeCell ref="F167:F168"/>
    <mergeCell ref="G167:G168"/>
    <mergeCell ref="BN167:BN168"/>
    <mergeCell ref="BO167:BO168"/>
    <mergeCell ref="BP167:BP168"/>
    <mergeCell ref="BQ167:BQ168"/>
    <mergeCell ref="BR167:BR168"/>
    <mergeCell ref="BS167:BS168"/>
    <mergeCell ref="BT167:BT168"/>
    <mergeCell ref="BQ163:BQ164"/>
    <mergeCell ref="BR163:BR164"/>
    <mergeCell ref="BS163:BS164"/>
    <mergeCell ref="BT163:BT164"/>
    <mergeCell ref="B153:B154"/>
    <mergeCell ref="C153:C154"/>
    <mergeCell ref="D153:D154"/>
    <mergeCell ref="E153:E154"/>
    <mergeCell ref="F153:F154"/>
    <mergeCell ref="G153:G154"/>
    <mergeCell ref="BN153:BN154"/>
    <mergeCell ref="BO153:BO154"/>
    <mergeCell ref="BP153:BP154"/>
    <mergeCell ref="BQ153:BQ154"/>
    <mergeCell ref="BR153:BR154"/>
    <mergeCell ref="BS153:BS154"/>
    <mergeCell ref="BT153:BT154"/>
    <mergeCell ref="B163:B164"/>
    <mergeCell ref="C163:C164"/>
    <mergeCell ref="D163:D164"/>
    <mergeCell ref="E163:E164"/>
    <mergeCell ref="F163:F164"/>
    <mergeCell ref="G163:G164"/>
    <mergeCell ref="BN163:BN164"/>
    <mergeCell ref="BO163:BO164"/>
    <mergeCell ref="BP163:BP164"/>
    <mergeCell ref="BQ159:BQ160"/>
    <mergeCell ref="BR159:BR160"/>
    <mergeCell ref="BS159:BS160"/>
    <mergeCell ref="BT159:BT160"/>
    <mergeCell ref="B161:B162"/>
    <mergeCell ref="C161:C162"/>
    <mergeCell ref="D161:D162"/>
    <mergeCell ref="E161:E162"/>
    <mergeCell ref="F161:F162"/>
    <mergeCell ref="G161:G162"/>
    <mergeCell ref="BN161:BN162"/>
    <mergeCell ref="BO161:BO162"/>
    <mergeCell ref="BP161:BP162"/>
    <mergeCell ref="BQ161:BQ162"/>
    <mergeCell ref="BR161:BR162"/>
    <mergeCell ref="BS161:BS162"/>
    <mergeCell ref="BT161:BT162"/>
    <mergeCell ref="B159:B160"/>
    <mergeCell ref="C159:C160"/>
    <mergeCell ref="D159:D160"/>
    <mergeCell ref="E159:E160"/>
    <mergeCell ref="F159:F160"/>
    <mergeCell ref="G159:G160"/>
    <mergeCell ref="BN159:BN160"/>
    <mergeCell ref="BO159:BO160"/>
    <mergeCell ref="BP159:BP160"/>
    <mergeCell ref="BQ155:BQ156"/>
    <mergeCell ref="BR155:BR156"/>
    <mergeCell ref="BS155:BS156"/>
    <mergeCell ref="BT155:BT156"/>
    <mergeCell ref="B157:B158"/>
    <mergeCell ref="C157:C158"/>
    <mergeCell ref="D157:D158"/>
    <mergeCell ref="E157:E158"/>
    <mergeCell ref="F157:F158"/>
    <mergeCell ref="G157:G158"/>
    <mergeCell ref="BN157:BN158"/>
    <mergeCell ref="BO157:BO158"/>
    <mergeCell ref="BP157:BP158"/>
    <mergeCell ref="BQ157:BQ158"/>
    <mergeCell ref="BR157:BR158"/>
    <mergeCell ref="BS157:BS158"/>
    <mergeCell ref="BT157:BT158"/>
    <mergeCell ref="B155:B156"/>
    <mergeCell ref="C155:C156"/>
    <mergeCell ref="D155:D156"/>
    <mergeCell ref="E155:E156"/>
    <mergeCell ref="F155:F156"/>
    <mergeCell ref="G155:G156"/>
    <mergeCell ref="BN155:BN156"/>
    <mergeCell ref="BO155:BO156"/>
    <mergeCell ref="BP155:BP156"/>
    <mergeCell ref="BQ149:BQ150"/>
    <mergeCell ref="BR149:BR150"/>
    <mergeCell ref="BS149:BS150"/>
    <mergeCell ref="BT149:BT150"/>
    <mergeCell ref="B151:B152"/>
    <mergeCell ref="C151:C152"/>
    <mergeCell ref="D151:D152"/>
    <mergeCell ref="E151:E152"/>
    <mergeCell ref="F151:F152"/>
    <mergeCell ref="G151:G152"/>
    <mergeCell ref="BN151:BN152"/>
    <mergeCell ref="BO151:BO152"/>
    <mergeCell ref="BP151:BP152"/>
    <mergeCell ref="BQ151:BQ152"/>
    <mergeCell ref="BR151:BR152"/>
    <mergeCell ref="BS151:BS152"/>
    <mergeCell ref="BT151:BT152"/>
    <mergeCell ref="B149:B150"/>
    <mergeCell ref="C149:C150"/>
    <mergeCell ref="D149:D150"/>
    <mergeCell ref="E149:E150"/>
    <mergeCell ref="F149:F150"/>
    <mergeCell ref="G149:G150"/>
    <mergeCell ref="BN149:BN150"/>
    <mergeCell ref="BO149:BO150"/>
    <mergeCell ref="BP149:BP150"/>
    <mergeCell ref="BQ145:BQ146"/>
    <mergeCell ref="BR145:BR146"/>
    <mergeCell ref="BS145:BS146"/>
    <mergeCell ref="BT145:BT146"/>
    <mergeCell ref="B147:B148"/>
    <mergeCell ref="C147:C148"/>
    <mergeCell ref="D147:D148"/>
    <mergeCell ref="E147:E148"/>
    <mergeCell ref="F147:F148"/>
    <mergeCell ref="G147:G148"/>
    <mergeCell ref="BN147:BN148"/>
    <mergeCell ref="BO147:BO148"/>
    <mergeCell ref="BP147:BP148"/>
    <mergeCell ref="BQ147:BQ148"/>
    <mergeCell ref="BR147:BR148"/>
    <mergeCell ref="BS147:BS148"/>
    <mergeCell ref="BT147:BT148"/>
    <mergeCell ref="B145:B146"/>
    <mergeCell ref="C145:C146"/>
    <mergeCell ref="D145:D146"/>
    <mergeCell ref="E145:E146"/>
    <mergeCell ref="F145:F146"/>
    <mergeCell ref="G145:G146"/>
    <mergeCell ref="BN145:BN146"/>
    <mergeCell ref="BO145:BO146"/>
    <mergeCell ref="BP145:BP146"/>
    <mergeCell ref="B143:B144"/>
    <mergeCell ref="C143:C144"/>
    <mergeCell ref="D143:D144"/>
    <mergeCell ref="E143:E144"/>
    <mergeCell ref="F143:F144"/>
    <mergeCell ref="G143:G144"/>
    <mergeCell ref="BN143:BN144"/>
    <mergeCell ref="BO143:BO144"/>
    <mergeCell ref="BP143:BP144"/>
    <mergeCell ref="BQ143:BQ144"/>
    <mergeCell ref="BR143:BR144"/>
    <mergeCell ref="BS143:BS144"/>
    <mergeCell ref="BT143:BT144"/>
    <mergeCell ref="BQ141:BQ142"/>
    <mergeCell ref="BR141:BR142"/>
    <mergeCell ref="BS141:BS142"/>
    <mergeCell ref="BT141:BT142"/>
    <mergeCell ref="B141:B142"/>
    <mergeCell ref="C141:C142"/>
    <mergeCell ref="D141:D142"/>
    <mergeCell ref="E141:E142"/>
    <mergeCell ref="F141:F142"/>
    <mergeCell ref="G141:G142"/>
    <mergeCell ref="BN141:BN142"/>
    <mergeCell ref="BO141:BO142"/>
    <mergeCell ref="BP141:BP142"/>
    <mergeCell ref="BQ87:BQ88"/>
    <mergeCell ref="BR87:BR88"/>
    <mergeCell ref="BS87:BS88"/>
    <mergeCell ref="BT87:BT88"/>
    <mergeCell ref="B89:B90"/>
    <mergeCell ref="C89:C90"/>
    <mergeCell ref="D89:D90"/>
    <mergeCell ref="E89:E90"/>
    <mergeCell ref="F89:F90"/>
    <mergeCell ref="G89:G90"/>
    <mergeCell ref="BN89:BN90"/>
    <mergeCell ref="BO89:BO90"/>
    <mergeCell ref="BP89:BP90"/>
    <mergeCell ref="BQ89:BQ90"/>
    <mergeCell ref="BR89:BR90"/>
    <mergeCell ref="BS89:BS90"/>
    <mergeCell ref="BT89:BT90"/>
    <mergeCell ref="B87:B88"/>
    <mergeCell ref="C87:C88"/>
    <mergeCell ref="D87:D88"/>
    <mergeCell ref="E87:E88"/>
    <mergeCell ref="F87:F88"/>
    <mergeCell ref="G87:G88"/>
    <mergeCell ref="BN87:BN88"/>
    <mergeCell ref="BO87:BO88"/>
    <mergeCell ref="BP87:BP88"/>
    <mergeCell ref="BQ91:BQ92"/>
    <mergeCell ref="BR91:BR92"/>
    <mergeCell ref="BS91:BS92"/>
    <mergeCell ref="BT91:BT92"/>
    <mergeCell ref="B93:B94"/>
    <mergeCell ref="C93:C94"/>
    <mergeCell ref="D93:D94"/>
    <mergeCell ref="E93:E94"/>
    <mergeCell ref="F93:F94"/>
    <mergeCell ref="G93:G94"/>
    <mergeCell ref="BN93:BN94"/>
    <mergeCell ref="BO93:BO94"/>
    <mergeCell ref="BP93:BP94"/>
    <mergeCell ref="BQ93:BQ94"/>
    <mergeCell ref="BR93:BR94"/>
    <mergeCell ref="BS93:BS94"/>
    <mergeCell ref="BT93:BT94"/>
    <mergeCell ref="B91:B92"/>
    <mergeCell ref="C91:C92"/>
    <mergeCell ref="D91:D92"/>
    <mergeCell ref="E91:E92"/>
    <mergeCell ref="F91:F92"/>
    <mergeCell ref="G91:G92"/>
    <mergeCell ref="BN91:BN92"/>
    <mergeCell ref="BO91:BO92"/>
    <mergeCell ref="BP91:BP92"/>
    <mergeCell ref="BQ83:BQ84"/>
    <mergeCell ref="BR83:BR84"/>
    <mergeCell ref="BS83:BS84"/>
    <mergeCell ref="BT83:BT84"/>
    <mergeCell ref="B85:B86"/>
    <mergeCell ref="C85:C86"/>
    <mergeCell ref="D85:D86"/>
    <mergeCell ref="E85:E86"/>
    <mergeCell ref="F85:F86"/>
    <mergeCell ref="G85:G86"/>
    <mergeCell ref="BN85:BN86"/>
    <mergeCell ref="BO85:BO86"/>
    <mergeCell ref="BP85:BP86"/>
    <mergeCell ref="BQ85:BQ86"/>
    <mergeCell ref="BR85:BR86"/>
    <mergeCell ref="BS85:BS86"/>
    <mergeCell ref="BT85:BT86"/>
    <mergeCell ref="B83:B84"/>
    <mergeCell ref="C83:C84"/>
    <mergeCell ref="D83:D84"/>
    <mergeCell ref="E83:E84"/>
    <mergeCell ref="F83:F84"/>
    <mergeCell ref="G83:G84"/>
    <mergeCell ref="BN83:BN84"/>
    <mergeCell ref="BO83:BO84"/>
    <mergeCell ref="BP83:BP84"/>
    <mergeCell ref="B81:B82"/>
    <mergeCell ref="C81:C82"/>
    <mergeCell ref="D81:D82"/>
    <mergeCell ref="E81:E82"/>
    <mergeCell ref="F81:F82"/>
    <mergeCell ref="G81:G82"/>
    <mergeCell ref="BN81:BN82"/>
    <mergeCell ref="BO81:BO82"/>
    <mergeCell ref="BP81:BP82"/>
    <mergeCell ref="BQ81:BQ82"/>
    <mergeCell ref="BR81:BR82"/>
    <mergeCell ref="BS81:BS82"/>
    <mergeCell ref="BT81:BT82"/>
    <mergeCell ref="BQ79:BQ80"/>
    <mergeCell ref="BR79:BR80"/>
    <mergeCell ref="BS79:BS80"/>
    <mergeCell ref="BT79:BT80"/>
    <mergeCell ref="B79:B80"/>
    <mergeCell ref="C79:C80"/>
    <mergeCell ref="D79:D80"/>
    <mergeCell ref="E79:E80"/>
    <mergeCell ref="F79:F80"/>
    <mergeCell ref="G79:G80"/>
    <mergeCell ref="BN79:BN80"/>
    <mergeCell ref="BO79:BO80"/>
    <mergeCell ref="BP79:BP80"/>
    <mergeCell ref="BQ77:BQ78"/>
    <mergeCell ref="BR77:BR78"/>
    <mergeCell ref="BS77:BS78"/>
    <mergeCell ref="BT77:BT78"/>
    <mergeCell ref="B77:B78"/>
    <mergeCell ref="C77:C78"/>
    <mergeCell ref="D77:D78"/>
    <mergeCell ref="E77:E78"/>
    <mergeCell ref="F77:F78"/>
    <mergeCell ref="G77:G78"/>
    <mergeCell ref="BN77:BN78"/>
    <mergeCell ref="BO77:BO78"/>
    <mergeCell ref="BP77:BP78"/>
    <mergeCell ref="BQ73:BQ74"/>
    <mergeCell ref="BR73:BR74"/>
    <mergeCell ref="BS73:BS74"/>
    <mergeCell ref="BT73:BT74"/>
    <mergeCell ref="B75:B76"/>
    <mergeCell ref="C75:C76"/>
    <mergeCell ref="D75:D76"/>
    <mergeCell ref="E75:E76"/>
    <mergeCell ref="F75:F76"/>
    <mergeCell ref="G75:G76"/>
    <mergeCell ref="BN75:BN76"/>
    <mergeCell ref="BO75:BO76"/>
    <mergeCell ref="BP75:BP76"/>
    <mergeCell ref="BQ75:BQ76"/>
    <mergeCell ref="BR75:BR76"/>
    <mergeCell ref="BS75:BS76"/>
    <mergeCell ref="BT75:BT76"/>
    <mergeCell ref="B73:B74"/>
    <mergeCell ref="C73:C74"/>
    <mergeCell ref="D73:D74"/>
    <mergeCell ref="E73:E74"/>
    <mergeCell ref="F73:F74"/>
    <mergeCell ref="G73:G74"/>
    <mergeCell ref="BN73:BN74"/>
    <mergeCell ref="BO73:BO74"/>
    <mergeCell ref="BP73:BP74"/>
    <mergeCell ref="BQ67:BQ68"/>
    <mergeCell ref="BR67:BR68"/>
    <mergeCell ref="BS67:BS68"/>
    <mergeCell ref="BT67:BT68"/>
    <mergeCell ref="B71:B72"/>
    <mergeCell ref="C71:C72"/>
    <mergeCell ref="D71:D72"/>
    <mergeCell ref="E71:E72"/>
    <mergeCell ref="F71:F72"/>
    <mergeCell ref="G71:G72"/>
    <mergeCell ref="BN71:BN72"/>
    <mergeCell ref="BO71:BO72"/>
    <mergeCell ref="BP71:BP72"/>
    <mergeCell ref="BQ71:BQ72"/>
    <mergeCell ref="BR71:BR72"/>
    <mergeCell ref="BS71:BS72"/>
    <mergeCell ref="BT71:BT72"/>
    <mergeCell ref="B67:B68"/>
    <mergeCell ref="C67:C68"/>
    <mergeCell ref="D67:D68"/>
    <mergeCell ref="E67:E68"/>
    <mergeCell ref="F67:F68"/>
    <mergeCell ref="BQ69:BQ70"/>
    <mergeCell ref="BR69:BR70"/>
    <mergeCell ref="BS69:BS70"/>
    <mergeCell ref="G67:G68"/>
    <mergeCell ref="BN67:BN68"/>
    <mergeCell ref="BO67:BO68"/>
    <mergeCell ref="BP67:BP68"/>
    <mergeCell ref="B69:B70"/>
    <mergeCell ref="C69:C70"/>
    <mergeCell ref="D69:D70"/>
    <mergeCell ref="E69:E70"/>
    <mergeCell ref="F69:F70"/>
    <mergeCell ref="G69:G70"/>
    <mergeCell ref="BN69:BN70"/>
    <mergeCell ref="BO69:BO70"/>
    <mergeCell ref="BP69:BP70"/>
    <mergeCell ref="E39:E40"/>
    <mergeCell ref="B39:B40"/>
    <mergeCell ref="C39:C40"/>
    <mergeCell ref="D39:D40"/>
    <mergeCell ref="BO41:BO42"/>
    <mergeCell ref="BP41:BP42"/>
    <mergeCell ref="B43:B44"/>
    <mergeCell ref="C43:C44"/>
    <mergeCell ref="D43:D44"/>
    <mergeCell ref="E43:E44"/>
    <mergeCell ref="F43:F44"/>
    <mergeCell ref="G43:G44"/>
    <mergeCell ref="BN43:BN44"/>
    <mergeCell ref="BO43:BO44"/>
    <mergeCell ref="BP43:BP44"/>
    <mergeCell ref="BO55:BO56"/>
    <mergeCell ref="C47:C48"/>
    <mergeCell ref="D47:D48"/>
    <mergeCell ref="E47:E48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R1:BR2"/>
    <mergeCell ref="BS1:BS2"/>
    <mergeCell ref="BT1:BT2"/>
    <mergeCell ref="BP1:BP2"/>
    <mergeCell ref="BQ1:BQ2"/>
    <mergeCell ref="BT69:BT70"/>
    <mergeCell ref="BQ63:BQ64"/>
    <mergeCell ref="BR63:BR64"/>
    <mergeCell ref="BS63:BS64"/>
    <mergeCell ref="BT63:BT64"/>
    <mergeCell ref="E65:E66"/>
    <mergeCell ref="F65:F66"/>
    <mergeCell ref="G65:G66"/>
    <mergeCell ref="BN65:BN66"/>
    <mergeCell ref="BO65:BO66"/>
    <mergeCell ref="BP65:BP66"/>
    <mergeCell ref="BQ65:BQ66"/>
    <mergeCell ref="BR65:BR66"/>
    <mergeCell ref="BS65:BS66"/>
    <mergeCell ref="BT65:BT66"/>
    <mergeCell ref="BT39:BT40"/>
    <mergeCell ref="BQ41:BQ42"/>
    <mergeCell ref="BR41:BR42"/>
    <mergeCell ref="BO1:BO2"/>
    <mergeCell ref="J1:BM1"/>
    <mergeCell ref="BN1:BN2"/>
    <mergeCell ref="BQ23:BQ24"/>
    <mergeCell ref="BR23:BR24"/>
    <mergeCell ref="BS23:BS24"/>
    <mergeCell ref="BT23:BT24"/>
    <mergeCell ref="D3:D4"/>
    <mergeCell ref="E3:E4"/>
    <mergeCell ref="F3:F4"/>
    <mergeCell ref="G3:G4"/>
    <mergeCell ref="BN3:BN4"/>
    <mergeCell ref="B5:B6"/>
    <mergeCell ref="C5:C6"/>
    <mergeCell ref="D5:D6"/>
    <mergeCell ref="E5:E6"/>
    <mergeCell ref="BS3:BS4"/>
    <mergeCell ref="BT3:BT4"/>
    <mergeCell ref="BQ13:BQ14"/>
    <mergeCell ref="BR13:BR14"/>
    <mergeCell ref="BS13:BS14"/>
    <mergeCell ref="BQ19:BQ20"/>
    <mergeCell ref="BP17:BP18"/>
    <mergeCell ref="BS11:BS12"/>
    <mergeCell ref="BT11:BT12"/>
    <mergeCell ref="B23:B24"/>
    <mergeCell ref="BP23:BP24"/>
    <mergeCell ref="BO21:BO22"/>
    <mergeCell ref="BP21:BP22"/>
    <mergeCell ref="BP19:BP20"/>
    <mergeCell ref="C23:C24"/>
    <mergeCell ref="D23:D24"/>
    <mergeCell ref="E23:E24"/>
    <mergeCell ref="F23:F24"/>
    <mergeCell ref="G23:G24"/>
    <mergeCell ref="BN23:BN24"/>
    <mergeCell ref="BO23:BO24"/>
    <mergeCell ref="BS19:BS20"/>
    <mergeCell ref="D27:D28"/>
    <mergeCell ref="E27:E28"/>
    <mergeCell ref="F27:F28"/>
    <mergeCell ref="G27:G28"/>
    <mergeCell ref="BN27:BN28"/>
    <mergeCell ref="BO27:BO28"/>
    <mergeCell ref="BP27:BP28"/>
    <mergeCell ref="BT29:BT30"/>
    <mergeCell ref="BQ25:BQ26"/>
    <mergeCell ref="BR25:BR26"/>
    <mergeCell ref="BS25:BS26"/>
    <mergeCell ref="BT25:BT26"/>
    <mergeCell ref="BT27:BT28"/>
    <mergeCell ref="BN21:BN22"/>
    <mergeCell ref="G19:G20"/>
    <mergeCell ref="BN19:BN20"/>
    <mergeCell ref="BO19:BO20"/>
    <mergeCell ref="BT19:BT20"/>
    <mergeCell ref="D19:D20"/>
    <mergeCell ref="BS21:BS22"/>
    <mergeCell ref="BT21:BT22"/>
    <mergeCell ref="B31:B32"/>
    <mergeCell ref="C31:C32"/>
    <mergeCell ref="D31:D32"/>
    <mergeCell ref="E31:E32"/>
    <mergeCell ref="F31:F32"/>
    <mergeCell ref="G31:G32"/>
    <mergeCell ref="BN31:BN32"/>
    <mergeCell ref="BO31:BO32"/>
    <mergeCell ref="BQ21:BQ22"/>
    <mergeCell ref="BR21:BR22"/>
    <mergeCell ref="B3:B4"/>
    <mergeCell ref="C3:C4"/>
    <mergeCell ref="BQ17:BQ18"/>
    <mergeCell ref="B11:B12"/>
    <mergeCell ref="C11:C12"/>
    <mergeCell ref="D11:D12"/>
    <mergeCell ref="E11:E12"/>
    <mergeCell ref="F11:F12"/>
    <mergeCell ref="G11:G12"/>
    <mergeCell ref="BN11:BN12"/>
    <mergeCell ref="BO11:BO12"/>
    <mergeCell ref="BP11:BP12"/>
    <mergeCell ref="BQ11:BQ12"/>
    <mergeCell ref="BR11:BR12"/>
    <mergeCell ref="B19:B20"/>
    <mergeCell ref="C19:C20"/>
    <mergeCell ref="F5:F6"/>
    <mergeCell ref="G5:G6"/>
    <mergeCell ref="BN5:BN6"/>
    <mergeCell ref="F19:F20"/>
    <mergeCell ref="E17:E18"/>
    <mergeCell ref="F17:F18"/>
    <mergeCell ref="B15:B16"/>
    <mergeCell ref="C15:C16"/>
    <mergeCell ref="D15:D16"/>
    <mergeCell ref="E15:E16"/>
    <mergeCell ref="F15:F16"/>
    <mergeCell ref="G15:G16"/>
    <mergeCell ref="BN15:BN16"/>
    <mergeCell ref="BO15:BO16"/>
    <mergeCell ref="BP15:BP16"/>
    <mergeCell ref="BQ15:BQ16"/>
    <mergeCell ref="BR15:BR16"/>
    <mergeCell ref="BS15:BS16"/>
    <mergeCell ref="BT15:BT16"/>
    <mergeCell ref="F9:F10"/>
    <mergeCell ref="G9:G10"/>
    <mergeCell ref="BN9:BN10"/>
    <mergeCell ref="BO9:BO10"/>
    <mergeCell ref="B13:B14"/>
    <mergeCell ref="BN17:BN18"/>
    <mergeCell ref="BO17:BO18"/>
    <mergeCell ref="BT17:BT18"/>
    <mergeCell ref="E19:E20"/>
    <mergeCell ref="C17:C18"/>
    <mergeCell ref="BQ3:BQ4"/>
    <mergeCell ref="BR3:BR4"/>
    <mergeCell ref="BO3:BO4"/>
    <mergeCell ref="BP3:BP4"/>
    <mergeCell ref="BR19:BR20"/>
    <mergeCell ref="BO5:BO6"/>
    <mergeCell ref="BP5:BP6"/>
    <mergeCell ref="BQ5:BQ6"/>
    <mergeCell ref="BR5:BR6"/>
    <mergeCell ref="BS5:BS6"/>
    <mergeCell ref="BT5:BT6"/>
    <mergeCell ref="BO7:BO8"/>
    <mergeCell ref="BP7:BP8"/>
    <mergeCell ref="BQ7:BQ8"/>
    <mergeCell ref="BO13:BO14"/>
    <mergeCell ref="BP13:BP14"/>
    <mergeCell ref="B21:B22"/>
    <mergeCell ref="C21:C22"/>
    <mergeCell ref="D21:D22"/>
    <mergeCell ref="E21:E22"/>
    <mergeCell ref="C13:C14"/>
    <mergeCell ref="D13:D14"/>
    <mergeCell ref="E13:E14"/>
    <mergeCell ref="F13:F14"/>
    <mergeCell ref="G13:G14"/>
    <mergeCell ref="C9:C10"/>
    <mergeCell ref="D9:D10"/>
    <mergeCell ref="E9:E10"/>
    <mergeCell ref="BR7:BR8"/>
    <mergeCell ref="BS7:BS8"/>
    <mergeCell ref="BT7:BT8"/>
    <mergeCell ref="BR9:BR10"/>
    <mergeCell ref="BS9:BS10"/>
    <mergeCell ref="BT13:BT14"/>
    <mergeCell ref="BP9:BP10"/>
    <mergeCell ref="BT9:BT10"/>
    <mergeCell ref="B7:B8"/>
    <mergeCell ref="C7:C8"/>
    <mergeCell ref="D7:D8"/>
    <mergeCell ref="E7:E8"/>
    <mergeCell ref="F7:F8"/>
    <mergeCell ref="G7:G8"/>
    <mergeCell ref="BN7:BN8"/>
    <mergeCell ref="B9:B10"/>
    <mergeCell ref="F21:F22"/>
    <mergeCell ref="G21:G22"/>
    <mergeCell ref="BQ9:BQ10"/>
    <mergeCell ref="G17:G18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Q27:BQ28"/>
    <mergeCell ref="BR27:BR28"/>
    <mergeCell ref="BS27:BS28"/>
    <mergeCell ref="BQ29:BQ30"/>
    <mergeCell ref="BR29:BR30"/>
    <mergeCell ref="BS29:BS30"/>
    <mergeCell ref="B27:B28"/>
    <mergeCell ref="C27:C28"/>
    <mergeCell ref="B25:B26"/>
    <mergeCell ref="C25:C26"/>
    <mergeCell ref="D25:D26"/>
    <mergeCell ref="E25:E26"/>
    <mergeCell ref="F25:F26"/>
    <mergeCell ref="G25:G26"/>
    <mergeCell ref="BN25:BN26"/>
    <mergeCell ref="BO25:BO26"/>
    <mergeCell ref="BP25:BP26"/>
    <mergeCell ref="BR17:BR18"/>
    <mergeCell ref="BS17:BS18"/>
    <mergeCell ref="D17:D18"/>
    <mergeCell ref="B17:B18"/>
    <mergeCell ref="BN13:BN14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35:B36"/>
    <mergeCell ref="C35:C36"/>
    <mergeCell ref="D35:D36"/>
    <mergeCell ref="E35:E36"/>
    <mergeCell ref="F35:F36"/>
    <mergeCell ref="BN33:BN34"/>
    <mergeCell ref="BO33:BO34"/>
    <mergeCell ref="BP33:BP34"/>
    <mergeCell ref="B33:B34"/>
    <mergeCell ref="C33:C34"/>
    <mergeCell ref="D33:D34"/>
    <mergeCell ref="E33:E34"/>
    <mergeCell ref="G35:G36"/>
    <mergeCell ref="BN35:BN36"/>
    <mergeCell ref="BO35:BO36"/>
    <mergeCell ref="BP35:BP36"/>
    <mergeCell ref="F33:F34"/>
    <mergeCell ref="G33:G34"/>
    <mergeCell ref="BQ39:BQ40"/>
    <mergeCell ref="BR39:BR40"/>
    <mergeCell ref="BS39:BS40"/>
    <mergeCell ref="BS41:BS42"/>
    <mergeCell ref="BT41:BT42"/>
    <mergeCell ref="F39:F40"/>
    <mergeCell ref="G39:G40"/>
    <mergeCell ref="BN39:BN40"/>
    <mergeCell ref="BO39:BO40"/>
    <mergeCell ref="BP39:BP40"/>
    <mergeCell ref="BP31:BP32"/>
    <mergeCell ref="BQ31:BQ32"/>
    <mergeCell ref="BR31:BR32"/>
    <mergeCell ref="BS31:BS32"/>
    <mergeCell ref="BT31:BT32"/>
    <mergeCell ref="BQ37:BQ38"/>
    <mergeCell ref="BR37:BR38"/>
    <mergeCell ref="BS37:BS38"/>
    <mergeCell ref="BT37:BT38"/>
    <mergeCell ref="BQ35:BQ36"/>
    <mergeCell ref="BR35:BR36"/>
    <mergeCell ref="BS35:BS36"/>
    <mergeCell ref="BT33:BT34"/>
    <mergeCell ref="BT35:BT36"/>
    <mergeCell ref="BQ33:BQ34"/>
    <mergeCell ref="BR33:BR34"/>
    <mergeCell ref="BS33:BS34"/>
    <mergeCell ref="F47:F48"/>
    <mergeCell ref="G47:G48"/>
    <mergeCell ref="BN47:BN48"/>
    <mergeCell ref="BQ43:BQ44"/>
    <mergeCell ref="BR43:BR44"/>
    <mergeCell ref="BS43:BS44"/>
    <mergeCell ref="BT43:BT44"/>
    <mergeCell ref="B41:B42"/>
    <mergeCell ref="C41:C42"/>
    <mergeCell ref="D41:D42"/>
    <mergeCell ref="E41:E42"/>
    <mergeCell ref="BO47:BO48"/>
    <mergeCell ref="BP47:BP48"/>
    <mergeCell ref="BQ45:BQ46"/>
    <mergeCell ref="BR45:BR46"/>
    <mergeCell ref="BS45:BS46"/>
    <mergeCell ref="BT45:BT46"/>
    <mergeCell ref="F41:F42"/>
    <mergeCell ref="G41:G42"/>
    <mergeCell ref="BN41:BN42"/>
    <mergeCell ref="B45:B46"/>
    <mergeCell ref="C45:C46"/>
    <mergeCell ref="D45:D46"/>
    <mergeCell ref="E45:E46"/>
    <mergeCell ref="F45:F46"/>
    <mergeCell ref="G45:G46"/>
    <mergeCell ref="BN45:BN46"/>
    <mergeCell ref="BO45:BO46"/>
    <mergeCell ref="BP45:BP46"/>
    <mergeCell ref="BT53:BT54"/>
    <mergeCell ref="BQ51:BQ52"/>
    <mergeCell ref="BR51:BR52"/>
    <mergeCell ref="BS51:BS52"/>
    <mergeCell ref="BT51:BT52"/>
    <mergeCell ref="B51:B52"/>
    <mergeCell ref="C51:C52"/>
    <mergeCell ref="D51:D52"/>
    <mergeCell ref="E51:E52"/>
    <mergeCell ref="F51:F52"/>
    <mergeCell ref="G51:G52"/>
    <mergeCell ref="BN51:BN52"/>
    <mergeCell ref="BO51:BO52"/>
    <mergeCell ref="BP51:BP52"/>
    <mergeCell ref="BQ47:BQ48"/>
    <mergeCell ref="BR47:BR48"/>
    <mergeCell ref="BS47:BS48"/>
    <mergeCell ref="BT47:BT48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BQ49:BQ50"/>
    <mergeCell ref="BR49:BR50"/>
    <mergeCell ref="BS49:BS50"/>
    <mergeCell ref="BT49:BT50"/>
    <mergeCell ref="B47:B48"/>
    <mergeCell ref="BT55:BT56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7:BQ58"/>
    <mergeCell ref="BR57:BR58"/>
    <mergeCell ref="BS57:BS58"/>
    <mergeCell ref="BT57:BT58"/>
    <mergeCell ref="B55:B56"/>
    <mergeCell ref="C55:C56"/>
    <mergeCell ref="D55:D56"/>
    <mergeCell ref="E55:E56"/>
    <mergeCell ref="F55:F56"/>
    <mergeCell ref="BO61:BO62"/>
    <mergeCell ref="BP61:BP62"/>
    <mergeCell ref="E63:E64"/>
    <mergeCell ref="F63:F64"/>
    <mergeCell ref="BP55:BP56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5:BQ56"/>
    <mergeCell ref="BR55:BR56"/>
    <mergeCell ref="BS55:BS56"/>
    <mergeCell ref="BQ53:BQ54"/>
    <mergeCell ref="BR53:BR54"/>
    <mergeCell ref="BS53:BS54"/>
    <mergeCell ref="B63:B64"/>
    <mergeCell ref="C63:C64"/>
    <mergeCell ref="D63:D64"/>
    <mergeCell ref="E95:E96"/>
    <mergeCell ref="F95:F96"/>
    <mergeCell ref="G95:G96"/>
    <mergeCell ref="BN95:BN96"/>
    <mergeCell ref="G55:G56"/>
    <mergeCell ref="BN55:BN56"/>
    <mergeCell ref="BQ59:BQ60"/>
    <mergeCell ref="BR59:BR60"/>
    <mergeCell ref="BS59:BS60"/>
    <mergeCell ref="BT59:BT60"/>
    <mergeCell ref="B59:B60"/>
    <mergeCell ref="C59:C60"/>
    <mergeCell ref="D59:D60"/>
    <mergeCell ref="E59:E60"/>
    <mergeCell ref="F59:F60"/>
    <mergeCell ref="G59:G60"/>
    <mergeCell ref="BN59:BN60"/>
    <mergeCell ref="BO59:BO60"/>
    <mergeCell ref="BP59:BP60"/>
    <mergeCell ref="BO95:BO96"/>
    <mergeCell ref="BP95:BP96"/>
    <mergeCell ref="BQ61:BQ62"/>
    <mergeCell ref="BR61:BR62"/>
    <mergeCell ref="BS61:BS62"/>
    <mergeCell ref="BT61:BT62"/>
    <mergeCell ref="B61:B62"/>
    <mergeCell ref="C61:C62"/>
    <mergeCell ref="D61:D62"/>
    <mergeCell ref="E61:E62"/>
    <mergeCell ref="F61:F62"/>
    <mergeCell ref="G61:G62"/>
    <mergeCell ref="BN61:BN62"/>
    <mergeCell ref="E99:E100"/>
    <mergeCell ref="F99:F100"/>
    <mergeCell ref="G99:G100"/>
    <mergeCell ref="BN99:BN100"/>
    <mergeCell ref="BO99:BO100"/>
    <mergeCell ref="G63:G64"/>
    <mergeCell ref="BN63:BN64"/>
    <mergeCell ref="BO63:BO64"/>
    <mergeCell ref="BP63:BP64"/>
    <mergeCell ref="B65:B66"/>
    <mergeCell ref="C65:C66"/>
    <mergeCell ref="D65:D66"/>
    <mergeCell ref="BQ95:BQ96"/>
    <mergeCell ref="BR95:BR96"/>
    <mergeCell ref="BS95:BS96"/>
    <mergeCell ref="BT95:BT96"/>
    <mergeCell ref="B97:B98"/>
    <mergeCell ref="C97:C98"/>
    <mergeCell ref="D97:D98"/>
    <mergeCell ref="E97:E98"/>
    <mergeCell ref="F97:F98"/>
    <mergeCell ref="G97:G98"/>
    <mergeCell ref="BN97:BN98"/>
    <mergeCell ref="BO97:BO98"/>
    <mergeCell ref="BP97:BP98"/>
    <mergeCell ref="BQ97:BQ98"/>
    <mergeCell ref="BR97:BR98"/>
    <mergeCell ref="BS97:BS98"/>
    <mergeCell ref="BT97:BT98"/>
    <mergeCell ref="B95:B96"/>
    <mergeCell ref="C95:C96"/>
    <mergeCell ref="D95:D96"/>
    <mergeCell ref="BQ99:BQ100"/>
    <mergeCell ref="BP99:BP100"/>
    <mergeCell ref="BO101:BO102"/>
    <mergeCell ref="BP101:BP102"/>
    <mergeCell ref="BQ109:BQ110"/>
    <mergeCell ref="BQ113:BQ114"/>
    <mergeCell ref="BR113:BR114"/>
    <mergeCell ref="BS113:BS114"/>
    <mergeCell ref="BT113:BT114"/>
    <mergeCell ref="BQ101:BQ102"/>
    <mergeCell ref="BR101:BR102"/>
    <mergeCell ref="BS101:BS102"/>
    <mergeCell ref="BT101:BT102"/>
    <mergeCell ref="BR99:BR100"/>
    <mergeCell ref="BS99:BS100"/>
    <mergeCell ref="BT99:BT100"/>
    <mergeCell ref="B103:B104"/>
    <mergeCell ref="C103:C104"/>
    <mergeCell ref="D103:D104"/>
    <mergeCell ref="E103:E104"/>
    <mergeCell ref="F103:F104"/>
    <mergeCell ref="G103:G104"/>
    <mergeCell ref="BN103:BN104"/>
    <mergeCell ref="BO103:BO104"/>
    <mergeCell ref="BP103:BP104"/>
    <mergeCell ref="BQ103:BQ104"/>
    <mergeCell ref="BR103:BR104"/>
    <mergeCell ref="BS103:BS104"/>
    <mergeCell ref="BT103:BT104"/>
    <mergeCell ref="B99:B100"/>
    <mergeCell ref="C99:C100"/>
    <mergeCell ref="D99:D100"/>
    <mergeCell ref="B113:B114"/>
    <mergeCell ref="C113:C114"/>
    <mergeCell ref="D113:D114"/>
    <mergeCell ref="E113:E114"/>
    <mergeCell ref="F113:F114"/>
    <mergeCell ref="G113:G114"/>
    <mergeCell ref="BN113:BN114"/>
    <mergeCell ref="BO113:BO114"/>
    <mergeCell ref="BP113:BP114"/>
    <mergeCell ref="BR109:BR110"/>
    <mergeCell ref="BS109:BS110"/>
    <mergeCell ref="BT109:BT110"/>
    <mergeCell ref="B111:B112"/>
    <mergeCell ref="C111:C112"/>
    <mergeCell ref="D111:D112"/>
    <mergeCell ref="E111:E112"/>
    <mergeCell ref="F111:F112"/>
    <mergeCell ref="C109:C110"/>
    <mergeCell ref="D109:D110"/>
    <mergeCell ref="E109:E110"/>
    <mergeCell ref="F109:F110"/>
    <mergeCell ref="G109:G110"/>
    <mergeCell ref="BN109:BN110"/>
    <mergeCell ref="BO109:BO110"/>
    <mergeCell ref="BP109:BP110"/>
    <mergeCell ref="B105:B106"/>
    <mergeCell ref="C105:C106"/>
    <mergeCell ref="D105:D106"/>
    <mergeCell ref="E105:E106"/>
    <mergeCell ref="F105:F106"/>
    <mergeCell ref="G105:G106"/>
    <mergeCell ref="BN105:BN106"/>
    <mergeCell ref="BO105:BO106"/>
    <mergeCell ref="BP105:BP106"/>
    <mergeCell ref="BQ105:BQ106"/>
    <mergeCell ref="BR105:BR106"/>
    <mergeCell ref="BS105:BS106"/>
    <mergeCell ref="BT105:BT106"/>
    <mergeCell ref="B101:B102"/>
    <mergeCell ref="C101:C102"/>
    <mergeCell ref="D101:D102"/>
    <mergeCell ref="E101:E102"/>
    <mergeCell ref="F101:F102"/>
    <mergeCell ref="G101:G102"/>
    <mergeCell ref="BN101:BN102"/>
    <mergeCell ref="BQ107:BQ108"/>
    <mergeCell ref="BR107:BR108"/>
    <mergeCell ref="BS107:BS108"/>
    <mergeCell ref="BT107:BT108"/>
    <mergeCell ref="B107:B108"/>
    <mergeCell ref="C107:C108"/>
    <mergeCell ref="D107:D108"/>
    <mergeCell ref="E107:E108"/>
    <mergeCell ref="F107:F108"/>
    <mergeCell ref="G107:G108"/>
    <mergeCell ref="BN107:BN108"/>
    <mergeCell ref="BO107:BO108"/>
    <mergeCell ref="BP107:BP108"/>
    <mergeCell ref="G111:G112"/>
    <mergeCell ref="BN111:BN112"/>
    <mergeCell ref="BO111:BO112"/>
    <mergeCell ref="BP111:BP112"/>
    <mergeCell ref="BQ111:BQ112"/>
    <mergeCell ref="BR111:BR112"/>
    <mergeCell ref="BS111:BS112"/>
    <mergeCell ref="BT111:BT112"/>
    <mergeCell ref="B109:B110"/>
    <mergeCell ref="F115:F116"/>
    <mergeCell ref="G115:G116"/>
    <mergeCell ref="BN115:BN116"/>
    <mergeCell ref="D115:D116"/>
    <mergeCell ref="E115:E116"/>
    <mergeCell ref="BO115:BO116"/>
    <mergeCell ref="BP115:BP116"/>
    <mergeCell ref="BQ115:BQ116"/>
    <mergeCell ref="BR115:BR116"/>
    <mergeCell ref="BS115:BS116"/>
    <mergeCell ref="B121:B122"/>
    <mergeCell ref="C121:C122"/>
    <mergeCell ref="D121:D122"/>
    <mergeCell ref="E121:E122"/>
    <mergeCell ref="F121:F122"/>
    <mergeCell ref="G121:G122"/>
    <mergeCell ref="BN121:BN122"/>
    <mergeCell ref="BS119:BS120"/>
    <mergeCell ref="D119:D120"/>
    <mergeCell ref="E119:E120"/>
    <mergeCell ref="F119:F120"/>
    <mergeCell ref="G119:G120"/>
    <mergeCell ref="BN119:BN120"/>
    <mergeCell ref="BO121:BO122"/>
    <mergeCell ref="BP121:BP122"/>
    <mergeCell ref="BQ121:BQ122"/>
    <mergeCell ref="BR121:BR122"/>
    <mergeCell ref="BS121:BS122"/>
    <mergeCell ref="B115:B116"/>
    <mergeCell ref="C115:C116"/>
    <mergeCell ref="BO119:BO120"/>
    <mergeCell ref="BP119:BP120"/>
    <mergeCell ref="C125:C126"/>
    <mergeCell ref="D125:D126"/>
    <mergeCell ref="E125:E126"/>
    <mergeCell ref="F125:F126"/>
    <mergeCell ref="G125:G126"/>
    <mergeCell ref="BN125:BN126"/>
    <mergeCell ref="BO125:BO126"/>
    <mergeCell ref="BP125:BP126"/>
    <mergeCell ref="BT121:BT122"/>
    <mergeCell ref="B129:B130"/>
    <mergeCell ref="C129:C130"/>
    <mergeCell ref="D129:D130"/>
    <mergeCell ref="E129:E130"/>
    <mergeCell ref="F129:F130"/>
    <mergeCell ref="G129:G130"/>
    <mergeCell ref="BN129:BN130"/>
    <mergeCell ref="B127:B128"/>
    <mergeCell ref="C127:C128"/>
    <mergeCell ref="D127:D128"/>
    <mergeCell ref="E127:E128"/>
    <mergeCell ref="F127:F128"/>
    <mergeCell ref="G127:G128"/>
    <mergeCell ref="BN127:BN128"/>
    <mergeCell ref="B123:B124"/>
    <mergeCell ref="C123:C124"/>
    <mergeCell ref="D123:D124"/>
    <mergeCell ref="E123:E124"/>
    <mergeCell ref="D139:D140"/>
    <mergeCell ref="E139:E140"/>
    <mergeCell ref="F139:F140"/>
    <mergeCell ref="G139:G140"/>
    <mergeCell ref="BN139:BN140"/>
    <mergeCell ref="BO139:BO140"/>
    <mergeCell ref="BP139:BP140"/>
    <mergeCell ref="BQ135:BQ136"/>
    <mergeCell ref="BR135:BR136"/>
    <mergeCell ref="G135:G136"/>
    <mergeCell ref="BN135:BN136"/>
    <mergeCell ref="BP127:BP128"/>
    <mergeCell ref="BQ127:BQ128"/>
    <mergeCell ref="BR127:BR128"/>
    <mergeCell ref="BS127:BS128"/>
    <mergeCell ref="BT127:BT128"/>
    <mergeCell ref="BQ123:BQ124"/>
    <mergeCell ref="BR123:BR124"/>
    <mergeCell ref="BS123:BS124"/>
    <mergeCell ref="BT123:BT124"/>
    <mergeCell ref="BO123:BO124"/>
    <mergeCell ref="BP123:BP124"/>
    <mergeCell ref="F123:F124"/>
    <mergeCell ref="G123:G124"/>
    <mergeCell ref="BN123:BN124"/>
    <mergeCell ref="BT139:BT140"/>
    <mergeCell ref="B137:B138"/>
    <mergeCell ref="C137:C138"/>
    <mergeCell ref="D137:D138"/>
    <mergeCell ref="E137:E138"/>
    <mergeCell ref="F137:F138"/>
    <mergeCell ref="G137:G138"/>
    <mergeCell ref="BN137:BN138"/>
    <mergeCell ref="BO137:BO138"/>
    <mergeCell ref="BP137:BP138"/>
    <mergeCell ref="BQ137:BQ138"/>
    <mergeCell ref="BR137:BR138"/>
    <mergeCell ref="BS137:BS138"/>
    <mergeCell ref="BT137:BT138"/>
    <mergeCell ref="B135:B136"/>
    <mergeCell ref="C135:C136"/>
    <mergeCell ref="D135:D136"/>
    <mergeCell ref="E135:E136"/>
    <mergeCell ref="F135:F136"/>
    <mergeCell ref="BO135:BO136"/>
    <mergeCell ref="BP135:BP136"/>
    <mergeCell ref="B117:B118"/>
    <mergeCell ref="C117:C118"/>
    <mergeCell ref="D117:D118"/>
    <mergeCell ref="E117:E118"/>
    <mergeCell ref="F117:F118"/>
    <mergeCell ref="G117:G118"/>
    <mergeCell ref="BN117:BN118"/>
    <mergeCell ref="BO117:BO118"/>
    <mergeCell ref="BP117:BP118"/>
    <mergeCell ref="BQ117:BQ118"/>
    <mergeCell ref="BR117:BR118"/>
    <mergeCell ref="BS117:BS118"/>
    <mergeCell ref="BT117:BT118"/>
    <mergeCell ref="G131:G132"/>
    <mergeCell ref="BN131:BN132"/>
    <mergeCell ref="BO131:BO132"/>
    <mergeCell ref="BP131:BP132"/>
    <mergeCell ref="BQ131:BQ132"/>
    <mergeCell ref="BR131:BR132"/>
    <mergeCell ref="BT131:BT132"/>
    <mergeCell ref="BS131:BS132"/>
    <mergeCell ref="BT119:BT120"/>
    <mergeCell ref="BO129:BO130"/>
    <mergeCell ref="BP129:BP130"/>
    <mergeCell ref="BQ125:BQ126"/>
    <mergeCell ref="BR125:BR126"/>
    <mergeCell ref="BS125:BS126"/>
    <mergeCell ref="BT125:BT126"/>
    <mergeCell ref="BO127:BO128"/>
    <mergeCell ref="BQ119:BQ120"/>
    <mergeCell ref="BR119:BR120"/>
    <mergeCell ref="B125:B126"/>
    <mergeCell ref="B139:B140"/>
    <mergeCell ref="C139:C140"/>
    <mergeCell ref="BS135:BS136"/>
    <mergeCell ref="F131:F132"/>
    <mergeCell ref="BQ139:BQ140"/>
    <mergeCell ref="BR139:BR140"/>
    <mergeCell ref="BS139:BS140"/>
    <mergeCell ref="BT135:BT136"/>
    <mergeCell ref="BT115:BT116"/>
    <mergeCell ref="B133:B134"/>
    <mergeCell ref="C133:C134"/>
    <mergeCell ref="D133:D134"/>
    <mergeCell ref="E133:E134"/>
    <mergeCell ref="F133:F134"/>
    <mergeCell ref="G133:G134"/>
    <mergeCell ref="BN133:BN134"/>
    <mergeCell ref="BO133:BO134"/>
    <mergeCell ref="BP133:BP134"/>
    <mergeCell ref="BQ133:BQ134"/>
    <mergeCell ref="BR133:BR134"/>
    <mergeCell ref="BS133:BS134"/>
    <mergeCell ref="BT133:BT134"/>
    <mergeCell ref="B131:B132"/>
    <mergeCell ref="C131:C132"/>
    <mergeCell ref="D131:D132"/>
    <mergeCell ref="E131:E132"/>
    <mergeCell ref="BQ129:BQ130"/>
    <mergeCell ref="BR129:BR130"/>
    <mergeCell ref="BS129:BS130"/>
    <mergeCell ref="BT129:BT130"/>
    <mergeCell ref="B119:B120"/>
    <mergeCell ref="C119:C120"/>
    <mergeCell ref="BT195:BT196"/>
    <mergeCell ref="B189:B190"/>
    <mergeCell ref="C189:C190"/>
    <mergeCell ref="D189:D190"/>
    <mergeCell ref="E189:E190"/>
    <mergeCell ref="F189:F190"/>
    <mergeCell ref="G189:G190"/>
    <mergeCell ref="BN189:BN190"/>
    <mergeCell ref="BO189:BO190"/>
    <mergeCell ref="BP189:BP190"/>
    <mergeCell ref="BQ189:BQ190"/>
    <mergeCell ref="BR189:BR190"/>
    <mergeCell ref="BS189:BS190"/>
    <mergeCell ref="BT189:BT190"/>
    <mergeCell ref="B191:B192"/>
    <mergeCell ref="C191:C192"/>
    <mergeCell ref="D191:D192"/>
    <mergeCell ref="E191:E192"/>
    <mergeCell ref="F191:F192"/>
    <mergeCell ref="G191:G192"/>
    <mergeCell ref="BN191:BN192"/>
    <mergeCell ref="BO191:BO192"/>
    <mergeCell ref="BP191:BP192"/>
    <mergeCell ref="BQ191:BQ192"/>
    <mergeCell ref="BR191:BR192"/>
    <mergeCell ref="BS191:BS192"/>
    <mergeCell ref="BT191:BT192"/>
    <mergeCell ref="BN199:BN200"/>
    <mergeCell ref="BO199:BO200"/>
    <mergeCell ref="BP199:BP200"/>
    <mergeCell ref="BQ199:BQ200"/>
    <mergeCell ref="BR199:BR200"/>
    <mergeCell ref="BS199:BS200"/>
    <mergeCell ref="BT199:BT200"/>
    <mergeCell ref="B193:B194"/>
    <mergeCell ref="C193:C194"/>
    <mergeCell ref="D193:D194"/>
    <mergeCell ref="E193:E194"/>
    <mergeCell ref="F193:F194"/>
    <mergeCell ref="G193:G194"/>
    <mergeCell ref="BN193:BN194"/>
    <mergeCell ref="BO193:BO194"/>
    <mergeCell ref="BP193:BP194"/>
    <mergeCell ref="BQ193:BQ194"/>
    <mergeCell ref="BR193:BR194"/>
    <mergeCell ref="BS193:BS194"/>
    <mergeCell ref="BT193:BT194"/>
    <mergeCell ref="B195:B196"/>
    <mergeCell ref="C195:C196"/>
    <mergeCell ref="D195:D196"/>
    <mergeCell ref="E195:E196"/>
    <mergeCell ref="F195:F196"/>
    <mergeCell ref="G195:G196"/>
    <mergeCell ref="BN195:BN196"/>
    <mergeCell ref="BO195:BO196"/>
    <mergeCell ref="BP195:BP196"/>
    <mergeCell ref="BQ195:BQ196"/>
    <mergeCell ref="BR195:BR196"/>
    <mergeCell ref="BS195:BS196"/>
    <mergeCell ref="B201:B202"/>
    <mergeCell ref="C201:C202"/>
    <mergeCell ref="D201:D202"/>
    <mergeCell ref="E201:E202"/>
    <mergeCell ref="F201:F202"/>
    <mergeCell ref="G201:G202"/>
    <mergeCell ref="BN201:BN202"/>
    <mergeCell ref="BO201:BO202"/>
    <mergeCell ref="BP201:BP202"/>
    <mergeCell ref="BQ201:BQ202"/>
    <mergeCell ref="BR201:BR202"/>
    <mergeCell ref="BS201:BS202"/>
    <mergeCell ref="BT201:BT202"/>
    <mergeCell ref="B197:B198"/>
    <mergeCell ref="C197:C198"/>
    <mergeCell ref="D197:D198"/>
    <mergeCell ref="E197:E198"/>
    <mergeCell ref="F197:F198"/>
    <mergeCell ref="G197:G198"/>
    <mergeCell ref="BN197:BN198"/>
    <mergeCell ref="BO197:BO198"/>
    <mergeCell ref="BP197:BP198"/>
    <mergeCell ref="BQ197:BQ198"/>
    <mergeCell ref="BR197:BR198"/>
    <mergeCell ref="BS197:BS198"/>
    <mergeCell ref="BT197:BT198"/>
    <mergeCell ref="B199:B200"/>
    <mergeCell ref="C199:C200"/>
    <mergeCell ref="D199:D200"/>
    <mergeCell ref="E199:E200"/>
    <mergeCell ref="F199:F200"/>
    <mergeCell ref="G199:G200"/>
    <mergeCell ref="B203:B204"/>
    <mergeCell ref="C203:C204"/>
    <mergeCell ref="D203:D204"/>
    <mergeCell ref="E203:E204"/>
    <mergeCell ref="F203:F204"/>
    <mergeCell ref="G203:G204"/>
    <mergeCell ref="BN203:BN204"/>
    <mergeCell ref="BO203:BO204"/>
    <mergeCell ref="BP203:BP204"/>
    <mergeCell ref="BQ203:BQ204"/>
    <mergeCell ref="BR203:BR204"/>
    <mergeCell ref="BS203:BS204"/>
    <mergeCell ref="BT203:BT204"/>
    <mergeCell ref="B205:B206"/>
    <mergeCell ref="C205:C206"/>
    <mergeCell ref="D205:D206"/>
    <mergeCell ref="E205:E206"/>
    <mergeCell ref="F205:F206"/>
    <mergeCell ref="G205:G206"/>
    <mergeCell ref="BN205:BN206"/>
    <mergeCell ref="BO205:BO206"/>
    <mergeCell ref="BP205:BP206"/>
    <mergeCell ref="BQ205:BQ206"/>
    <mergeCell ref="BR205:BR206"/>
    <mergeCell ref="BS205:BS206"/>
    <mergeCell ref="BT205:BT206"/>
    <mergeCell ref="B207:B208"/>
    <mergeCell ref="C207:C208"/>
    <mergeCell ref="D207:D208"/>
    <mergeCell ref="E207:E208"/>
    <mergeCell ref="F207:F208"/>
    <mergeCell ref="G207:G208"/>
    <mergeCell ref="BN207:BN208"/>
    <mergeCell ref="BO207:BO208"/>
    <mergeCell ref="BP207:BP208"/>
    <mergeCell ref="BQ207:BQ208"/>
    <mergeCell ref="BR207:BR208"/>
    <mergeCell ref="BS207:BS208"/>
    <mergeCell ref="BT207:BT208"/>
    <mergeCell ref="B209:B210"/>
    <mergeCell ref="C209:C210"/>
    <mergeCell ref="D209:D210"/>
    <mergeCell ref="E209:E210"/>
    <mergeCell ref="F209:F210"/>
    <mergeCell ref="G209:G210"/>
    <mergeCell ref="BN209:BN210"/>
    <mergeCell ref="BO209:BO210"/>
    <mergeCell ref="BP209:BP210"/>
    <mergeCell ref="BQ209:BQ210"/>
    <mergeCell ref="BR209:BR210"/>
    <mergeCell ref="BS209:BS210"/>
    <mergeCell ref="BT209:BT210"/>
    <mergeCell ref="B211:B212"/>
    <mergeCell ref="C211:C212"/>
    <mergeCell ref="D211:D212"/>
    <mergeCell ref="E211:E212"/>
    <mergeCell ref="F211:F212"/>
    <mergeCell ref="G211:G212"/>
    <mergeCell ref="BN211:BN212"/>
    <mergeCell ref="BO211:BO212"/>
    <mergeCell ref="BP211:BP212"/>
    <mergeCell ref="BQ211:BQ212"/>
    <mergeCell ref="BR211:BR212"/>
    <mergeCell ref="BS211:BS212"/>
    <mergeCell ref="BT211:BT212"/>
    <mergeCell ref="B213:B214"/>
    <mergeCell ref="C213:C214"/>
    <mergeCell ref="D213:D214"/>
    <mergeCell ref="E213:E214"/>
    <mergeCell ref="F213:F214"/>
    <mergeCell ref="G213:G214"/>
    <mergeCell ref="BN213:BN214"/>
    <mergeCell ref="BO213:BO214"/>
    <mergeCell ref="BP213:BP214"/>
    <mergeCell ref="BQ213:BQ214"/>
    <mergeCell ref="BR213:BR214"/>
    <mergeCell ref="BS213:BS214"/>
    <mergeCell ref="BT213:BT214"/>
    <mergeCell ref="B215:B216"/>
    <mergeCell ref="C215:C216"/>
    <mergeCell ref="D215:D216"/>
    <mergeCell ref="E215:E216"/>
    <mergeCell ref="F215:F216"/>
    <mergeCell ref="G215:G216"/>
    <mergeCell ref="BN215:BN216"/>
    <mergeCell ref="BO215:BO216"/>
    <mergeCell ref="BP215:BP216"/>
    <mergeCell ref="BQ215:BQ216"/>
    <mergeCell ref="BR215:BR216"/>
    <mergeCell ref="BS215:BS216"/>
    <mergeCell ref="BT215:BT216"/>
    <mergeCell ref="B217:B218"/>
    <mergeCell ref="C217:C218"/>
    <mergeCell ref="D217:D218"/>
    <mergeCell ref="E217:E218"/>
    <mergeCell ref="F217:F218"/>
    <mergeCell ref="G217:G218"/>
    <mergeCell ref="BN217:BN218"/>
    <mergeCell ref="BO217:BO218"/>
    <mergeCell ref="BP217:BP218"/>
    <mergeCell ref="BQ217:BQ218"/>
    <mergeCell ref="BR217:BR218"/>
    <mergeCell ref="BS217:BS218"/>
    <mergeCell ref="BT217:BT218"/>
    <mergeCell ref="B219:B220"/>
    <mergeCell ref="C219:C220"/>
    <mergeCell ref="D219:D220"/>
    <mergeCell ref="E219:E220"/>
    <mergeCell ref="F219:F220"/>
    <mergeCell ref="G219:G220"/>
    <mergeCell ref="BN219:BN220"/>
    <mergeCell ref="BO219:BO220"/>
    <mergeCell ref="BP219:BP220"/>
    <mergeCell ref="BQ219:BQ220"/>
    <mergeCell ref="BR219:BR220"/>
    <mergeCell ref="BS219:BS220"/>
    <mergeCell ref="BT219:BT220"/>
    <mergeCell ref="B221:B222"/>
    <mergeCell ref="C221:C222"/>
    <mergeCell ref="D221:D222"/>
    <mergeCell ref="E221:E222"/>
    <mergeCell ref="F221:F222"/>
    <mergeCell ref="G221:G222"/>
    <mergeCell ref="BN221:BN222"/>
    <mergeCell ref="BO221:BO222"/>
    <mergeCell ref="BP221:BP222"/>
    <mergeCell ref="BQ221:BQ222"/>
    <mergeCell ref="BR221:BR222"/>
    <mergeCell ref="BS221:BS222"/>
    <mergeCell ref="BT221:BT222"/>
    <mergeCell ref="B225:B226"/>
    <mergeCell ref="C225:C226"/>
    <mergeCell ref="D225:D226"/>
    <mergeCell ref="E225:E226"/>
    <mergeCell ref="F225:F226"/>
    <mergeCell ref="G225:G226"/>
    <mergeCell ref="BN225:BN226"/>
    <mergeCell ref="BO225:BO226"/>
    <mergeCell ref="BP225:BP226"/>
    <mergeCell ref="BQ225:BQ226"/>
    <mergeCell ref="BR225:BR226"/>
    <mergeCell ref="BS225:BS226"/>
    <mergeCell ref="BT225:BT226"/>
    <mergeCell ref="B227:B228"/>
    <mergeCell ref="C227:C228"/>
    <mergeCell ref="D227:D228"/>
    <mergeCell ref="E227:E228"/>
    <mergeCell ref="F227:F228"/>
    <mergeCell ref="G227:G228"/>
    <mergeCell ref="BN227:BN228"/>
    <mergeCell ref="BO227:BO228"/>
    <mergeCell ref="BP227:BP228"/>
    <mergeCell ref="BQ227:BQ228"/>
    <mergeCell ref="BR227:BR228"/>
    <mergeCell ref="BS227:BS228"/>
    <mergeCell ref="BT227:BT228"/>
    <mergeCell ref="BN229:BN230"/>
    <mergeCell ref="BO229:BO230"/>
    <mergeCell ref="BP229:BP230"/>
    <mergeCell ref="BQ229:BQ230"/>
    <mergeCell ref="BR229:BR230"/>
    <mergeCell ref="BS229:BS230"/>
    <mergeCell ref="BT229:BT230"/>
    <mergeCell ref="B231:B232"/>
    <mergeCell ref="C231:C232"/>
    <mergeCell ref="D231:D232"/>
    <mergeCell ref="E231:E232"/>
    <mergeCell ref="F231:F232"/>
    <mergeCell ref="G231:G232"/>
    <mergeCell ref="BN231:BN232"/>
    <mergeCell ref="BO231:BO232"/>
    <mergeCell ref="BP231:BP232"/>
    <mergeCell ref="BQ231:BQ232"/>
    <mergeCell ref="BR231:BR232"/>
    <mergeCell ref="BS231:BS232"/>
    <mergeCell ref="BT231:BT232"/>
    <mergeCell ref="B233:B234"/>
    <mergeCell ref="C233:C234"/>
    <mergeCell ref="D233:D234"/>
    <mergeCell ref="E233:E234"/>
    <mergeCell ref="F233:F234"/>
    <mergeCell ref="G233:G234"/>
    <mergeCell ref="BN233:BN234"/>
    <mergeCell ref="BO233:BO234"/>
    <mergeCell ref="BP233:BP234"/>
    <mergeCell ref="BQ233:BQ234"/>
    <mergeCell ref="BR233:BR234"/>
    <mergeCell ref="BS233:BS234"/>
    <mergeCell ref="BT233:BT234"/>
    <mergeCell ref="B223:B224"/>
    <mergeCell ref="C223:C224"/>
    <mergeCell ref="D223:D224"/>
    <mergeCell ref="E223:E224"/>
    <mergeCell ref="F223:F224"/>
    <mergeCell ref="G223:G224"/>
    <mergeCell ref="BN223:BN224"/>
    <mergeCell ref="BO223:BO224"/>
    <mergeCell ref="BP223:BP224"/>
    <mergeCell ref="BQ223:BQ224"/>
    <mergeCell ref="BR223:BR224"/>
    <mergeCell ref="BS223:BS224"/>
    <mergeCell ref="BT223:BT224"/>
    <mergeCell ref="B229:B230"/>
    <mergeCell ref="C229:C230"/>
    <mergeCell ref="D229:D230"/>
    <mergeCell ref="E229:E230"/>
    <mergeCell ref="F229:F230"/>
    <mergeCell ref="G229:G230"/>
    <mergeCell ref="B235:B236"/>
    <mergeCell ref="C235:C236"/>
    <mergeCell ref="D235:D236"/>
    <mergeCell ref="E235:E236"/>
    <mergeCell ref="F235:F236"/>
    <mergeCell ref="G235:G236"/>
    <mergeCell ref="BN235:BN236"/>
    <mergeCell ref="BO235:BO236"/>
    <mergeCell ref="BP235:BP236"/>
    <mergeCell ref="BQ235:BQ236"/>
    <mergeCell ref="BR235:BR236"/>
    <mergeCell ref="BS235:BS236"/>
    <mergeCell ref="BT235:BT236"/>
    <mergeCell ref="B237:B238"/>
    <mergeCell ref="C237:C238"/>
    <mergeCell ref="D237:D238"/>
    <mergeCell ref="E237:E238"/>
    <mergeCell ref="F237:F238"/>
    <mergeCell ref="G237:G238"/>
    <mergeCell ref="BN237:BN238"/>
    <mergeCell ref="BO237:BO238"/>
    <mergeCell ref="BP237:BP238"/>
    <mergeCell ref="BQ237:BQ238"/>
    <mergeCell ref="BR237:BR238"/>
    <mergeCell ref="BS237:BS238"/>
    <mergeCell ref="BT237:BT238"/>
    <mergeCell ref="B239:B240"/>
    <mergeCell ref="C239:C240"/>
    <mergeCell ref="D239:D240"/>
    <mergeCell ref="E239:E240"/>
    <mergeCell ref="F239:F240"/>
    <mergeCell ref="G239:G240"/>
    <mergeCell ref="BN239:BN240"/>
    <mergeCell ref="BO239:BO240"/>
    <mergeCell ref="BP239:BP240"/>
    <mergeCell ref="BQ239:BQ240"/>
    <mergeCell ref="BR239:BR240"/>
    <mergeCell ref="BS239:BS240"/>
    <mergeCell ref="BT239:BT240"/>
    <mergeCell ref="B241:B242"/>
    <mergeCell ref="C241:C242"/>
    <mergeCell ref="D241:D242"/>
    <mergeCell ref="E241:E242"/>
    <mergeCell ref="F241:F242"/>
    <mergeCell ref="G241:G242"/>
    <mergeCell ref="BN241:BN242"/>
    <mergeCell ref="BO241:BO242"/>
    <mergeCell ref="BP241:BP242"/>
    <mergeCell ref="BQ241:BQ242"/>
    <mergeCell ref="BR241:BR242"/>
    <mergeCell ref="BS241:BS242"/>
    <mergeCell ref="BT241:BT242"/>
    <mergeCell ref="B243:B244"/>
    <mergeCell ref="C243:C244"/>
    <mergeCell ref="D243:D244"/>
    <mergeCell ref="E243:E244"/>
    <mergeCell ref="F243:F244"/>
    <mergeCell ref="G243:G244"/>
    <mergeCell ref="BN243:BN244"/>
    <mergeCell ref="BO243:BO244"/>
    <mergeCell ref="BP243:BP244"/>
    <mergeCell ref="BQ243:BQ244"/>
    <mergeCell ref="BR243:BR244"/>
    <mergeCell ref="BS243:BS244"/>
    <mergeCell ref="BT243:BT244"/>
    <mergeCell ref="B245:B246"/>
    <mergeCell ref="C245:C246"/>
    <mergeCell ref="D245:D246"/>
    <mergeCell ref="E245:E246"/>
    <mergeCell ref="F245:F246"/>
    <mergeCell ref="G245:G246"/>
    <mergeCell ref="BN245:BN246"/>
    <mergeCell ref="BO245:BO246"/>
    <mergeCell ref="BP245:BP246"/>
    <mergeCell ref="BQ245:BQ246"/>
    <mergeCell ref="BR245:BR246"/>
    <mergeCell ref="BS245:BS246"/>
    <mergeCell ref="BT245:BT246"/>
    <mergeCell ref="B247:B248"/>
    <mergeCell ref="C247:C248"/>
    <mergeCell ref="D247:D248"/>
    <mergeCell ref="E247:E248"/>
    <mergeCell ref="F247:F248"/>
    <mergeCell ref="G247:G248"/>
    <mergeCell ref="BN247:BN248"/>
    <mergeCell ref="BO247:BO248"/>
    <mergeCell ref="BP247:BP248"/>
    <mergeCell ref="BQ247:BQ248"/>
    <mergeCell ref="BR247:BR248"/>
    <mergeCell ref="BS247:BS248"/>
    <mergeCell ref="BT247:BT248"/>
    <mergeCell ref="B249:B250"/>
    <mergeCell ref="C249:C250"/>
    <mergeCell ref="D249:D250"/>
    <mergeCell ref="E249:E250"/>
    <mergeCell ref="F249:F250"/>
    <mergeCell ref="G249:G250"/>
    <mergeCell ref="BN249:BN250"/>
    <mergeCell ref="BO249:BO250"/>
    <mergeCell ref="BP249:BP250"/>
    <mergeCell ref="BQ249:BQ250"/>
    <mergeCell ref="BR249:BR250"/>
    <mergeCell ref="BS249:BS250"/>
    <mergeCell ref="BT249:BT250"/>
    <mergeCell ref="B251:B252"/>
    <mergeCell ref="C251:C252"/>
    <mergeCell ref="D251:D252"/>
    <mergeCell ref="E251:E252"/>
    <mergeCell ref="F251:F252"/>
    <mergeCell ref="G251:G252"/>
    <mergeCell ref="BN251:BN252"/>
    <mergeCell ref="BO251:BO252"/>
    <mergeCell ref="BP251:BP252"/>
    <mergeCell ref="BQ251:BQ252"/>
    <mergeCell ref="BR251:BR252"/>
    <mergeCell ref="BS251:BS252"/>
    <mergeCell ref="BT251:BT252"/>
    <mergeCell ref="B253:B254"/>
    <mergeCell ref="C253:C254"/>
    <mergeCell ref="D253:D254"/>
    <mergeCell ref="E253:E254"/>
    <mergeCell ref="F253:F254"/>
    <mergeCell ref="G253:G254"/>
    <mergeCell ref="BN253:BN254"/>
    <mergeCell ref="BO253:BO254"/>
    <mergeCell ref="BP253:BP254"/>
    <mergeCell ref="BQ253:BQ254"/>
    <mergeCell ref="BR253:BR254"/>
    <mergeCell ref="BS253:BS254"/>
    <mergeCell ref="BT253:BT254"/>
    <mergeCell ref="BT303:BT304"/>
    <mergeCell ref="B257:B258"/>
    <mergeCell ref="C257:C258"/>
    <mergeCell ref="D257:D258"/>
    <mergeCell ref="E257:E258"/>
    <mergeCell ref="F257:F258"/>
    <mergeCell ref="G257:G258"/>
    <mergeCell ref="BN257:BN258"/>
    <mergeCell ref="BO257:BO258"/>
    <mergeCell ref="BP257:BP258"/>
    <mergeCell ref="BQ257:BQ258"/>
    <mergeCell ref="BR257:BR258"/>
    <mergeCell ref="BS257:BS258"/>
    <mergeCell ref="BT257:BT258"/>
    <mergeCell ref="B255:B256"/>
    <mergeCell ref="C255:C256"/>
    <mergeCell ref="D255:D256"/>
    <mergeCell ref="E255:E256"/>
    <mergeCell ref="F255:F256"/>
    <mergeCell ref="G255:G256"/>
    <mergeCell ref="BN255:BN256"/>
    <mergeCell ref="BO255:BO256"/>
    <mergeCell ref="BP255:BP256"/>
    <mergeCell ref="BQ255:BQ256"/>
    <mergeCell ref="BR255:BR256"/>
    <mergeCell ref="BS255:BS256"/>
    <mergeCell ref="BT255:BT256"/>
    <mergeCell ref="BT263:BT264"/>
    <mergeCell ref="B259:B260"/>
    <mergeCell ref="C259:C260"/>
    <mergeCell ref="D259:D260"/>
    <mergeCell ref="E259:E260"/>
    <mergeCell ref="BN307:BN308"/>
    <mergeCell ref="BO307:BO308"/>
    <mergeCell ref="BP307:BP308"/>
    <mergeCell ref="BQ307:BQ308"/>
    <mergeCell ref="BR307:BR308"/>
    <mergeCell ref="BS307:BS308"/>
    <mergeCell ref="BT307:BT308"/>
    <mergeCell ref="B301:B302"/>
    <mergeCell ref="C301:C302"/>
    <mergeCell ref="D301:D302"/>
    <mergeCell ref="E301:E302"/>
    <mergeCell ref="F301:F302"/>
    <mergeCell ref="G301:G302"/>
    <mergeCell ref="BN301:BN302"/>
    <mergeCell ref="BO301:BO302"/>
    <mergeCell ref="BP301:BP302"/>
    <mergeCell ref="BQ301:BQ302"/>
    <mergeCell ref="BR301:BR302"/>
    <mergeCell ref="BS301:BS302"/>
    <mergeCell ref="BT301:BT302"/>
    <mergeCell ref="B303:B304"/>
    <mergeCell ref="C303:C304"/>
    <mergeCell ref="D303:D304"/>
    <mergeCell ref="E303:E304"/>
    <mergeCell ref="F303:F304"/>
    <mergeCell ref="G303:G304"/>
    <mergeCell ref="BN303:BN304"/>
    <mergeCell ref="BO303:BO304"/>
    <mergeCell ref="BP303:BP304"/>
    <mergeCell ref="BQ303:BQ304"/>
    <mergeCell ref="BR303:BR304"/>
    <mergeCell ref="BS303:BS304"/>
    <mergeCell ref="B313:B314"/>
    <mergeCell ref="C313:C314"/>
    <mergeCell ref="D313:D314"/>
    <mergeCell ref="E313:E314"/>
    <mergeCell ref="F313:F314"/>
    <mergeCell ref="G313:G314"/>
    <mergeCell ref="BN313:BN314"/>
    <mergeCell ref="BO313:BO314"/>
    <mergeCell ref="BP313:BP314"/>
    <mergeCell ref="BQ313:BQ314"/>
    <mergeCell ref="BR313:BR314"/>
    <mergeCell ref="BS313:BS314"/>
    <mergeCell ref="BT313:BT314"/>
    <mergeCell ref="B305:B306"/>
    <mergeCell ref="C305:C306"/>
    <mergeCell ref="D305:D306"/>
    <mergeCell ref="E305:E306"/>
    <mergeCell ref="F305:F306"/>
    <mergeCell ref="G305:G306"/>
    <mergeCell ref="BN305:BN306"/>
    <mergeCell ref="BO305:BO306"/>
    <mergeCell ref="BP305:BP306"/>
    <mergeCell ref="BQ305:BQ306"/>
    <mergeCell ref="BR305:BR306"/>
    <mergeCell ref="BS305:BS306"/>
    <mergeCell ref="BT305:BT306"/>
    <mergeCell ref="B307:B308"/>
    <mergeCell ref="C307:C308"/>
    <mergeCell ref="D307:D308"/>
    <mergeCell ref="E307:E308"/>
    <mergeCell ref="F307:F308"/>
    <mergeCell ref="G307:G308"/>
    <mergeCell ref="B309:B310"/>
    <mergeCell ref="C309:C310"/>
    <mergeCell ref="D309:D310"/>
    <mergeCell ref="E309:E310"/>
    <mergeCell ref="F309:F310"/>
    <mergeCell ref="G309:G310"/>
    <mergeCell ref="BN309:BN310"/>
    <mergeCell ref="BO309:BO310"/>
    <mergeCell ref="BP309:BP310"/>
    <mergeCell ref="BQ309:BQ310"/>
    <mergeCell ref="BR309:BR310"/>
    <mergeCell ref="BS309:BS310"/>
    <mergeCell ref="BT309:BT310"/>
    <mergeCell ref="B311:B312"/>
    <mergeCell ref="C311:C312"/>
    <mergeCell ref="D311:D312"/>
    <mergeCell ref="E311:E312"/>
    <mergeCell ref="F311:F312"/>
    <mergeCell ref="G311:G312"/>
    <mergeCell ref="BN311:BN312"/>
    <mergeCell ref="BO311:BO312"/>
    <mergeCell ref="BP311:BP312"/>
    <mergeCell ref="BQ311:BQ312"/>
    <mergeCell ref="BR311:BR312"/>
    <mergeCell ref="BS311:BS312"/>
    <mergeCell ref="BT311:BT3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66"/>
  <sheetViews>
    <sheetView workbookViewId="0">
      <selection sqref="A1:A2"/>
    </sheetView>
  </sheetViews>
  <sheetFormatPr defaultRowHeight="14.5"/>
  <cols>
    <col min="1" max="1" width="10.19921875" bestFit="1" customWidth="1"/>
    <col min="3" max="3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579</v>
      </c>
      <c r="K2" s="1" t="s">
        <v>580</v>
      </c>
      <c r="L2" s="1" t="s">
        <v>28</v>
      </c>
      <c r="M2" s="1" t="s">
        <v>638</v>
      </c>
      <c r="N2" s="1" t="s">
        <v>582</v>
      </c>
      <c r="O2" s="1" t="s">
        <v>605</v>
      </c>
      <c r="P2" s="1" t="s">
        <v>606</v>
      </c>
      <c r="Q2" s="1" t="s">
        <v>607</v>
      </c>
      <c r="R2" s="1" t="s">
        <v>585</v>
      </c>
      <c r="S2" s="1" t="s">
        <v>586</v>
      </c>
      <c r="T2" s="1" t="s">
        <v>25</v>
      </c>
      <c r="U2" s="1" t="s">
        <v>587</v>
      </c>
      <c r="V2" s="1" t="s">
        <v>588</v>
      </c>
      <c r="W2" s="1" t="s">
        <v>639</v>
      </c>
      <c r="X2" s="1" t="s">
        <v>609</v>
      </c>
      <c r="Y2" s="1" t="s">
        <v>610</v>
      </c>
      <c r="Z2" s="1" t="s">
        <v>611</v>
      </c>
      <c r="AA2" s="1" t="s">
        <v>612</v>
      </c>
      <c r="AB2" s="1" t="s">
        <v>613</v>
      </c>
      <c r="AC2" s="1" t="s">
        <v>640</v>
      </c>
      <c r="AD2" s="1" t="s">
        <v>641</v>
      </c>
      <c r="AE2" s="1" t="s">
        <v>591</v>
      </c>
      <c r="AF2" s="1" t="s">
        <v>616</v>
      </c>
      <c r="AG2" s="1" t="s">
        <v>592</v>
      </c>
      <c r="AH2" s="1" t="s">
        <v>295</v>
      </c>
      <c r="AI2" s="1" t="s">
        <v>642</v>
      </c>
      <c r="AJ2" s="1" t="s">
        <v>617</v>
      </c>
      <c r="AK2" s="1" t="s">
        <v>634</v>
      </c>
      <c r="AL2" s="1" t="s">
        <v>593</v>
      </c>
      <c r="AM2" s="1" t="s">
        <v>618</v>
      </c>
      <c r="AN2" s="1" t="s">
        <v>576</v>
      </c>
      <c r="AO2" s="1" t="s">
        <v>595</v>
      </c>
      <c r="AP2" s="1" t="s">
        <v>636</v>
      </c>
      <c r="AQ2" s="1" t="s">
        <v>596</v>
      </c>
      <c r="AR2" s="1" t="s">
        <v>643</v>
      </c>
      <c r="AS2" s="1" t="s">
        <v>621</v>
      </c>
      <c r="AT2" s="1" t="s">
        <v>599</v>
      </c>
      <c r="AU2" s="1" t="s">
        <v>644</v>
      </c>
      <c r="AV2" s="1" t="s">
        <v>622</v>
      </c>
      <c r="AW2" s="1" t="s">
        <v>623</v>
      </c>
      <c r="AX2" s="1" t="s">
        <v>600</v>
      </c>
      <c r="AY2" s="1" t="s">
        <v>601</v>
      </c>
      <c r="AZ2" s="1" t="s">
        <v>624</v>
      </c>
      <c r="BA2" s="1" t="s">
        <v>645</v>
      </c>
      <c r="BB2" s="1" t="s">
        <v>646</v>
      </c>
      <c r="BC2" s="1" t="s">
        <v>602</v>
      </c>
      <c r="BD2" s="1" t="s">
        <v>234</v>
      </c>
      <c r="BE2" s="1" t="s">
        <v>681</v>
      </c>
      <c r="BF2" s="1"/>
      <c r="BG2" s="1"/>
      <c r="BH2" s="1"/>
      <c r="BI2" s="1"/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70">
        <v>360</v>
      </c>
      <c r="D3" s="153" t="s">
        <v>647</v>
      </c>
      <c r="E3" s="153" t="s">
        <v>159</v>
      </c>
      <c r="F3" s="170">
        <v>217</v>
      </c>
      <c r="G3" s="155">
        <f>+F3-I3-I4</f>
        <v>213</v>
      </c>
      <c r="H3" s="2" t="s">
        <v>34</v>
      </c>
      <c r="I3" s="10">
        <f t="shared" ref="I3:I4" si="0">SUM(J3:BM3)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71"/>
      <c r="D4" s="154"/>
      <c r="E4" s="154"/>
      <c r="F4" s="171"/>
      <c r="G4" s="156"/>
      <c r="H4" s="2" t="s">
        <v>35</v>
      </c>
      <c r="I4" s="11">
        <f t="shared" si="0"/>
        <v>4</v>
      </c>
      <c r="J4" s="11"/>
      <c r="K4" s="11"/>
      <c r="L4" s="11"/>
      <c r="M4" s="11"/>
      <c r="N4" s="11">
        <v>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>
        <v>1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143</v>
      </c>
      <c r="C5" s="170">
        <v>360</v>
      </c>
      <c r="D5" s="153" t="s">
        <v>647</v>
      </c>
      <c r="E5" s="153" t="s">
        <v>159</v>
      </c>
      <c r="F5" s="170">
        <v>176</v>
      </c>
      <c r="G5" s="155">
        <f>+F5-I5-I6</f>
        <v>51</v>
      </c>
      <c r="H5" s="2" t="s">
        <v>34</v>
      </c>
      <c r="I5" s="10">
        <f t="shared" ref="I5:I6" si="1">SUM(J5:BM5)</f>
        <v>122</v>
      </c>
      <c r="J5" s="10"/>
      <c r="K5" s="10"/>
      <c r="L5" s="10">
        <v>20</v>
      </c>
      <c r="M5" s="10"/>
      <c r="N5" s="10"/>
      <c r="O5" s="10">
        <v>6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>
        <v>46</v>
      </c>
      <c r="AR5" s="10"/>
      <c r="AS5" s="10"/>
      <c r="AT5" s="10"/>
      <c r="AU5" s="10"/>
      <c r="AV5" s="10"/>
      <c r="AW5" s="10"/>
      <c r="AX5" s="10">
        <v>50</v>
      </c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71"/>
      <c r="D6" s="154"/>
      <c r="E6" s="154"/>
      <c r="F6" s="171"/>
      <c r="G6" s="156"/>
      <c r="H6" s="2" t="s">
        <v>35</v>
      </c>
      <c r="I6" s="11">
        <f t="shared" si="1"/>
        <v>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3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43222</v>
      </c>
      <c r="B7" s="153" t="s">
        <v>143</v>
      </c>
      <c r="C7" s="170">
        <v>360</v>
      </c>
      <c r="D7" s="153" t="s">
        <v>647</v>
      </c>
      <c r="E7" s="153" t="s">
        <v>159</v>
      </c>
      <c r="F7" s="170">
        <v>218</v>
      </c>
      <c r="G7" s="155">
        <f>+F7-I7-I8</f>
        <v>208</v>
      </c>
      <c r="H7" s="2" t="s">
        <v>34</v>
      </c>
      <c r="I7" s="10">
        <f t="shared" ref="I7:I8" si="2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43222</v>
      </c>
      <c r="B8" s="154" t="s">
        <v>7</v>
      </c>
      <c r="C8" s="171"/>
      <c r="D8" s="154"/>
      <c r="E8" s="154"/>
      <c r="F8" s="171"/>
      <c r="G8" s="156"/>
      <c r="H8" s="2" t="s">
        <v>35</v>
      </c>
      <c r="I8" s="11">
        <f t="shared" si="2"/>
        <v>10</v>
      </c>
      <c r="J8" s="11"/>
      <c r="K8" s="11"/>
      <c r="L8" s="11">
        <v>7</v>
      </c>
      <c r="M8" s="11"/>
      <c r="N8" s="11"/>
      <c r="O8" s="11"/>
      <c r="P8" s="11"/>
      <c r="Q8" s="11"/>
      <c r="R8" s="11"/>
      <c r="S8" s="11"/>
      <c r="T8" s="11"/>
      <c r="U8" s="11"/>
      <c r="V8" s="11">
        <v>1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>
        <v>2</v>
      </c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43222</v>
      </c>
      <c r="B9" s="153" t="s">
        <v>143</v>
      </c>
      <c r="C9" s="170">
        <v>360</v>
      </c>
      <c r="D9" s="153" t="s">
        <v>647</v>
      </c>
      <c r="E9" s="153" t="s">
        <v>159</v>
      </c>
      <c r="F9" s="170">
        <v>188</v>
      </c>
      <c r="G9" s="155">
        <f>+F9-I9-I10</f>
        <v>61</v>
      </c>
      <c r="H9" s="2" t="s">
        <v>34</v>
      </c>
      <c r="I9" s="10">
        <f t="shared" ref="I9:I10" si="3">SUM(J9:BM9)</f>
        <v>120</v>
      </c>
      <c r="J9" s="10"/>
      <c r="K9" s="10"/>
      <c r="L9" s="10">
        <v>12</v>
      </c>
      <c r="M9" s="10"/>
      <c r="N9" s="10"/>
      <c r="O9" s="10">
        <v>10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>
        <v>40</v>
      </c>
      <c r="AR9" s="10"/>
      <c r="AS9" s="10"/>
      <c r="AT9" s="10"/>
      <c r="AU9" s="10"/>
      <c r="AV9" s="10"/>
      <c r="AW9" s="10"/>
      <c r="AX9" s="10">
        <v>58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43222</v>
      </c>
      <c r="B10" s="154" t="s">
        <v>7</v>
      </c>
      <c r="C10" s="171"/>
      <c r="D10" s="154"/>
      <c r="E10" s="154"/>
      <c r="F10" s="171"/>
      <c r="G10" s="156"/>
      <c r="H10" s="2" t="s">
        <v>35</v>
      </c>
      <c r="I10" s="11">
        <f t="shared" si="3"/>
        <v>7</v>
      </c>
      <c r="J10" s="11"/>
      <c r="K10" s="11"/>
      <c r="L10" s="11">
        <v>2</v>
      </c>
      <c r="M10" s="11"/>
      <c r="N10" s="11">
        <v>2</v>
      </c>
      <c r="O10" s="11"/>
      <c r="P10" s="11"/>
      <c r="Q10" s="11"/>
      <c r="R10" s="11"/>
      <c r="S10" s="11"/>
      <c r="T10" s="11"/>
      <c r="U10" s="11"/>
      <c r="V10" s="11">
        <v>3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43223</v>
      </c>
      <c r="B11" s="153" t="s">
        <v>143</v>
      </c>
      <c r="C11" s="170">
        <v>360</v>
      </c>
      <c r="D11" s="153" t="s">
        <v>647</v>
      </c>
      <c r="E11" s="153" t="s">
        <v>159</v>
      </c>
      <c r="F11" s="170">
        <v>161</v>
      </c>
      <c r="G11" s="155">
        <f>+F11-I11-I12</f>
        <v>159</v>
      </c>
      <c r="H11" s="2" t="s">
        <v>34</v>
      </c>
      <c r="I11" s="10">
        <f t="shared" ref="I11:I12" si="4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43223</v>
      </c>
      <c r="B12" s="154" t="s">
        <v>7</v>
      </c>
      <c r="C12" s="171"/>
      <c r="D12" s="154"/>
      <c r="E12" s="154"/>
      <c r="F12" s="171"/>
      <c r="G12" s="156"/>
      <c r="H12" s="2" t="s">
        <v>35</v>
      </c>
      <c r="I12" s="11">
        <f t="shared" si="4"/>
        <v>2</v>
      </c>
      <c r="J12" s="11"/>
      <c r="K12" s="11"/>
      <c r="L12" s="11"/>
      <c r="M12" s="11"/>
      <c r="N12" s="11">
        <v>1</v>
      </c>
      <c r="O12" s="11"/>
      <c r="P12" s="11"/>
      <c r="Q12" s="11"/>
      <c r="R12" s="11"/>
      <c r="S12" s="11"/>
      <c r="T12" s="11"/>
      <c r="U12" s="11"/>
      <c r="V12" s="11">
        <v>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43223</v>
      </c>
      <c r="B13" s="153" t="s">
        <v>143</v>
      </c>
      <c r="C13" s="170">
        <v>360</v>
      </c>
      <c r="D13" s="153" t="s">
        <v>647</v>
      </c>
      <c r="E13" s="153" t="s">
        <v>159</v>
      </c>
      <c r="F13" s="170">
        <v>187</v>
      </c>
      <c r="G13" s="155">
        <f>+F13-I13-I14</f>
        <v>72</v>
      </c>
      <c r="H13" s="2" t="s">
        <v>34</v>
      </c>
      <c r="I13" s="10">
        <f t="shared" ref="I13:I14" si="5">SUM(J13:BM13)</f>
        <v>108</v>
      </c>
      <c r="J13" s="10"/>
      <c r="K13" s="10"/>
      <c r="L13" s="10">
        <v>10</v>
      </c>
      <c r="M13" s="10"/>
      <c r="N13" s="10"/>
      <c r="O13" s="10">
        <v>8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>
        <v>40</v>
      </c>
      <c r="AR13" s="10"/>
      <c r="AS13" s="10"/>
      <c r="AT13" s="10"/>
      <c r="AU13" s="10"/>
      <c r="AV13" s="10"/>
      <c r="AW13" s="10"/>
      <c r="AX13" s="10">
        <v>50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43223</v>
      </c>
      <c r="B14" s="154" t="s">
        <v>7</v>
      </c>
      <c r="C14" s="171"/>
      <c r="D14" s="154"/>
      <c r="E14" s="154"/>
      <c r="F14" s="171"/>
      <c r="G14" s="156"/>
      <c r="H14" s="2" t="s">
        <v>35</v>
      </c>
      <c r="I14" s="11">
        <f t="shared" si="5"/>
        <v>7</v>
      </c>
      <c r="J14" s="11"/>
      <c r="K14" s="11"/>
      <c r="L14" s="11"/>
      <c r="M14" s="11"/>
      <c r="N14" s="11">
        <v>3</v>
      </c>
      <c r="O14" s="11"/>
      <c r="P14" s="11"/>
      <c r="Q14" s="11"/>
      <c r="R14" s="11"/>
      <c r="S14" s="11"/>
      <c r="T14" s="11"/>
      <c r="U14" s="11"/>
      <c r="V14" s="11">
        <v>2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>
        <v>2</v>
      </c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43224</v>
      </c>
      <c r="B15" s="153" t="s">
        <v>143</v>
      </c>
      <c r="C15" s="170">
        <v>360</v>
      </c>
      <c r="D15" s="153" t="s">
        <v>647</v>
      </c>
      <c r="E15" s="153" t="s">
        <v>159</v>
      </c>
      <c r="F15" s="170">
        <v>169</v>
      </c>
      <c r="G15" s="155">
        <f>+F15-I15-I16</f>
        <v>169</v>
      </c>
      <c r="H15" s="2" t="s">
        <v>34</v>
      </c>
      <c r="I15" s="10">
        <f t="shared" ref="I15:I16" si="6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43224</v>
      </c>
      <c r="B16" s="154" t="s">
        <v>7</v>
      </c>
      <c r="C16" s="171"/>
      <c r="D16" s="154"/>
      <c r="E16" s="154"/>
      <c r="F16" s="171"/>
      <c r="G16" s="156"/>
      <c r="H16" s="2" t="s">
        <v>35</v>
      </c>
      <c r="I16" s="11">
        <f t="shared" si="6"/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43224</v>
      </c>
      <c r="B17" s="153" t="s">
        <v>143</v>
      </c>
      <c r="C17" s="170">
        <v>360</v>
      </c>
      <c r="D17" s="153" t="s">
        <v>647</v>
      </c>
      <c r="E17" s="153" t="s">
        <v>159</v>
      </c>
      <c r="F17" s="170">
        <v>169</v>
      </c>
      <c r="G17" s="155">
        <f>+F17-I17-I18</f>
        <v>164</v>
      </c>
      <c r="H17" s="2" t="s">
        <v>34</v>
      </c>
      <c r="I17" s="10">
        <f t="shared" ref="I17:I18" si="7">SUM(J17:BM17)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43224</v>
      </c>
      <c r="B18" s="154" t="s">
        <v>7</v>
      </c>
      <c r="C18" s="171"/>
      <c r="D18" s="154"/>
      <c r="E18" s="154"/>
      <c r="F18" s="171"/>
      <c r="G18" s="156"/>
      <c r="H18" s="2" t="s">
        <v>35</v>
      </c>
      <c r="I18" s="11">
        <f t="shared" si="7"/>
        <v>5</v>
      </c>
      <c r="J18" s="11"/>
      <c r="K18" s="11"/>
      <c r="L18" s="11"/>
      <c r="M18" s="11"/>
      <c r="N18" s="11">
        <v>3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>
        <v>2</v>
      </c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43225</v>
      </c>
      <c r="B19" s="153" t="s">
        <v>143</v>
      </c>
      <c r="C19" s="170">
        <v>360</v>
      </c>
      <c r="D19" s="153" t="s">
        <v>647</v>
      </c>
      <c r="E19" s="153" t="s">
        <v>159</v>
      </c>
      <c r="F19" s="170">
        <v>187</v>
      </c>
      <c r="G19" s="155">
        <f>+F19-I19-I20</f>
        <v>176</v>
      </c>
      <c r="H19" s="2" t="s">
        <v>34</v>
      </c>
      <c r="I19" s="10">
        <f t="shared" ref="I19:I20" si="8">SUM(J19:BM19)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43225</v>
      </c>
      <c r="B20" s="154" t="s">
        <v>7</v>
      </c>
      <c r="C20" s="171"/>
      <c r="D20" s="154"/>
      <c r="E20" s="154"/>
      <c r="F20" s="171"/>
      <c r="G20" s="156"/>
      <c r="H20" s="2" t="s">
        <v>35</v>
      </c>
      <c r="I20" s="11">
        <f t="shared" si="8"/>
        <v>11</v>
      </c>
      <c r="J20" s="11"/>
      <c r="K20" s="11"/>
      <c r="L20" s="11">
        <v>6</v>
      </c>
      <c r="M20" s="11"/>
      <c r="N20" s="11"/>
      <c r="O20" s="11"/>
      <c r="P20" s="11"/>
      <c r="Q20" s="11"/>
      <c r="R20" s="11"/>
      <c r="S20" s="11"/>
      <c r="T20" s="11"/>
      <c r="U20" s="11"/>
      <c r="V20" s="11">
        <v>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>
        <v>2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43225</v>
      </c>
      <c r="B21" s="153" t="s">
        <v>143</v>
      </c>
      <c r="C21" s="170">
        <v>360</v>
      </c>
      <c r="D21" s="153" t="s">
        <v>647</v>
      </c>
      <c r="E21" s="153" t="s">
        <v>159</v>
      </c>
      <c r="F21" s="170">
        <v>186</v>
      </c>
      <c r="G21" s="155">
        <f>+F21-I21-I22</f>
        <v>180</v>
      </c>
      <c r="H21" s="2" t="s">
        <v>34</v>
      </c>
      <c r="I21" s="10">
        <f t="shared" ref="I21:I22" si="9">SUM(J21:BM21)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43225</v>
      </c>
      <c r="B22" s="154" t="s">
        <v>7</v>
      </c>
      <c r="C22" s="171"/>
      <c r="D22" s="154"/>
      <c r="E22" s="154"/>
      <c r="F22" s="171"/>
      <c r="G22" s="156"/>
      <c r="H22" s="2" t="s">
        <v>35</v>
      </c>
      <c r="I22" s="11">
        <f t="shared" si="9"/>
        <v>6</v>
      </c>
      <c r="J22" s="11"/>
      <c r="K22" s="11"/>
      <c r="L22" s="11">
        <v>2</v>
      </c>
      <c r="M22" s="11"/>
      <c r="N22" s="11">
        <v>3</v>
      </c>
      <c r="O22" s="11"/>
      <c r="P22" s="11"/>
      <c r="Q22" s="11"/>
      <c r="R22" s="11"/>
      <c r="S22" s="11"/>
      <c r="T22" s="11"/>
      <c r="U22" s="11"/>
      <c r="V22" s="11">
        <v>1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43226</v>
      </c>
      <c r="B23" s="153" t="s">
        <v>143</v>
      </c>
      <c r="C23" s="170">
        <v>360</v>
      </c>
      <c r="D23" s="153" t="s">
        <v>647</v>
      </c>
      <c r="E23" s="153" t="s">
        <v>159</v>
      </c>
      <c r="F23" s="170">
        <v>206</v>
      </c>
      <c r="G23" s="155">
        <f>+F23-I23-I24</f>
        <v>201</v>
      </c>
      <c r="H23" s="2" t="s">
        <v>34</v>
      </c>
      <c r="I23" s="10">
        <f t="shared" ref="I23:I24" si="10">SUM(J23:BM23)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43226</v>
      </c>
      <c r="B24" s="154" t="s">
        <v>7</v>
      </c>
      <c r="C24" s="171"/>
      <c r="D24" s="154"/>
      <c r="E24" s="154"/>
      <c r="F24" s="171"/>
      <c r="G24" s="156"/>
      <c r="H24" s="2" t="s">
        <v>35</v>
      </c>
      <c r="I24" s="11">
        <f t="shared" si="10"/>
        <v>5</v>
      </c>
      <c r="J24" s="11"/>
      <c r="K24" s="11"/>
      <c r="L24" s="11">
        <v>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43226</v>
      </c>
      <c r="B25" s="153" t="s">
        <v>675</v>
      </c>
      <c r="C25" s="170">
        <v>360</v>
      </c>
      <c r="D25" s="153" t="s">
        <v>647</v>
      </c>
      <c r="E25" s="153" t="s">
        <v>159</v>
      </c>
      <c r="F25" s="170">
        <v>190</v>
      </c>
      <c r="G25" s="155">
        <f>+F25-I25-I26</f>
        <v>190</v>
      </c>
      <c r="H25" s="2" t="s">
        <v>34</v>
      </c>
      <c r="I25" s="10">
        <f t="shared" ref="I25:I26" si="11">SUM(J25:BM25)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43226</v>
      </c>
      <c r="B26" s="154" t="s">
        <v>7</v>
      </c>
      <c r="C26" s="171"/>
      <c r="D26" s="154"/>
      <c r="E26" s="154"/>
      <c r="F26" s="171"/>
      <c r="G26" s="156"/>
      <c r="H26" s="2" t="s">
        <v>35</v>
      </c>
      <c r="I26" s="11">
        <f t="shared" si="11"/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43227</v>
      </c>
      <c r="B27" s="153" t="s">
        <v>143</v>
      </c>
      <c r="C27" s="170">
        <v>360</v>
      </c>
      <c r="D27" s="153" t="s">
        <v>647</v>
      </c>
      <c r="E27" s="153" t="s">
        <v>159</v>
      </c>
      <c r="F27" s="170">
        <v>188</v>
      </c>
      <c r="G27" s="155">
        <f>+F27-I27-I28</f>
        <v>185</v>
      </c>
      <c r="H27" s="2" t="s">
        <v>34</v>
      </c>
      <c r="I27" s="10">
        <f t="shared" ref="I27:I28" si="12">SUM(J27:BM27)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43227</v>
      </c>
      <c r="B28" s="154" t="s">
        <v>7</v>
      </c>
      <c r="C28" s="171"/>
      <c r="D28" s="154"/>
      <c r="E28" s="154"/>
      <c r="F28" s="171"/>
      <c r="G28" s="156"/>
      <c r="H28" s="2" t="s">
        <v>35</v>
      </c>
      <c r="I28" s="11">
        <f t="shared" si="12"/>
        <v>3</v>
      </c>
      <c r="J28" s="11"/>
      <c r="K28" s="11"/>
      <c r="L28" s="11"/>
      <c r="M28" s="11"/>
      <c r="N28" s="11">
        <v>3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43227</v>
      </c>
      <c r="B29" s="153" t="s">
        <v>675</v>
      </c>
      <c r="C29" s="170">
        <v>360</v>
      </c>
      <c r="D29" s="153" t="s">
        <v>647</v>
      </c>
      <c r="E29" s="153" t="s">
        <v>159</v>
      </c>
      <c r="F29" s="170">
        <v>178</v>
      </c>
      <c r="G29" s="155">
        <f>+F29-I29-I30</f>
        <v>178</v>
      </c>
      <c r="H29" s="2" t="s">
        <v>34</v>
      </c>
      <c r="I29" s="10">
        <f t="shared" ref="I29:I30" si="13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43227</v>
      </c>
      <c r="B30" s="154" t="s">
        <v>7</v>
      </c>
      <c r="C30" s="171"/>
      <c r="D30" s="154"/>
      <c r="E30" s="154"/>
      <c r="F30" s="171"/>
      <c r="G30" s="156"/>
      <c r="H30" s="2" t="s">
        <v>35</v>
      </c>
      <c r="I30" s="11">
        <f t="shared" si="13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43228</v>
      </c>
      <c r="B31" s="153" t="s">
        <v>143</v>
      </c>
      <c r="C31" s="170">
        <v>360</v>
      </c>
      <c r="D31" s="153" t="s">
        <v>647</v>
      </c>
      <c r="E31" s="153" t="s">
        <v>159</v>
      </c>
      <c r="F31" s="170">
        <v>187</v>
      </c>
      <c r="G31" s="155">
        <f>+F31-I31-I32</f>
        <v>187</v>
      </c>
      <c r="H31" s="2" t="s">
        <v>34</v>
      </c>
      <c r="I31" s="10">
        <f t="shared" ref="I31:I32" si="14">SUM(J31:BM31)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43228</v>
      </c>
      <c r="B32" s="154" t="s">
        <v>7</v>
      </c>
      <c r="C32" s="171"/>
      <c r="D32" s="154"/>
      <c r="E32" s="154"/>
      <c r="F32" s="171"/>
      <c r="G32" s="156"/>
      <c r="H32" s="2" t="s">
        <v>35</v>
      </c>
      <c r="I32" s="11">
        <f t="shared" si="14"/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43228</v>
      </c>
      <c r="B33" s="153" t="s">
        <v>675</v>
      </c>
      <c r="C33" s="170">
        <v>360</v>
      </c>
      <c r="D33" s="153" t="s">
        <v>647</v>
      </c>
      <c r="E33" s="153" t="s">
        <v>159</v>
      </c>
      <c r="F33" s="170">
        <v>178</v>
      </c>
      <c r="G33" s="155">
        <f>+F33-I33-I34</f>
        <v>177</v>
      </c>
      <c r="H33" s="2" t="s">
        <v>34</v>
      </c>
      <c r="I33" s="10">
        <f t="shared" ref="I33:I34" si="15">SUM(J33:BM33)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43228</v>
      </c>
      <c r="B34" s="154" t="s">
        <v>7</v>
      </c>
      <c r="C34" s="171"/>
      <c r="D34" s="154"/>
      <c r="E34" s="154"/>
      <c r="F34" s="171"/>
      <c r="G34" s="156"/>
      <c r="H34" s="2" t="s">
        <v>35</v>
      </c>
      <c r="I34" s="11">
        <f t="shared" si="15"/>
        <v>1</v>
      </c>
      <c r="J34" s="11"/>
      <c r="K34" s="11"/>
      <c r="L34" s="11">
        <v>1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43229</v>
      </c>
      <c r="B35" s="153" t="s">
        <v>143</v>
      </c>
      <c r="C35" s="170">
        <v>360</v>
      </c>
      <c r="D35" s="153" t="s">
        <v>647</v>
      </c>
      <c r="E35" s="153" t="s">
        <v>159</v>
      </c>
      <c r="F35" s="170">
        <v>200</v>
      </c>
      <c r="G35" s="155">
        <f>+F35-I35-I36</f>
        <v>197</v>
      </c>
      <c r="H35" s="2" t="s">
        <v>34</v>
      </c>
      <c r="I35" s="10">
        <f t="shared" ref="I35:I36" si="16">SUM(J35:BM35)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43229</v>
      </c>
      <c r="B36" s="154" t="s">
        <v>7</v>
      </c>
      <c r="C36" s="171"/>
      <c r="D36" s="154"/>
      <c r="E36" s="154"/>
      <c r="F36" s="171"/>
      <c r="G36" s="156"/>
      <c r="H36" s="2" t="s">
        <v>35</v>
      </c>
      <c r="I36" s="11">
        <f t="shared" si="16"/>
        <v>3</v>
      </c>
      <c r="J36" s="11"/>
      <c r="K36" s="11"/>
      <c r="L36" s="11">
        <v>1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>
        <v>2</v>
      </c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43229</v>
      </c>
      <c r="B37" s="153" t="s">
        <v>675</v>
      </c>
      <c r="C37" s="170">
        <v>360</v>
      </c>
      <c r="D37" s="153" t="s">
        <v>647</v>
      </c>
      <c r="E37" s="153" t="s">
        <v>159</v>
      </c>
      <c r="F37" s="170">
        <v>200</v>
      </c>
      <c r="G37" s="155">
        <f>+F37-I37-I38</f>
        <v>196</v>
      </c>
      <c r="H37" s="2" t="s">
        <v>34</v>
      </c>
      <c r="I37" s="10">
        <f t="shared" ref="I37:I38" si="17">SUM(J37:BM37)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43229</v>
      </c>
      <c r="B38" s="154" t="s">
        <v>7</v>
      </c>
      <c r="C38" s="171"/>
      <c r="D38" s="154"/>
      <c r="E38" s="154"/>
      <c r="F38" s="171"/>
      <c r="G38" s="156"/>
      <c r="H38" s="2" t="s">
        <v>35</v>
      </c>
      <c r="I38" s="11">
        <f t="shared" si="17"/>
        <v>4</v>
      </c>
      <c r="J38" s="11"/>
      <c r="K38" s="11"/>
      <c r="L38" s="11"/>
      <c r="M38" s="11"/>
      <c r="N38" s="11">
        <v>4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43230</v>
      </c>
      <c r="B39" s="153" t="s">
        <v>143</v>
      </c>
      <c r="C39" s="170">
        <v>360</v>
      </c>
      <c r="D39" s="153" t="s">
        <v>647</v>
      </c>
      <c r="E39" s="153" t="s">
        <v>159</v>
      </c>
      <c r="F39" s="170">
        <v>137</v>
      </c>
      <c r="G39" s="155">
        <f>+F39-I39-I40</f>
        <v>133</v>
      </c>
      <c r="H39" s="2" t="s">
        <v>34</v>
      </c>
      <c r="I39" s="10">
        <f t="shared" ref="I39:I40" si="18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43230</v>
      </c>
      <c r="B40" s="154" t="s">
        <v>7</v>
      </c>
      <c r="C40" s="171"/>
      <c r="D40" s="154"/>
      <c r="E40" s="154"/>
      <c r="F40" s="171"/>
      <c r="G40" s="156"/>
      <c r="H40" s="2" t="s">
        <v>35</v>
      </c>
      <c r="I40" s="11">
        <f t="shared" si="18"/>
        <v>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>
        <v>3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43230</v>
      </c>
      <c r="B41" s="153" t="s">
        <v>675</v>
      </c>
      <c r="C41" s="170">
        <v>360</v>
      </c>
      <c r="D41" s="153" t="s">
        <v>647</v>
      </c>
      <c r="E41" s="153" t="s">
        <v>159</v>
      </c>
      <c r="F41" s="170">
        <v>185</v>
      </c>
      <c r="G41" s="155">
        <f>+F41-I41-I42</f>
        <v>182</v>
      </c>
      <c r="H41" s="2" t="s">
        <v>34</v>
      </c>
      <c r="I41" s="10">
        <f t="shared" ref="I41:I42" si="19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43230</v>
      </c>
      <c r="B42" s="154" t="s">
        <v>7</v>
      </c>
      <c r="C42" s="171"/>
      <c r="D42" s="154"/>
      <c r="E42" s="154"/>
      <c r="F42" s="171"/>
      <c r="G42" s="156"/>
      <c r="H42" s="2" t="s">
        <v>35</v>
      </c>
      <c r="I42" s="11">
        <f t="shared" si="19"/>
        <v>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>
        <v>2</v>
      </c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43231</v>
      </c>
      <c r="B43" s="153" t="s">
        <v>143</v>
      </c>
      <c r="C43" s="170">
        <v>360</v>
      </c>
      <c r="D43" s="153" t="s">
        <v>647</v>
      </c>
      <c r="E43" s="153" t="s">
        <v>159</v>
      </c>
      <c r="F43" s="170">
        <v>211</v>
      </c>
      <c r="G43" s="155">
        <f>+F43-I43-I44</f>
        <v>201</v>
      </c>
      <c r="H43" s="2" t="s">
        <v>34</v>
      </c>
      <c r="I43" s="10">
        <f t="shared" ref="I43:I44" si="20">SUM(J43:BM43)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43231</v>
      </c>
      <c r="B44" s="154" t="s">
        <v>7</v>
      </c>
      <c r="C44" s="171"/>
      <c r="D44" s="154"/>
      <c r="E44" s="154"/>
      <c r="F44" s="171"/>
      <c r="G44" s="156"/>
      <c r="H44" s="2" t="s">
        <v>35</v>
      </c>
      <c r="I44" s="11">
        <f t="shared" si="20"/>
        <v>10</v>
      </c>
      <c r="J44" s="11"/>
      <c r="K44" s="11"/>
      <c r="L44" s="11">
        <v>4</v>
      </c>
      <c r="M44" s="11"/>
      <c r="N44" s="11">
        <v>1</v>
      </c>
      <c r="O44" s="11"/>
      <c r="P44" s="11"/>
      <c r="Q44" s="11"/>
      <c r="R44" s="11"/>
      <c r="S44" s="11"/>
      <c r="T44" s="11"/>
      <c r="U44" s="11"/>
      <c r="V44" s="11">
        <v>5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43231</v>
      </c>
      <c r="B45" s="153" t="s">
        <v>675</v>
      </c>
      <c r="C45" s="170">
        <v>360</v>
      </c>
      <c r="D45" s="153" t="s">
        <v>647</v>
      </c>
      <c r="E45" s="153" t="s">
        <v>159</v>
      </c>
      <c r="F45" s="170">
        <v>194</v>
      </c>
      <c r="G45" s="155">
        <f>+F45-I45-I46</f>
        <v>194</v>
      </c>
      <c r="H45" s="2" t="s">
        <v>34</v>
      </c>
      <c r="I45" s="10">
        <f t="shared" ref="I45:I46" si="21">SUM(J45:BM45)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43231</v>
      </c>
      <c r="B46" s="154" t="s">
        <v>7</v>
      </c>
      <c r="C46" s="171"/>
      <c r="D46" s="154"/>
      <c r="E46" s="154"/>
      <c r="F46" s="171"/>
      <c r="G46" s="156"/>
      <c r="H46" s="2" t="s">
        <v>35</v>
      </c>
      <c r="I46" s="11">
        <f t="shared" si="21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43232</v>
      </c>
      <c r="B47" s="153" t="s">
        <v>143</v>
      </c>
      <c r="C47" s="170">
        <v>360</v>
      </c>
      <c r="D47" s="153" t="s">
        <v>647</v>
      </c>
      <c r="E47" s="153" t="s">
        <v>159</v>
      </c>
      <c r="F47" s="170">
        <v>194</v>
      </c>
      <c r="G47" s="155">
        <f>+F47-I47-I48</f>
        <v>191</v>
      </c>
      <c r="H47" s="2" t="s">
        <v>34</v>
      </c>
      <c r="I47" s="10">
        <f t="shared" ref="I47:I48" si="22"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43232</v>
      </c>
      <c r="B48" s="154" t="s">
        <v>7</v>
      </c>
      <c r="C48" s="171"/>
      <c r="D48" s="154"/>
      <c r="E48" s="154"/>
      <c r="F48" s="171"/>
      <c r="G48" s="156"/>
      <c r="H48" s="2" t="s">
        <v>35</v>
      </c>
      <c r="I48" s="11">
        <f t="shared" si="22"/>
        <v>3</v>
      </c>
      <c r="J48" s="11"/>
      <c r="K48" s="11"/>
      <c r="L48" s="11">
        <v>1</v>
      </c>
      <c r="M48" s="11"/>
      <c r="N48" s="11">
        <v>1</v>
      </c>
      <c r="O48" s="11"/>
      <c r="P48" s="11"/>
      <c r="Q48" s="11"/>
      <c r="R48" s="11"/>
      <c r="S48" s="11"/>
      <c r="T48" s="11"/>
      <c r="U48" s="11"/>
      <c r="V48" s="11">
        <v>1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43232</v>
      </c>
      <c r="B49" s="153" t="s">
        <v>146</v>
      </c>
      <c r="C49" s="170">
        <v>360</v>
      </c>
      <c r="D49" s="153" t="s">
        <v>647</v>
      </c>
      <c r="E49" s="153" t="s">
        <v>159</v>
      </c>
      <c r="F49" s="170">
        <v>170</v>
      </c>
      <c r="G49" s="155">
        <f>+F49-I49-I50</f>
        <v>168</v>
      </c>
      <c r="H49" s="2" t="s">
        <v>34</v>
      </c>
      <c r="I49" s="10">
        <f t="shared" ref="I49:I50" si="23">SUM(J49:BM49)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43232</v>
      </c>
      <c r="B50" s="154" t="s">
        <v>7</v>
      </c>
      <c r="C50" s="171"/>
      <c r="D50" s="154"/>
      <c r="E50" s="154"/>
      <c r="F50" s="171"/>
      <c r="G50" s="156"/>
      <c r="H50" s="2" t="s">
        <v>35</v>
      </c>
      <c r="I50" s="11">
        <f t="shared" si="23"/>
        <v>2</v>
      </c>
      <c r="J50" s="11"/>
      <c r="K50" s="11"/>
      <c r="L50" s="11">
        <v>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43233</v>
      </c>
      <c r="B51" s="153" t="s">
        <v>143</v>
      </c>
      <c r="C51" s="170">
        <v>360</v>
      </c>
      <c r="D51" s="153" t="s">
        <v>647</v>
      </c>
      <c r="E51" s="153" t="s">
        <v>159</v>
      </c>
      <c r="F51" s="170">
        <v>202</v>
      </c>
      <c r="G51" s="155">
        <f>+F51-I51-I52</f>
        <v>183</v>
      </c>
      <c r="H51" s="2" t="s">
        <v>34</v>
      </c>
      <c r="I51" s="10">
        <f t="shared" ref="I51:I52" si="24">SUM(J51:BM51)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43233</v>
      </c>
      <c r="B52" s="154" t="s">
        <v>7</v>
      </c>
      <c r="C52" s="171"/>
      <c r="D52" s="154"/>
      <c r="E52" s="154"/>
      <c r="F52" s="171"/>
      <c r="G52" s="156"/>
      <c r="H52" s="2" t="s">
        <v>35</v>
      </c>
      <c r="I52" s="11">
        <f t="shared" si="24"/>
        <v>19</v>
      </c>
      <c r="J52" s="11"/>
      <c r="K52" s="11"/>
      <c r="L52" s="11">
        <v>13</v>
      </c>
      <c r="M52" s="11"/>
      <c r="N52" s="11">
        <v>1</v>
      </c>
      <c r="O52" s="11"/>
      <c r="P52" s="11"/>
      <c r="Q52" s="11"/>
      <c r="R52" s="11"/>
      <c r="S52" s="11"/>
      <c r="T52" s="11"/>
      <c r="U52" s="11"/>
      <c r="V52" s="11">
        <v>4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>
        <v>1</v>
      </c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43233</v>
      </c>
      <c r="B53" s="153" t="s">
        <v>146</v>
      </c>
      <c r="C53" s="170">
        <v>360</v>
      </c>
      <c r="D53" s="153" t="s">
        <v>647</v>
      </c>
      <c r="E53" s="153" t="s">
        <v>159</v>
      </c>
      <c r="F53" s="170">
        <v>195</v>
      </c>
      <c r="G53" s="155">
        <f>+F53-I53-I54</f>
        <v>191</v>
      </c>
      <c r="H53" s="2" t="s">
        <v>34</v>
      </c>
      <c r="I53" s="10">
        <f t="shared" ref="I53:I54" si="25">SUM(J53:BM53)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43233</v>
      </c>
      <c r="B54" s="154" t="s">
        <v>7</v>
      </c>
      <c r="C54" s="171"/>
      <c r="D54" s="154"/>
      <c r="E54" s="154"/>
      <c r="F54" s="171"/>
      <c r="G54" s="156"/>
      <c r="H54" s="2" t="s">
        <v>35</v>
      </c>
      <c r="I54" s="11">
        <f t="shared" si="25"/>
        <v>4</v>
      </c>
      <c r="J54" s="11"/>
      <c r="K54" s="11"/>
      <c r="L54" s="11">
        <v>2</v>
      </c>
      <c r="M54" s="11"/>
      <c r="N54" s="11">
        <v>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>
        <v>1</v>
      </c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43234</v>
      </c>
      <c r="B55" s="153" t="s">
        <v>143</v>
      </c>
      <c r="C55" s="170">
        <v>360</v>
      </c>
      <c r="D55" s="153" t="s">
        <v>647</v>
      </c>
      <c r="E55" s="153" t="s">
        <v>159</v>
      </c>
      <c r="F55" s="170">
        <v>198</v>
      </c>
      <c r="G55" s="155">
        <f>+F55-I55-I56</f>
        <v>197</v>
      </c>
      <c r="H55" s="2" t="s">
        <v>34</v>
      </c>
      <c r="I55" s="10">
        <f t="shared" ref="I55:I56" si="26">SUM(J55:BM55)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43234</v>
      </c>
      <c r="B56" s="154" t="s">
        <v>7</v>
      </c>
      <c r="C56" s="171"/>
      <c r="D56" s="154"/>
      <c r="E56" s="154"/>
      <c r="F56" s="171"/>
      <c r="G56" s="156"/>
      <c r="H56" s="2" t="s">
        <v>35</v>
      </c>
      <c r="I56" s="11">
        <f t="shared" si="26"/>
        <v>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>
        <v>1</v>
      </c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43234</v>
      </c>
      <c r="B57" s="153" t="s">
        <v>146</v>
      </c>
      <c r="C57" s="170">
        <v>360</v>
      </c>
      <c r="D57" s="153" t="s">
        <v>647</v>
      </c>
      <c r="E57" s="153" t="s">
        <v>159</v>
      </c>
      <c r="F57" s="170">
        <v>195</v>
      </c>
      <c r="G57" s="155">
        <f>+F57-I57-I58</f>
        <v>195</v>
      </c>
      <c r="H57" s="2" t="s">
        <v>34</v>
      </c>
      <c r="I57" s="10">
        <f t="shared" ref="I57:I58" si="27">SUM(J57:BM57)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43234</v>
      </c>
      <c r="B58" s="154" t="s">
        <v>7</v>
      </c>
      <c r="C58" s="171"/>
      <c r="D58" s="154"/>
      <c r="E58" s="154"/>
      <c r="F58" s="171"/>
      <c r="G58" s="156"/>
      <c r="H58" s="2" t="s">
        <v>35</v>
      </c>
      <c r="I58" s="11">
        <f t="shared" si="27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customHeight="1">
      <c r="A59" s="9">
        <v>43235</v>
      </c>
      <c r="B59" s="153" t="s">
        <v>143</v>
      </c>
      <c r="C59" s="170">
        <v>360</v>
      </c>
      <c r="D59" s="153" t="s">
        <v>647</v>
      </c>
      <c r="E59" s="153" t="s">
        <v>159</v>
      </c>
      <c r="F59" s="170">
        <v>204</v>
      </c>
      <c r="G59" s="155">
        <f>+F59-I59-I60</f>
        <v>203</v>
      </c>
      <c r="H59" s="2" t="s">
        <v>34</v>
      </c>
      <c r="I59" s="10">
        <f t="shared" ref="I59:I60" si="28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customHeight="1">
      <c r="A60" s="9">
        <v>43235</v>
      </c>
      <c r="B60" s="154" t="s">
        <v>7</v>
      </c>
      <c r="C60" s="171"/>
      <c r="D60" s="154"/>
      <c r="E60" s="154"/>
      <c r="F60" s="171"/>
      <c r="G60" s="156"/>
      <c r="H60" s="2" t="s">
        <v>35</v>
      </c>
      <c r="I60" s="11">
        <f t="shared" si="28"/>
        <v>1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>
        <v>1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customHeight="1">
      <c r="A61" s="9">
        <v>43235</v>
      </c>
      <c r="B61" s="153" t="s">
        <v>146</v>
      </c>
      <c r="C61" s="170">
        <v>360</v>
      </c>
      <c r="D61" s="153" t="s">
        <v>647</v>
      </c>
      <c r="E61" s="153" t="s">
        <v>159</v>
      </c>
      <c r="F61" s="170">
        <v>148</v>
      </c>
      <c r="G61" s="155">
        <f>+F61-I61-I62</f>
        <v>148</v>
      </c>
      <c r="H61" s="2" t="s">
        <v>34</v>
      </c>
      <c r="I61" s="10">
        <f t="shared" ref="I61:I62" si="29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customHeight="1">
      <c r="A62" s="9">
        <v>43235</v>
      </c>
      <c r="B62" s="154" t="s">
        <v>7</v>
      </c>
      <c r="C62" s="171"/>
      <c r="D62" s="154"/>
      <c r="E62" s="154"/>
      <c r="F62" s="171"/>
      <c r="G62" s="156"/>
      <c r="H62" s="2" t="s">
        <v>35</v>
      </c>
      <c r="I62" s="11">
        <f t="shared" si="29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customHeight="1">
      <c r="A63" s="9">
        <v>43243</v>
      </c>
      <c r="B63" s="153" t="s">
        <v>143</v>
      </c>
      <c r="C63" s="170">
        <v>360</v>
      </c>
      <c r="D63" s="153" t="s">
        <v>647</v>
      </c>
      <c r="E63" s="153" t="s">
        <v>159</v>
      </c>
      <c r="F63" s="170">
        <v>159</v>
      </c>
      <c r="G63" s="155">
        <f>+F63-I63-I64</f>
        <v>159</v>
      </c>
      <c r="H63" s="2" t="s">
        <v>34</v>
      </c>
      <c r="I63" s="10">
        <f t="shared" ref="I63:I64" si="30">SUM(J63:BM63)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customHeight="1">
      <c r="A64" s="9">
        <v>43243</v>
      </c>
      <c r="B64" s="154" t="s">
        <v>7</v>
      </c>
      <c r="C64" s="171"/>
      <c r="D64" s="154"/>
      <c r="E64" s="154"/>
      <c r="F64" s="171"/>
      <c r="G64" s="156"/>
      <c r="H64" s="2" t="s">
        <v>35</v>
      </c>
      <c r="I64" s="11">
        <f t="shared" si="30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customHeight="1">
      <c r="A65" s="9">
        <v>43243</v>
      </c>
      <c r="B65" s="153" t="s">
        <v>146</v>
      </c>
      <c r="C65" s="170">
        <v>360</v>
      </c>
      <c r="D65" s="153" t="s">
        <v>647</v>
      </c>
      <c r="E65" s="153" t="s">
        <v>159</v>
      </c>
      <c r="F65" s="170">
        <v>203</v>
      </c>
      <c r="G65" s="155">
        <f>+F65-I65-I66</f>
        <v>202</v>
      </c>
      <c r="H65" s="2" t="s">
        <v>34</v>
      </c>
      <c r="I65" s="10">
        <f t="shared" ref="I65:I66" si="31">SUM(J65:BM65)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customHeight="1">
      <c r="A66" s="9">
        <v>43243</v>
      </c>
      <c r="B66" s="154" t="s">
        <v>7</v>
      </c>
      <c r="C66" s="171"/>
      <c r="D66" s="154"/>
      <c r="E66" s="154"/>
      <c r="F66" s="171"/>
      <c r="G66" s="156"/>
      <c r="H66" s="2" t="s">
        <v>35</v>
      </c>
      <c r="I66" s="11">
        <f t="shared" si="31"/>
        <v>1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>
        <v>1</v>
      </c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</sheetData>
  <autoFilter ref="A2:BT62">
    <filterColumn colId="0">
      <filters>
        <dateGroupItem year="2018" month="5" day="15" dateTimeGrouping="day"/>
      </filters>
    </filterColumn>
  </autoFilter>
  <mergeCells count="433">
    <mergeCell ref="BQ63:BQ64"/>
    <mergeCell ref="BR63:BR64"/>
    <mergeCell ref="BS63:BS64"/>
    <mergeCell ref="BT63:BT64"/>
    <mergeCell ref="B65:B66"/>
    <mergeCell ref="C65:C66"/>
    <mergeCell ref="D65:D66"/>
    <mergeCell ref="E65:E66"/>
    <mergeCell ref="F65:F66"/>
    <mergeCell ref="G65:G66"/>
    <mergeCell ref="BN65:BN66"/>
    <mergeCell ref="BO65:BO66"/>
    <mergeCell ref="BP65:BP66"/>
    <mergeCell ref="BQ65:BQ66"/>
    <mergeCell ref="BR65:BR66"/>
    <mergeCell ref="BS65:BS66"/>
    <mergeCell ref="BT65:BT66"/>
    <mergeCell ref="B63:B64"/>
    <mergeCell ref="C63:C64"/>
    <mergeCell ref="D63:D64"/>
    <mergeCell ref="E63:E64"/>
    <mergeCell ref="F63:F64"/>
    <mergeCell ref="G63:G64"/>
    <mergeCell ref="BN63:BN64"/>
    <mergeCell ref="BO63:BO64"/>
    <mergeCell ref="BP63:BP64"/>
    <mergeCell ref="BQ55:BQ56"/>
    <mergeCell ref="BR55:BR56"/>
    <mergeCell ref="BS55:BS56"/>
    <mergeCell ref="BT55:BT56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7:BQ58"/>
    <mergeCell ref="BR57:BR58"/>
    <mergeCell ref="BS57:BS58"/>
    <mergeCell ref="BT57:BT58"/>
    <mergeCell ref="B55:B56"/>
    <mergeCell ref="C55:C56"/>
    <mergeCell ref="D55:D56"/>
    <mergeCell ref="E55:E56"/>
    <mergeCell ref="F55:F56"/>
    <mergeCell ref="G55:G56"/>
    <mergeCell ref="BN55:BN56"/>
    <mergeCell ref="BO55:BO56"/>
    <mergeCell ref="BP55:BP56"/>
    <mergeCell ref="BQ35:BQ36"/>
    <mergeCell ref="BR35:BR36"/>
    <mergeCell ref="BS35:BS36"/>
    <mergeCell ref="BT35:BT36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Q37:BQ38"/>
    <mergeCell ref="BR37:BR38"/>
    <mergeCell ref="BS37:BS38"/>
    <mergeCell ref="BT37:BT38"/>
    <mergeCell ref="B35:B36"/>
    <mergeCell ref="C35:C36"/>
    <mergeCell ref="D35:D36"/>
    <mergeCell ref="E35:E36"/>
    <mergeCell ref="F35:F36"/>
    <mergeCell ref="G35:G36"/>
    <mergeCell ref="BN35:BN36"/>
    <mergeCell ref="BO35:BO36"/>
    <mergeCell ref="BP35:BP36"/>
    <mergeCell ref="BQ31:BQ32"/>
    <mergeCell ref="BR31:BR32"/>
    <mergeCell ref="BS31:BS32"/>
    <mergeCell ref="BT31:BT32"/>
    <mergeCell ref="B33:B34"/>
    <mergeCell ref="C33:C34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S33:BS34"/>
    <mergeCell ref="BT33:BT34"/>
    <mergeCell ref="B31:B32"/>
    <mergeCell ref="C31:C32"/>
    <mergeCell ref="D31:D32"/>
    <mergeCell ref="E31:E32"/>
    <mergeCell ref="F31:F32"/>
    <mergeCell ref="G31:G32"/>
    <mergeCell ref="BN31:BN32"/>
    <mergeCell ref="BO31:BO32"/>
    <mergeCell ref="BP31:BP32"/>
    <mergeCell ref="BR19:BR20"/>
    <mergeCell ref="BS19:BS20"/>
    <mergeCell ref="G23:G24"/>
    <mergeCell ref="BN23:BN24"/>
    <mergeCell ref="BO23:BO24"/>
    <mergeCell ref="BP23:BP24"/>
    <mergeCell ref="BO27:BO28"/>
    <mergeCell ref="BP27:BP28"/>
    <mergeCell ref="BQ23:BQ24"/>
    <mergeCell ref="BR23:BR24"/>
    <mergeCell ref="BS23:BS24"/>
    <mergeCell ref="BQ27:BQ28"/>
    <mergeCell ref="BR27:BR28"/>
    <mergeCell ref="BS27:BS28"/>
    <mergeCell ref="BT19:BT20"/>
    <mergeCell ref="B21:B22"/>
    <mergeCell ref="C21:C22"/>
    <mergeCell ref="D21:D22"/>
    <mergeCell ref="E21:E22"/>
    <mergeCell ref="F21:F22"/>
    <mergeCell ref="G21:G22"/>
    <mergeCell ref="BN21:BN22"/>
    <mergeCell ref="BO21:BO22"/>
    <mergeCell ref="BP21:BP22"/>
    <mergeCell ref="BQ21:BQ22"/>
    <mergeCell ref="BR21:BR22"/>
    <mergeCell ref="BS21:BS22"/>
    <mergeCell ref="BT21:BT22"/>
    <mergeCell ref="B19:B20"/>
    <mergeCell ref="C19:C20"/>
    <mergeCell ref="D19:D20"/>
    <mergeCell ref="E19:E20"/>
    <mergeCell ref="F19:F20"/>
    <mergeCell ref="G19:G20"/>
    <mergeCell ref="BN19:BN20"/>
    <mergeCell ref="BO19:BO20"/>
    <mergeCell ref="BP19:BP20"/>
    <mergeCell ref="BQ19:BQ20"/>
    <mergeCell ref="BR15:BR16"/>
    <mergeCell ref="BS15:BS16"/>
    <mergeCell ref="BT15:BT16"/>
    <mergeCell ref="BQ17:BQ18"/>
    <mergeCell ref="BR17:BR18"/>
    <mergeCell ref="BS17:BS18"/>
    <mergeCell ref="BT17:BT18"/>
    <mergeCell ref="G15:G16"/>
    <mergeCell ref="BN15:BN16"/>
    <mergeCell ref="BO15:BO16"/>
    <mergeCell ref="BP15:BP16"/>
    <mergeCell ref="BQ15:BQ16"/>
    <mergeCell ref="B17:B18"/>
    <mergeCell ref="C17:C18"/>
    <mergeCell ref="D17:D18"/>
    <mergeCell ref="E17:E18"/>
    <mergeCell ref="F17:F18"/>
    <mergeCell ref="G17:G18"/>
    <mergeCell ref="BN17:BN18"/>
    <mergeCell ref="BO17:BO18"/>
    <mergeCell ref="BP17:BP18"/>
    <mergeCell ref="B15:B16"/>
    <mergeCell ref="C15:C16"/>
    <mergeCell ref="D15:D16"/>
    <mergeCell ref="E15:E16"/>
    <mergeCell ref="F15:F16"/>
    <mergeCell ref="BR1:BR2"/>
    <mergeCell ref="BS1:BS2"/>
    <mergeCell ref="BT1:BT2"/>
    <mergeCell ref="BP1:BP2"/>
    <mergeCell ref="BQ1:BQ2"/>
    <mergeCell ref="BO1:BO2"/>
    <mergeCell ref="J1:BM1"/>
    <mergeCell ref="BN1:BN2"/>
    <mergeCell ref="D3:D4"/>
    <mergeCell ref="C3:C4"/>
    <mergeCell ref="G7:G8"/>
    <mergeCell ref="BN7:BN8"/>
    <mergeCell ref="BO7:BO8"/>
    <mergeCell ref="BP7:BP8"/>
    <mergeCell ref="BO11:BO12"/>
    <mergeCell ref="BP11:BP12"/>
    <mergeCell ref="BQ7:BQ8"/>
    <mergeCell ref="BR7:BR8"/>
    <mergeCell ref="B3:B4"/>
    <mergeCell ref="B5:B6"/>
    <mergeCell ref="C5:C6"/>
    <mergeCell ref="BO3:BO4"/>
    <mergeCell ref="BN3:BN4"/>
    <mergeCell ref="G3:G4"/>
    <mergeCell ref="F3:F4"/>
    <mergeCell ref="E3:E4"/>
    <mergeCell ref="BT3:BT4"/>
    <mergeCell ref="BS3:BS4"/>
    <mergeCell ref="BR3:BR4"/>
    <mergeCell ref="BQ3:BQ4"/>
    <mergeCell ref="BP3:BP4"/>
    <mergeCell ref="BT5:BT6"/>
    <mergeCell ref="D5:D6"/>
    <mergeCell ref="E5:E6"/>
    <mergeCell ref="F5:F6"/>
    <mergeCell ref="G5:G6"/>
    <mergeCell ref="BN5:BN6"/>
    <mergeCell ref="BO5:BO6"/>
    <mergeCell ref="BP5:BP6"/>
    <mergeCell ref="BQ5:BQ6"/>
    <mergeCell ref="BR5:BR6"/>
    <mergeCell ref="BS5:BS6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Q9:BQ10"/>
    <mergeCell ref="BR9:BR10"/>
    <mergeCell ref="BS9:BS10"/>
    <mergeCell ref="BT9:BT10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G9:G10"/>
    <mergeCell ref="BN9:BN10"/>
    <mergeCell ref="BO9:BO10"/>
    <mergeCell ref="BP9:BP10"/>
    <mergeCell ref="BS7:BS8"/>
    <mergeCell ref="BT7:BT8"/>
    <mergeCell ref="BQ11:BQ12"/>
    <mergeCell ref="BR11:BR12"/>
    <mergeCell ref="BS11:BS12"/>
    <mergeCell ref="BT11:BT12"/>
    <mergeCell ref="B13:B14"/>
    <mergeCell ref="C13:C14"/>
    <mergeCell ref="D13:D14"/>
    <mergeCell ref="E13:E14"/>
    <mergeCell ref="F13:F14"/>
    <mergeCell ref="G13:G14"/>
    <mergeCell ref="BN13:BN14"/>
    <mergeCell ref="BO13:BO14"/>
    <mergeCell ref="BP13:BP14"/>
    <mergeCell ref="BQ13:BQ14"/>
    <mergeCell ref="BR13:BR14"/>
    <mergeCell ref="BS13:BS14"/>
    <mergeCell ref="BT13:BT14"/>
    <mergeCell ref="B11:B12"/>
    <mergeCell ref="C11:C12"/>
    <mergeCell ref="D11:D12"/>
    <mergeCell ref="E11:E12"/>
    <mergeCell ref="F11:F12"/>
    <mergeCell ref="G11:G12"/>
    <mergeCell ref="BN11:BN12"/>
    <mergeCell ref="BT23:BT24"/>
    <mergeCell ref="B25:B26"/>
    <mergeCell ref="C25:C26"/>
    <mergeCell ref="D25:D26"/>
    <mergeCell ref="E25:E26"/>
    <mergeCell ref="F25:F26"/>
    <mergeCell ref="G25:G26"/>
    <mergeCell ref="BN25:BN26"/>
    <mergeCell ref="BO25:BO26"/>
    <mergeCell ref="BP25:BP26"/>
    <mergeCell ref="BQ25:BQ26"/>
    <mergeCell ref="BR25:BR26"/>
    <mergeCell ref="BS25:BS26"/>
    <mergeCell ref="BT25:BT26"/>
    <mergeCell ref="B23:B24"/>
    <mergeCell ref="C23:C24"/>
    <mergeCell ref="D23:D24"/>
    <mergeCell ref="E23:E24"/>
    <mergeCell ref="F23:F24"/>
    <mergeCell ref="BT27:BT28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Q29:BQ30"/>
    <mergeCell ref="BR29:BR30"/>
    <mergeCell ref="BS29:BS30"/>
    <mergeCell ref="BT29:BT30"/>
    <mergeCell ref="B27:B28"/>
    <mergeCell ref="C27:C28"/>
    <mergeCell ref="D27:D28"/>
    <mergeCell ref="E27:E28"/>
    <mergeCell ref="F27:F28"/>
    <mergeCell ref="G27:G28"/>
    <mergeCell ref="BN27:BN28"/>
    <mergeCell ref="BQ39:BQ40"/>
    <mergeCell ref="BR39:BR40"/>
    <mergeCell ref="BS39:BS40"/>
    <mergeCell ref="BT39:BT40"/>
    <mergeCell ref="B39:B40"/>
    <mergeCell ref="C39:C40"/>
    <mergeCell ref="D39:D40"/>
    <mergeCell ref="E39:E40"/>
    <mergeCell ref="F39:F40"/>
    <mergeCell ref="G39:G40"/>
    <mergeCell ref="BN39:BN40"/>
    <mergeCell ref="BO39:BO40"/>
    <mergeCell ref="BP39:BP40"/>
    <mergeCell ref="BQ41:BQ42"/>
    <mergeCell ref="BR41:BR42"/>
    <mergeCell ref="BS41:BS42"/>
    <mergeCell ref="BT41:BT42"/>
    <mergeCell ref="B41:B42"/>
    <mergeCell ref="C41:C42"/>
    <mergeCell ref="D41:D42"/>
    <mergeCell ref="E41:E42"/>
    <mergeCell ref="F41:F42"/>
    <mergeCell ref="G41:G42"/>
    <mergeCell ref="BN41:BN42"/>
    <mergeCell ref="BO41:BO42"/>
    <mergeCell ref="BP41:BP42"/>
    <mergeCell ref="BT45:BT46"/>
    <mergeCell ref="B43:B44"/>
    <mergeCell ref="C43:C44"/>
    <mergeCell ref="D43:D44"/>
    <mergeCell ref="E43:E44"/>
    <mergeCell ref="F43:F44"/>
    <mergeCell ref="G43:G44"/>
    <mergeCell ref="BN43:BN44"/>
    <mergeCell ref="B45:B46"/>
    <mergeCell ref="C45:C46"/>
    <mergeCell ref="D45:D46"/>
    <mergeCell ref="E45:E46"/>
    <mergeCell ref="F45:F46"/>
    <mergeCell ref="G45:G46"/>
    <mergeCell ref="BN45:BN46"/>
    <mergeCell ref="BO45:BO46"/>
    <mergeCell ref="BP45:BP46"/>
    <mergeCell ref="BO43:BO44"/>
    <mergeCell ref="BP43:BP44"/>
    <mergeCell ref="BQ43:BQ44"/>
    <mergeCell ref="BR43:BR44"/>
    <mergeCell ref="BS43:BS44"/>
    <mergeCell ref="BT43:BT44"/>
    <mergeCell ref="E47:E48"/>
    <mergeCell ref="F47:F48"/>
    <mergeCell ref="G47:G48"/>
    <mergeCell ref="BN47:BN48"/>
    <mergeCell ref="BO47:BO48"/>
    <mergeCell ref="BP47:BP48"/>
    <mergeCell ref="BQ45:BQ46"/>
    <mergeCell ref="BR45:BR46"/>
    <mergeCell ref="BS45:BS46"/>
    <mergeCell ref="G51:G52"/>
    <mergeCell ref="BN51:BN52"/>
    <mergeCell ref="BO51:BO52"/>
    <mergeCell ref="BP51:BP52"/>
    <mergeCell ref="BQ47:BQ48"/>
    <mergeCell ref="BR47:BR48"/>
    <mergeCell ref="BS47:BS48"/>
    <mergeCell ref="BT47:BT48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BQ49:BQ50"/>
    <mergeCell ref="BR49:BR50"/>
    <mergeCell ref="BS49:BS50"/>
    <mergeCell ref="BT49:BT50"/>
    <mergeCell ref="B47:B48"/>
    <mergeCell ref="C47:C48"/>
    <mergeCell ref="D47:D48"/>
    <mergeCell ref="BO59:BO60"/>
    <mergeCell ref="BP59:BP60"/>
    <mergeCell ref="BQ51:BQ52"/>
    <mergeCell ref="BR51:BR52"/>
    <mergeCell ref="BS51:BS52"/>
    <mergeCell ref="BT51:BT52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3:BQ54"/>
    <mergeCell ref="BR53:BR54"/>
    <mergeCell ref="BS53:BS54"/>
    <mergeCell ref="BT53:BT54"/>
    <mergeCell ref="B51:B52"/>
    <mergeCell ref="C51:C52"/>
    <mergeCell ref="D51:D52"/>
    <mergeCell ref="E51:E52"/>
    <mergeCell ref="F51:F52"/>
    <mergeCell ref="BQ59:BQ60"/>
    <mergeCell ref="BR59:BR60"/>
    <mergeCell ref="BS59:BS60"/>
    <mergeCell ref="BT59:BT60"/>
    <mergeCell ref="B61:B62"/>
    <mergeCell ref="C61:C62"/>
    <mergeCell ref="D61:D62"/>
    <mergeCell ref="E61:E62"/>
    <mergeCell ref="F61:F62"/>
    <mergeCell ref="G61:G62"/>
    <mergeCell ref="BN61:BN62"/>
    <mergeCell ref="BO61:BO62"/>
    <mergeCell ref="BP61:BP62"/>
    <mergeCell ref="BQ61:BQ62"/>
    <mergeCell ref="BR61:BR62"/>
    <mergeCell ref="BS61:BS62"/>
    <mergeCell ref="BT61:BT62"/>
    <mergeCell ref="B59:B60"/>
    <mergeCell ref="C59:C60"/>
    <mergeCell ref="D59:D60"/>
    <mergeCell ref="E59:E60"/>
    <mergeCell ref="F59:F60"/>
    <mergeCell ref="G59:G60"/>
    <mergeCell ref="BN59:BN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66"/>
  <sheetViews>
    <sheetView workbookViewId="0">
      <selection sqref="A1:A2"/>
    </sheetView>
  </sheetViews>
  <sheetFormatPr defaultRowHeight="14.5"/>
  <cols>
    <col min="1" max="1" width="10.19921875" bestFit="1" customWidth="1"/>
    <col min="3" max="3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579</v>
      </c>
      <c r="K2" s="1" t="s">
        <v>580</v>
      </c>
      <c r="L2" s="1" t="s">
        <v>28</v>
      </c>
      <c r="M2" s="1" t="s">
        <v>638</v>
      </c>
      <c r="N2" s="1" t="s">
        <v>582</v>
      </c>
      <c r="O2" s="1" t="s">
        <v>605</v>
      </c>
      <c r="P2" s="1" t="s">
        <v>606</v>
      </c>
      <c r="Q2" s="1" t="s">
        <v>607</v>
      </c>
      <c r="R2" s="1" t="s">
        <v>585</v>
      </c>
      <c r="S2" s="1" t="s">
        <v>586</v>
      </c>
      <c r="T2" s="1" t="s">
        <v>25</v>
      </c>
      <c r="U2" s="1" t="s">
        <v>587</v>
      </c>
      <c r="V2" s="1" t="s">
        <v>588</v>
      </c>
      <c r="W2" s="1" t="s">
        <v>639</v>
      </c>
      <c r="X2" s="1" t="s">
        <v>609</v>
      </c>
      <c r="Y2" s="1" t="s">
        <v>610</v>
      </c>
      <c r="Z2" s="1" t="s">
        <v>611</v>
      </c>
      <c r="AA2" s="1" t="s">
        <v>612</v>
      </c>
      <c r="AB2" s="1" t="s">
        <v>613</v>
      </c>
      <c r="AC2" s="1" t="s">
        <v>640</v>
      </c>
      <c r="AD2" s="1" t="s">
        <v>641</v>
      </c>
      <c r="AE2" s="1" t="s">
        <v>591</v>
      </c>
      <c r="AF2" s="1" t="s">
        <v>616</v>
      </c>
      <c r="AG2" s="1" t="s">
        <v>592</v>
      </c>
      <c r="AH2" s="1" t="s">
        <v>295</v>
      </c>
      <c r="AI2" s="1" t="s">
        <v>642</v>
      </c>
      <c r="AJ2" s="1" t="s">
        <v>617</v>
      </c>
      <c r="AK2" s="1" t="s">
        <v>634</v>
      </c>
      <c r="AL2" s="1" t="s">
        <v>593</v>
      </c>
      <c r="AM2" s="1" t="s">
        <v>618</v>
      </c>
      <c r="AN2" s="1" t="s">
        <v>576</v>
      </c>
      <c r="AO2" s="1" t="s">
        <v>595</v>
      </c>
      <c r="AP2" s="1" t="s">
        <v>636</v>
      </c>
      <c r="AQ2" s="1" t="s">
        <v>596</v>
      </c>
      <c r="AR2" s="1" t="s">
        <v>643</v>
      </c>
      <c r="AS2" s="1" t="s">
        <v>621</v>
      </c>
      <c r="AT2" s="1" t="s">
        <v>599</v>
      </c>
      <c r="AU2" s="1" t="s">
        <v>644</v>
      </c>
      <c r="AV2" s="1" t="s">
        <v>622</v>
      </c>
      <c r="AW2" s="1" t="s">
        <v>623</v>
      </c>
      <c r="AX2" s="1" t="s">
        <v>600</v>
      </c>
      <c r="AY2" s="1" t="s">
        <v>601</v>
      </c>
      <c r="AZ2" s="1" t="s">
        <v>624</v>
      </c>
      <c r="BA2" s="1" t="s">
        <v>645</v>
      </c>
      <c r="BB2" s="1" t="s">
        <v>646</v>
      </c>
      <c r="BC2" s="1" t="s">
        <v>602</v>
      </c>
      <c r="BD2" s="1" t="s">
        <v>234</v>
      </c>
      <c r="BE2" s="1" t="s">
        <v>672</v>
      </c>
      <c r="BF2" s="1"/>
      <c r="BG2" s="1"/>
      <c r="BH2" s="1"/>
      <c r="BI2" s="1"/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70">
        <v>360</v>
      </c>
      <c r="D3" s="153" t="s">
        <v>648</v>
      </c>
      <c r="E3" s="153" t="s">
        <v>159</v>
      </c>
      <c r="F3" s="170">
        <v>236</v>
      </c>
      <c r="G3" s="155">
        <f>+F3-I3-I4</f>
        <v>234</v>
      </c>
      <c r="H3" s="2" t="s">
        <v>34</v>
      </c>
      <c r="I3" s="10">
        <f t="shared" ref="I3:I6" si="0">SUM(J3:BM3)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71"/>
      <c r="D4" s="154"/>
      <c r="E4" s="154"/>
      <c r="F4" s="171"/>
      <c r="G4" s="156"/>
      <c r="H4" s="2" t="s">
        <v>35</v>
      </c>
      <c r="I4" s="11">
        <f t="shared" si="0"/>
        <v>2</v>
      </c>
      <c r="J4" s="11"/>
      <c r="K4" s="11"/>
      <c r="L4" s="11"/>
      <c r="M4" s="11"/>
      <c r="N4" s="11">
        <v>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>
        <v>1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146</v>
      </c>
      <c r="C5" s="170">
        <v>360</v>
      </c>
      <c r="D5" s="153" t="s">
        <v>648</v>
      </c>
      <c r="E5" s="153" t="s">
        <v>159</v>
      </c>
      <c r="F5" s="170">
        <v>204</v>
      </c>
      <c r="G5" s="155">
        <f>+F5-I5-I6</f>
        <v>79</v>
      </c>
      <c r="H5" s="2" t="s">
        <v>34</v>
      </c>
      <c r="I5" s="10">
        <f t="shared" si="0"/>
        <v>118</v>
      </c>
      <c r="J5" s="10"/>
      <c r="K5" s="10"/>
      <c r="L5" s="10">
        <v>15</v>
      </c>
      <c r="M5" s="10"/>
      <c r="N5" s="10"/>
      <c r="O5" s="10">
        <v>8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>
        <v>40</v>
      </c>
      <c r="AR5" s="10"/>
      <c r="AS5" s="10"/>
      <c r="AT5" s="10"/>
      <c r="AU5" s="10"/>
      <c r="AV5" s="10"/>
      <c r="AW5" s="10"/>
      <c r="AX5" s="10">
        <v>55</v>
      </c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71"/>
      <c r="D6" s="154"/>
      <c r="E6" s="154"/>
      <c r="F6" s="171"/>
      <c r="G6" s="156"/>
      <c r="H6" s="2" t="s">
        <v>35</v>
      </c>
      <c r="I6" s="11">
        <f t="shared" si="0"/>
        <v>7</v>
      </c>
      <c r="J6" s="11"/>
      <c r="K6" s="11"/>
      <c r="L6" s="11"/>
      <c r="M6" s="11"/>
      <c r="N6" s="11">
        <v>3</v>
      </c>
      <c r="O6" s="11"/>
      <c r="P6" s="11"/>
      <c r="Q6" s="11"/>
      <c r="R6" s="11"/>
      <c r="S6" s="11"/>
      <c r="T6" s="11"/>
      <c r="U6" s="11"/>
      <c r="V6" s="11">
        <v>4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43222</v>
      </c>
      <c r="B7" s="153" t="s">
        <v>143</v>
      </c>
      <c r="C7" s="170">
        <v>360</v>
      </c>
      <c r="D7" s="153" t="s">
        <v>648</v>
      </c>
      <c r="E7" s="153" t="s">
        <v>159</v>
      </c>
      <c r="F7" s="170">
        <v>232</v>
      </c>
      <c r="G7" s="155">
        <f>+F7-I7-I8</f>
        <v>232</v>
      </c>
      <c r="H7" s="2" t="s">
        <v>34</v>
      </c>
      <c r="I7" s="10">
        <f t="shared" ref="I7:I10" si="1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43222</v>
      </c>
      <c r="B8" s="154" t="s">
        <v>7</v>
      </c>
      <c r="C8" s="171"/>
      <c r="D8" s="154"/>
      <c r="E8" s="154"/>
      <c r="F8" s="171"/>
      <c r="G8" s="156"/>
      <c r="H8" s="2" t="s">
        <v>35</v>
      </c>
      <c r="I8" s="11">
        <f t="shared" si="1"/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43222</v>
      </c>
      <c r="B9" s="153" t="s">
        <v>146</v>
      </c>
      <c r="C9" s="170">
        <v>360</v>
      </c>
      <c r="D9" s="153" t="s">
        <v>648</v>
      </c>
      <c r="E9" s="153" t="s">
        <v>159</v>
      </c>
      <c r="F9" s="170">
        <v>205</v>
      </c>
      <c r="G9" s="155">
        <f>+F9-I9-I10</f>
        <v>88</v>
      </c>
      <c r="H9" s="2" t="s">
        <v>34</v>
      </c>
      <c r="I9" s="10">
        <f t="shared" si="1"/>
        <v>112</v>
      </c>
      <c r="J9" s="10"/>
      <c r="K9" s="10"/>
      <c r="L9" s="10">
        <v>10</v>
      </c>
      <c r="M9" s="10"/>
      <c r="N9" s="10"/>
      <c r="O9" s="10">
        <v>4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>
        <v>38</v>
      </c>
      <c r="AR9" s="10"/>
      <c r="AS9" s="10"/>
      <c r="AT9" s="10"/>
      <c r="AU9" s="10"/>
      <c r="AV9" s="10"/>
      <c r="AW9" s="10"/>
      <c r="AX9" s="10">
        <v>60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43222</v>
      </c>
      <c r="B10" s="154" t="s">
        <v>7</v>
      </c>
      <c r="C10" s="171"/>
      <c r="D10" s="154"/>
      <c r="E10" s="154"/>
      <c r="F10" s="171"/>
      <c r="G10" s="156"/>
      <c r="H10" s="2" t="s">
        <v>35</v>
      </c>
      <c r="I10" s="11">
        <f t="shared" si="1"/>
        <v>5</v>
      </c>
      <c r="J10" s="11"/>
      <c r="K10" s="11"/>
      <c r="L10" s="11"/>
      <c r="M10" s="11"/>
      <c r="N10" s="11">
        <v>3</v>
      </c>
      <c r="O10" s="11"/>
      <c r="P10" s="11"/>
      <c r="Q10" s="11"/>
      <c r="R10" s="11"/>
      <c r="S10" s="11"/>
      <c r="T10" s="11"/>
      <c r="U10" s="11"/>
      <c r="V10" s="11">
        <v>2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43223</v>
      </c>
      <c r="B11" s="153" t="s">
        <v>143</v>
      </c>
      <c r="C11" s="170">
        <v>360</v>
      </c>
      <c r="D11" s="153" t="s">
        <v>648</v>
      </c>
      <c r="E11" s="153" t="s">
        <v>159</v>
      </c>
      <c r="F11" s="170">
        <v>178</v>
      </c>
      <c r="G11" s="155">
        <f>+F11-I11-I12</f>
        <v>173</v>
      </c>
      <c r="H11" s="2" t="s">
        <v>34</v>
      </c>
      <c r="I11" s="10">
        <f t="shared" ref="I11:I14" si="2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43223</v>
      </c>
      <c r="B12" s="154" t="s">
        <v>7</v>
      </c>
      <c r="C12" s="171"/>
      <c r="D12" s="154"/>
      <c r="E12" s="154"/>
      <c r="F12" s="171"/>
      <c r="G12" s="156"/>
      <c r="H12" s="2" t="s">
        <v>35</v>
      </c>
      <c r="I12" s="11">
        <f t="shared" si="2"/>
        <v>5</v>
      </c>
      <c r="J12" s="11"/>
      <c r="K12" s="11"/>
      <c r="L12" s="11">
        <v>4</v>
      </c>
      <c r="M12" s="11"/>
      <c r="N12" s="11"/>
      <c r="O12" s="11"/>
      <c r="P12" s="11"/>
      <c r="Q12" s="11"/>
      <c r="R12" s="11"/>
      <c r="S12" s="11"/>
      <c r="T12" s="11"/>
      <c r="U12" s="11"/>
      <c r="V12" s="11">
        <v>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43223</v>
      </c>
      <c r="B13" s="153" t="s">
        <v>146</v>
      </c>
      <c r="C13" s="170">
        <v>360</v>
      </c>
      <c r="D13" s="153" t="s">
        <v>648</v>
      </c>
      <c r="E13" s="153" t="s">
        <v>159</v>
      </c>
      <c r="F13" s="170">
        <v>194</v>
      </c>
      <c r="G13" s="155">
        <f>+F13-I13-I14</f>
        <v>69</v>
      </c>
      <c r="H13" s="2" t="s">
        <v>34</v>
      </c>
      <c r="I13" s="10">
        <f t="shared" si="2"/>
        <v>117</v>
      </c>
      <c r="J13" s="10"/>
      <c r="K13" s="10"/>
      <c r="L13" s="10">
        <v>9</v>
      </c>
      <c r="M13" s="10"/>
      <c r="N13" s="10"/>
      <c r="O13" s="10">
        <v>10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>
        <v>42</v>
      </c>
      <c r="AR13" s="10"/>
      <c r="AS13" s="10"/>
      <c r="AT13" s="10"/>
      <c r="AU13" s="10"/>
      <c r="AV13" s="10"/>
      <c r="AW13" s="10"/>
      <c r="AX13" s="10">
        <v>56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43223</v>
      </c>
      <c r="B14" s="154" t="s">
        <v>7</v>
      </c>
      <c r="C14" s="171"/>
      <c r="D14" s="154"/>
      <c r="E14" s="154"/>
      <c r="F14" s="171"/>
      <c r="G14" s="156"/>
      <c r="H14" s="2" t="s">
        <v>35</v>
      </c>
      <c r="I14" s="11">
        <f t="shared" si="2"/>
        <v>8</v>
      </c>
      <c r="J14" s="11"/>
      <c r="K14" s="11"/>
      <c r="L14" s="11"/>
      <c r="M14" s="11"/>
      <c r="N14" s="11">
        <v>4</v>
      </c>
      <c r="O14" s="11"/>
      <c r="P14" s="11"/>
      <c r="Q14" s="11"/>
      <c r="R14" s="11"/>
      <c r="S14" s="11"/>
      <c r="T14" s="11"/>
      <c r="U14" s="11"/>
      <c r="V14" s="11">
        <v>2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>
        <v>2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43224</v>
      </c>
      <c r="B15" s="153" t="s">
        <v>143</v>
      </c>
      <c r="C15" s="170">
        <v>360</v>
      </c>
      <c r="D15" s="153" t="s">
        <v>648</v>
      </c>
      <c r="E15" s="153" t="s">
        <v>159</v>
      </c>
      <c r="F15" s="170">
        <v>180</v>
      </c>
      <c r="G15" s="155">
        <f>+F15-I15-I16</f>
        <v>178</v>
      </c>
      <c r="H15" s="2" t="s">
        <v>34</v>
      </c>
      <c r="I15" s="10">
        <f t="shared" ref="I15:I18" si="3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43224</v>
      </c>
      <c r="B16" s="154" t="s">
        <v>7</v>
      </c>
      <c r="C16" s="171"/>
      <c r="D16" s="154"/>
      <c r="E16" s="154"/>
      <c r="F16" s="171"/>
      <c r="G16" s="156"/>
      <c r="H16" s="2" t="s">
        <v>35</v>
      </c>
      <c r="I16" s="11">
        <f t="shared" si="3"/>
        <v>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>
        <v>2</v>
      </c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43224</v>
      </c>
      <c r="B17" s="153" t="s">
        <v>146</v>
      </c>
      <c r="C17" s="170">
        <v>360</v>
      </c>
      <c r="D17" s="153" t="s">
        <v>648</v>
      </c>
      <c r="E17" s="153" t="s">
        <v>159</v>
      </c>
      <c r="F17" s="170">
        <v>193</v>
      </c>
      <c r="G17" s="155">
        <f>+F17-I17-I18</f>
        <v>186</v>
      </c>
      <c r="H17" s="2" t="s">
        <v>34</v>
      </c>
      <c r="I17" s="10">
        <f t="shared" si="3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43224</v>
      </c>
      <c r="B18" s="154" t="s">
        <v>7</v>
      </c>
      <c r="C18" s="171"/>
      <c r="D18" s="154"/>
      <c r="E18" s="154"/>
      <c r="F18" s="171"/>
      <c r="G18" s="156"/>
      <c r="H18" s="2" t="s">
        <v>35</v>
      </c>
      <c r="I18" s="11">
        <f t="shared" si="3"/>
        <v>7</v>
      </c>
      <c r="J18" s="11"/>
      <c r="K18" s="11"/>
      <c r="L18" s="11"/>
      <c r="M18" s="11"/>
      <c r="N18" s="11">
        <v>2</v>
      </c>
      <c r="O18" s="11"/>
      <c r="P18" s="11"/>
      <c r="Q18" s="11"/>
      <c r="R18" s="11"/>
      <c r="S18" s="11"/>
      <c r="T18" s="11"/>
      <c r="U18" s="11"/>
      <c r="V18" s="11">
        <v>2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>
        <v>3</v>
      </c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43225</v>
      </c>
      <c r="B19" s="153" t="s">
        <v>143</v>
      </c>
      <c r="C19" s="170">
        <v>360</v>
      </c>
      <c r="D19" s="153" t="s">
        <v>648</v>
      </c>
      <c r="E19" s="153" t="s">
        <v>159</v>
      </c>
      <c r="F19" s="170">
        <v>182</v>
      </c>
      <c r="G19" s="155">
        <f>+F19-I19-I20</f>
        <v>178</v>
      </c>
      <c r="H19" s="2" t="s">
        <v>34</v>
      </c>
      <c r="I19" s="10">
        <f t="shared" ref="I19:I22" si="4">SUM(J19:BM19)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43225</v>
      </c>
      <c r="B20" s="154" t="s">
        <v>7</v>
      </c>
      <c r="C20" s="171"/>
      <c r="D20" s="154"/>
      <c r="E20" s="154"/>
      <c r="F20" s="171"/>
      <c r="G20" s="156"/>
      <c r="H20" s="2" t="s">
        <v>35</v>
      </c>
      <c r="I20" s="11">
        <f t="shared" si="4"/>
        <v>4</v>
      </c>
      <c r="J20" s="11"/>
      <c r="K20" s="11"/>
      <c r="L20" s="11"/>
      <c r="M20" s="11"/>
      <c r="N20" s="11">
        <v>1</v>
      </c>
      <c r="O20" s="11"/>
      <c r="P20" s="11"/>
      <c r="Q20" s="11"/>
      <c r="R20" s="11"/>
      <c r="S20" s="11"/>
      <c r="T20" s="11"/>
      <c r="U20" s="11"/>
      <c r="V20" s="11">
        <v>2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>
        <v>1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43225</v>
      </c>
      <c r="B21" s="153" t="s">
        <v>146</v>
      </c>
      <c r="C21" s="170">
        <v>360</v>
      </c>
      <c r="D21" s="153" t="s">
        <v>648</v>
      </c>
      <c r="E21" s="153" t="s">
        <v>159</v>
      </c>
      <c r="F21" s="170">
        <v>212</v>
      </c>
      <c r="G21" s="155">
        <f>+F21-I21-I22</f>
        <v>208</v>
      </c>
      <c r="H21" s="2" t="s">
        <v>34</v>
      </c>
      <c r="I21" s="10">
        <f t="shared" si="4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43225</v>
      </c>
      <c r="B22" s="154" t="s">
        <v>7</v>
      </c>
      <c r="C22" s="171"/>
      <c r="D22" s="154"/>
      <c r="E22" s="154"/>
      <c r="F22" s="171"/>
      <c r="G22" s="156"/>
      <c r="H22" s="2" t="s">
        <v>35</v>
      </c>
      <c r="I22" s="11">
        <f t="shared" si="4"/>
        <v>4</v>
      </c>
      <c r="J22" s="11"/>
      <c r="K22" s="11"/>
      <c r="L22" s="11"/>
      <c r="M22" s="11"/>
      <c r="N22" s="11">
        <v>3</v>
      </c>
      <c r="O22" s="11"/>
      <c r="P22" s="11"/>
      <c r="Q22" s="11"/>
      <c r="R22" s="11"/>
      <c r="S22" s="11"/>
      <c r="T22" s="11"/>
      <c r="U22" s="11"/>
      <c r="V22" s="11">
        <v>1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43226</v>
      </c>
      <c r="B23" s="153" t="s">
        <v>143</v>
      </c>
      <c r="C23" s="170">
        <v>360</v>
      </c>
      <c r="D23" s="153" t="s">
        <v>648</v>
      </c>
      <c r="E23" s="153" t="s">
        <v>159</v>
      </c>
      <c r="F23" s="170">
        <v>206</v>
      </c>
      <c r="G23" s="155">
        <f>+F23-I23-I24</f>
        <v>198</v>
      </c>
      <c r="H23" s="2" t="s">
        <v>34</v>
      </c>
      <c r="I23" s="10">
        <f t="shared" ref="I23:I26" si="5">SUM(J23:BM23)</f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43226</v>
      </c>
      <c r="B24" s="154" t="s">
        <v>7</v>
      </c>
      <c r="C24" s="171"/>
      <c r="D24" s="154"/>
      <c r="E24" s="154"/>
      <c r="F24" s="171"/>
      <c r="G24" s="156"/>
      <c r="H24" s="2" t="s">
        <v>35</v>
      </c>
      <c r="I24" s="11">
        <f t="shared" si="5"/>
        <v>8</v>
      </c>
      <c r="J24" s="11"/>
      <c r="K24" s="11"/>
      <c r="L24" s="11"/>
      <c r="M24" s="11"/>
      <c r="N24" s="11">
        <v>8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43226</v>
      </c>
      <c r="B25" s="153" t="s">
        <v>146</v>
      </c>
      <c r="C25" s="170">
        <v>360</v>
      </c>
      <c r="D25" s="153" t="s">
        <v>648</v>
      </c>
      <c r="E25" s="153" t="s">
        <v>159</v>
      </c>
      <c r="F25" s="170">
        <v>195</v>
      </c>
      <c r="G25" s="155">
        <f>+F25-I25-I26</f>
        <v>193</v>
      </c>
      <c r="H25" s="2" t="s">
        <v>34</v>
      </c>
      <c r="I25" s="10">
        <f t="shared" si="5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43226</v>
      </c>
      <c r="B26" s="154" t="s">
        <v>7</v>
      </c>
      <c r="C26" s="171"/>
      <c r="D26" s="154"/>
      <c r="E26" s="154"/>
      <c r="F26" s="171"/>
      <c r="G26" s="156"/>
      <c r="H26" s="2" t="s">
        <v>35</v>
      </c>
      <c r="I26" s="11">
        <f t="shared" si="5"/>
        <v>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>
        <v>1</v>
      </c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43227</v>
      </c>
      <c r="B27" s="153" t="s">
        <v>143</v>
      </c>
      <c r="C27" s="170">
        <v>360</v>
      </c>
      <c r="D27" s="153" t="s">
        <v>648</v>
      </c>
      <c r="E27" s="153" t="s">
        <v>159</v>
      </c>
      <c r="F27" s="170">
        <v>196</v>
      </c>
      <c r="G27" s="155">
        <f>+F27-I27-I28</f>
        <v>196</v>
      </c>
      <c r="H27" s="2" t="s">
        <v>34</v>
      </c>
      <c r="I27" s="10">
        <f t="shared" ref="I27:I30" si="6">SUM(J27:BM27)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43227</v>
      </c>
      <c r="B28" s="154" t="s">
        <v>7</v>
      </c>
      <c r="C28" s="171"/>
      <c r="D28" s="154"/>
      <c r="E28" s="154"/>
      <c r="F28" s="171"/>
      <c r="G28" s="156"/>
      <c r="H28" s="2" t="s">
        <v>35</v>
      </c>
      <c r="I28" s="11">
        <f t="shared" si="6"/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43227</v>
      </c>
      <c r="B29" s="153" t="s">
        <v>146</v>
      </c>
      <c r="C29" s="170">
        <v>360</v>
      </c>
      <c r="D29" s="153" t="s">
        <v>648</v>
      </c>
      <c r="E29" s="153" t="s">
        <v>159</v>
      </c>
      <c r="F29" s="170">
        <v>194</v>
      </c>
      <c r="G29" s="155">
        <f>+F29-I29-I30</f>
        <v>194</v>
      </c>
      <c r="H29" s="2" t="s">
        <v>34</v>
      </c>
      <c r="I29" s="10">
        <f t="shared" si="6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43227</v>
      </c>
      <c r="B30" s="154" t="s">
        <v>7</v>
      </c>
      <c r="C30" s="171"/>
      <c r="D30" s="154"/>
      <c r="E30" s="154"/>
      <c r="F30" s="171"/>
      <c r="G30" s="156"/>
      <c r="H30" s="2" t="s">
        <v>35</v>
      </c>
      <c r="I30" s="11">
        <f t="shared" si="6"/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43228</v>
      </c>
      <c r="B31" s="153" t="s">
        <v>143</v>
      </c>
      <c r="C31" s="170">
        <v>360</v>
      </c>
      <c r="D31" s="153" t="s">
        <v>648</v>
      </c>
      <c r="E31" s="153" t="s">
        <v>159</v>
      </c>
      <c r="F31" s="170">
        <v>189</v>
      </c>
      <c r="G31" s="155">
        <f>+F31-I31-I32</f>
        <v>186</v>
      </c>
      <c r="H31" s="2" t="s">
        <v>34</v>
      </c>
      <c r="I31" s="10">
        <f t="shared" ref="I31:I34" si="7">SUM(J31:BM31)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43228</v>
      </c>
      <c r="B32" s="154" t="s">
        <v>7</v>
      </c>
      <c r="C32" s="171"/>
      <c r="D32" s="154"/>
      <c r="E32" s="154"/>
      <c r="F32" s="171"/>
      <c r="G32" s="156"/>
      <c r="H32" s="2" t="s">
        <v>35</v>
      </c>
      <c r="I32" s="11">
        <f t="shared" si="7"/>
        <v>3</v>
      </c>
      <c r="J32" s="11"/>
      <c r="K32" s="11"/>
      <c r="L32" s="11"/>
      <c r="M32" s="11"/>
      <c r="N32" s="11">
        <v>2</v>
      </c>
      <c r="O32" s="11"/>
      <c r="P32" s="11"/>
      <c r="Q32" s="11"/>
      <c r="R32" s="11"/>
      <c r="S32" s="11"/>
      <c r="T32" s="11"/>
      <c r="U32" s="11"/>
      <c r="V32" s="11">
        <v>1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43228</v>
      </c>
      <c r="B33" s="153" t="s">
        <v>146</v>
      </c>
      <c r="C33" s="170">
        <v>360</v>
      </c>
      <c r="D33" s="153" t="s">
        <v>648</v>
      </c>
      <c r="E33" s="153" t="s">
        <v>159</v>
      </c>
      <c r="F33" s="170">
        <v>194</v>
      </c>
      <c r="G33" s="155">
        <f>+F33-I33-I34</f>
        <v>187</v>
      </c>
      <c r="H33" s="2" t="s">
        <v>34</v>
      </c>
      <c r="I33" s="10">
        <f t="shared" si="7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43228</v>
      </c>
      <c r="B34" s="154" t="s">
        <v>7</v>
      </c>
      <c r="C34" s="171"/>
      <c r="D34" s="154"/>
      <c r="E34" s="154"/>
      <c r="F34" s="171"/>
      <c r="G34" s="156"/>
      <c r="H34" s="2" t="s">
        <v>35</v>
      </c>
      <c r="I34" s="11">
        <f t="shared" si="7"/>
        <v>7</v>
      </c>
      <c r="J34" s="11"/>
      <c r="K34" s="11"/>
      <c r="L34" s="11"/>
      <c r="M34" s="11"/>
      <c r="N34" s="11">
        <v>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>
        <v>1</v>
      </c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>
        <v>4</v>
      </c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43229</v>
      </c>
      <c r="B35" s="153" t="s">
        <v>143</v>
      </c>
      <c r="C35" s="170">
        <v>360</v>
      </c>
      <c r="D35" s="153" t="s">
        <v>648</v>
      </c>
      <c r="E35" s="153" t="s">
        <v>159</v>
      </c>
      <c r="F35" s="170">
        <v>198</v>
      </c>
      <c r="G35" s="155">
        <f>+F35-I35-I36</f>
        <v>192</v>
      </c>
      <c r="H35" s="2" t="s">
        <v>34</v>
      </c>
      <c r="I35" s="10">
        <f t="shared" ref="I35:I38" si="8">SUM(J35:BM35)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43229</v>
      </c>
      <c r="B36" s="154" t="s">
        <v>7</v>
      </c>
      <c r="C36" s="171"/>
      <c r="D36" s="154"/>
      <c r="E36" s="154"/>
      <c r="F36" s="171"/>
      <c r="G36" s="156"/>
      <c r="H36" s="2" t="s">
        <v>35</v>
      </c>
      <c r="I36" s="11">
        <f t="shared" si="8"/>
        <v>6</v>
      </c>
      <c r="J36" s="11"/>
      <c r="K36" s="11"/>
      <c r="L36" s="11"/>
      <c r="M36" s="11"/>
      <c r="N36" s="11">
        <v>1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>
        <v>2</v>
      </c>
      <c r="AR36" s="11"/>
      <c r="AS36" s="11"/>
      <c r="AT36" s="11"/>
      <c r="AU36" s="11"/>
      <c r="AV36" s="11"/>
      <c r="AW36" s="11"/>
      <c r="AX36" s="11">
        <v>3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43229</v>
      </c>
      <c r="B37" s="153" t="s">
        <v>146</v>
      </c>
      <c r="C37" s="170">
        <v>360</v>
      </c>
      <c r="D37" s="153" t="s">
        <v>648</v>
      </c>
      <c r="E37" s="153" t="s">
        <v>159</v>
      </c>
      <c r="F37" s="170">
        <v>203</v>
      </c>
      <c r="G37" s="155">
        <f>+F37-I37-I38</f>
        <v>201</v>
      </c>
      <c r="H37" s="2" t="s">
        <v>34</v>
      </c>
      <c r="I37" s="10">
        <f t="shared" si="8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43229</v>
      </c>
      <c r="B38" s="154" t="s">
        <v>7</v>
      </c>
      <c r="C38" s="171"/>
      <c r="D38" s="154"/>
      <c r="E38" s="154"/>
      <c r="F38" s="171"/>
      <c r="G38" s="156"/>
      <c r="H38" s="2" t="s">
        <v>35</v>
      </c>
      <c r="I38" s="11">
        <f t="shared" si="8"/>
        <v>2</v>
      </c>
      <c r="J38" s="11"/>
      <c r="K38" s="11"/>
      <c r="L38" s="11">
        <v>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43230</v>
      </c>
      <c r="B39" s="153" t="s">
        <v>143</v>
      </c>
      <c r="C39" s="170">
        <v>360</v>
      </c>
      <c r="D39" s="153" t="s">
        <v>648</v>
      </c>
      <c r="E39" s="153" t="s">
        <v>159</v>
      </c>
      <c r="F39" s="170">
        <v>156</v>
      </c>
      <c r="G39" s="155">
        <f>+F39-I39-I40</f>
        <v>154</v>
      </c>
      <c r="H39" s="2" t="s">
        <v>34</v>
      </c>
      <c r="I39" s="10">
        <f t="shared" ref="I39:I40" si="9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43230</v>
      </c>
      <c r="B40" s="154" t="s">
        <v>7</v>
      </c>
      <c r="C40" s="171"/>
      <c r="D40" s="154"/>
      <c r="E40" s="154"/>
      <c r="F40" s="171"/>
      <c r="G40" s="156"/>
      <c r="H40" s="2" t="s">
        <v>35</v>
      </c>
      <c r="I40" s="11">
        <f t="shared" si="9"/>
        <v>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>
        <v>2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43230</v>
      </c>
      <c r="B41" s="153" t="s">
        <v>675</v>
      </c>
      <c r="C41" s="170">
        <v>360</v>
      </c>
      <c r="D41" s="153" t="s">
        <v>648</v>
      </c>
      <c r="E41" s="153" t="s">
        <v>159</v>
      </c>
      <c r="F41" s="170">
        <v>209</v>
      </c>
      <c r="G41" s="155">
        <f>+F41-I41-I42</f>
        <v>209</v>
      </c>
      <c r="H41" s="2" t="s">
        <v>34</v>
      </c>
      <c r="I41" s="10">
        <f t="shared" ref="I41:I42" si="10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43230</v>
      </c>
      <c r="B42" s="154" t="s">
        <v>7</v>
      </c>
      <c r="C42" s="171"/>
      <c r="D42" s="154"/>
      <c r="E42" s="154"/>
      <c r="F42" s="171"/>
      <c r="G42" s="156"/>
      <c r="H42" s="2" t="s">
        <v>35</v>
      </c>
      <c r="I42" s="11">
        <f t="shared" si="10"/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43231</v>
      </c>
      <c r="B43" s="153" t="s">
        <v>143</v>
      </c>
      <c r="C43" s="170">
        <v>360</v>
      </c>
      <c r="D43" s="153" t="s">
        <v>648</v>
      </c>
      <c r="E43" s="153" t="s">
        <v>159</v>
      </c>
      <c r="F43" s="170">
        <v>211</v>
      </c>
      <c r="G43" s="155">
        <f>+F43-I43-I44</f>
        <v>201</v>
      </c>
      <c r="H43" s="2" t="s">
        <v>34</v>
      </c>
      <c r="I43" s="10">
        <f t="shared" ref="I43:I44" si="11">SUM(J43:BM43)</f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43231</v>
      </c>
      <c r="B44" s="154" t="s">
        <v>7</v>
      </c>
      <c r="C44" s="171"/>
      <c r="D44" s="154"/>
      <c r="E44" s="154"/>
      <c r="F44" s="171"/>
      <c r="G44" s="156"/>
      <c r="H44" s="2" t="s">
        <v>35</v>
      </c>
      <c r="I44" s="11">
        <f t="shared" si="11"/>
        <v>10</v>
      </c>
      <c r="J44" s="11"/>
      <c r="K44" s="11"/>
      <c r="L44" s="11">
        <v>4</v>
      </c>
      <c r="M44" s="11"/>
      <c r="N44" s="11">
        <v>3</v>
      </c>
      <c r="O44" s="11"/>
      <c r="P44" s="11"/>
      <c r="Q44" s="11"/>
      <c r="R44" s="11"/>
      <c r="S44" s="11"/>
      <c r="T44" s="11"/>
      <c r="U44" s="11"/>
      <c r="V44" s="11">
        <v>2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>
        <v>1</v>
      </c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43231</v>
      </c>
      <c r="B45" s="153" t="s">
        <v>675</v>
      </c>
      <c r="C45" s="170">
        <v>360</v>
      </c>
      <c r="D45" s="153" t="s">
        <v>648</v>
      </c>
      <c r="E45" s="153" t="s">
        <v>159</v>
      </c>
      <c r="F45" s="170">
        <v>209</v>
      </c>
      <c r="G45" s="155">
        <f>+F45-I45-I46</f>
        <v>209</v>
      </c>
      <c r="H45" s="2" t="s">
        <v>34</v>
      </c>
      <c r="I45" s="10">
        <f t="shared" ref="I45:I46" si="12">SUM(J45:BM45)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43231</v>
      </c>
      <c r="B46" s="154" t="s">
        <v>7</v>
      </c>
      <c r="C46" s="171"/>
      <c r="D46" s="154"/>
      <c r="E46" s="154"/>
      <c r="F46" s="171"/>
      <c r="G46" s="156"/>
      <c r="H46" s="2" t="s">
        <v>35</v>
      </c>
      <c r="I46" s="11">
        <f t="shared" si="12"/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43232</v>
      </c>
      <c r="B47" s="153" t="s">
        <v>143</v>
      </c>
      <c r="C47" s="170">
        <v>360</v>
      </c>
      <c r="D47" s="153" t="s">
        <v>648</v>
      </c>
      <c r="E47" s="153" t="s">
        <v>159</v>
      </c>
      <c r="F47" s="170">
        <v>203</v>
      </c>
      <c r="G47" s="155">
        <f>+F47-I47-I48</f>
        <v>200</v>
      </c>
      <c r="H47" s="2" t="s">
        <v>34</v>
      </c>
      <c r="I47" s="10">
        <f t="shared" ref="I47:I48" si="13"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43232</v>
      </c>
      <c r="B48" s="154" t="s">
        <v>7</v>
      </c>
      <c r="C48" s="171"/>
      <c r="D48" s="154"/>
      <c r="E48" s="154"/>
      <c r="F48" s="171"/>
      <c r="G48" s="156"/>
      <c r="H48" s="2" t="s">
        <v>35</v>
      </c>
      <c r="I48" s="11">
        <f t="shared" si="13"/>
        <v>3</v>
      </c>
      <c r="J48" s="11"/>
      <c r="K48" s="11"/>
      <c r="L48" s="11">
        <v>1</v>
      </c>
      <c r="M48" s="11"/>
      <c r="N48" s="11">
        <v>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>
        <v>1</v>
      </c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43232</v>
      </c>
      <c r="B49" s="153" t="s">
        <v>146</v>
      </c>
      <c r="C49" s="170">
        <v>360</v>
      </c>
      <c r="D49" s="153" t="s">
        <v>648</v>
      </c>
      <c r="E49" s="153" t="s">
        <v>159</v>
      </c>
      <c r="F49" s="170">
        <v>189</v>
      </c>
      <c r="G49" s="155">
        <f>+F49-I49-I50</f>
        <v>186</v>
      </c>
      <c r="H49" s="2" t="s">
        <v>34</v>
      </c>
      <c r="I49" s="10">
        <f t="shared" ref="I49:I50" si="14">SUM(J49:BM49)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43232</v>
      </c>
      <c r="B50" s="154" t="s">
        <v>7</v>
      </c>
      <c r="C50" s="171"/>
      <c r="D50" s="154"/>
      <c r="E50" s="154"/>
      <c r="F50" s="171"/>
      <c r="G50" s="156"/>
      <c r="H50" s="2" t="s">
        <v>35</v>
      </c>
      <c r="I50" s="11">
        <f t="shared" si="14"/>
        <v>3</v>
      </c>
      <c r="J50" s="11"/>
      <c r="K50" s="11"/>
      <c r="L50" s="11"/>
      <c r="M50" s="11"/>
      <c r="N50" s="11">
        <v>3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43233</v>
      </c>
      <c r="B51" s="153" t="s">
        <v>143</v>
      </c>
      <c r="C51" s="170">
        <v>360</v>
      </c>
      <c r="D51" s="153" t="s">
        <v>648</v>
      </c>
      <c r="E51" s="153" t="s">
        <v>159</v>
      </c>
      <c r="F51" s="170">
        <v>210</v>
      </c>
      <c r="G51" s="155">
        <f>+F51-I51-I52</f>
        <v>196</v>
      </c>
      <c r="H51" s="2" t="s">
        <v>34</v>
      </c>
      <c r="I51" s="10">
        <f t="shared" ref="I51:I52" si="15">SUM(J51:BM51)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43233</v>
      </c>
      <c r="B52" s="154" t="s">
        <v>7</v>
      </c>
      <c r="C52" s="171"/>
      <c r="D52" s="154"/>
      <c r="E52" s="154"/>
      <c r="F52" s="171"/>
      <c r="G52" s="156"/>
      <c r="H52" s="2" t="s">
        <v>35</v>
      </c>
      <c r="I52" s="11">
        <f t="shared" si="15"/>
        <v>14</v>
      </c>
      <c r="J52" s="11"/>
      <c r="K52" s="11"/>
      <c r="L52" s="11">
        <v>5</v>
      </c>
      <c r="M52" s="11"/>
      <c r="N52" s="11">
        <v>2</v>
      </c>
      <c r="O52" s="11"/>
      <c r="P52" s="11"/>
      <c r="Q52" s="11"/>
      <c r="R52" s="11"/>
      <c r="S52" s="11"/>
      <c r="T52" s="11"/>
      <c r="U52" s="11"/>
      <c r="V52" s="11">
        <v>3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>
        <v>3</v>
      </c>
      <c r="AR52" s="11"/>
      <c r="AS52" s="11"/>
      <c r="AT52" s="11"/>
      <c r="AU52" s="11"/>
      <c r="AV52" s="11"/>
      <c r="AW52" s="11"/>
      <c r="AX52" s="11">
        <v>1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43233</v>
      </c>
      <c r="B53" s="153" t="s">
        <v>146</v>
      </c>
      <c r="C53" s="170">
        <v>360</v>
      </c>
      <c r="D53" s="153" t="s">
        <v>648</v>
      </c>
      <c r="E53" s="153" t="s">
        <v>159</v>
      </c>
      <c r="F53" s="170">
        <v>207</v>
      </c>
      <c r="G53" s="155">
        <f>+F53-I53-I54</f>
        <v>207</v>
      </c>
      <c r="H53" s="2" t="s">
        <v>34</v>
      </c>
      <c r="I53" s="10">
        <f t="shared" ref="I53:I54" si="16">SUM(J53:BM53)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43233</v>
      </c>
      <c r="B54" s="154" t="s">
        <v>7</v>
      </c>
      <c r="C54" s="171"/>
      <c r="D54" s="154"/>
      <c r="E54" s="154"/>
      <c r="F54" s="171"/>
      <c r="G54" s="156"/>
      <c r="H54" s="2" t="s">
        <v>35</v>
      </c>
      <c r="I54" s="11">
        <f t="shared" si="16"/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43234</v>
      </c>
      <c r="B55" s="153" t="s">
        <v>143</v>
      </c>
      <c r="C55" s="170">
        <v>360</v>
      </c>
      <c r="D55" s="153" t="s">
        <v>648</v>
      </c>
      <c r="E55" s="153" t="s">
        <v>159</v>
      </c>
      <c r="F55" s="170">
        <v>207</v>
      </c>
      <c r="G55" s="155">
        <f>+F55-I55-I56</f>
        <v>203</v>
      </c>
      <c r="H55" s="2" t="s">
        <v>34</v>
      </c>
      <c r="I55" s="10">
        <f t="shared" ref="I55:I56" si="17">SUM(J55:BM55)</f>
        <v>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43234</v>
      </c>
      <c r="B56" s="154" t="s">
        <v>7</v>
      </c>
      <c r="C56" s="171"/>
      <c r="D56" s="154"/>
      <c r="E56" s="154"/>
      <c r="F56" s="171"/>
      <c r="G56" s="156"/>
      <c r="H56" s="2" t="s">
        <v>35</v>
      </c>
      <c r="I56" s="11">
        <f t="shared" si="17"/>
        <v>4</v>
      </c>
      <c r="J56" s="11"/>
      <c r="K56" s="11"/>
      <c r="L56" s="11"/>
      <c r="M56" s="11"/>
      <c r="N56" s="11">
        <v>4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43234</v>
      </c>
      <c r="B57" s="153" t="s">
        <v>146</v>
      </c>
      <c r="C57" s="170">
        <v>360</v>
      </c>
      <c r="D57" s="153" t="s">
        <v>648</v>
      </c>
      <c r="E57" s="153" t="s">
        <v>159</v>
      </c>
      <c r="F57" s="170">
        <v>207</v>
      </c>
      <c r="G57" s="155">
        <f>+F57-I57-I58</f>
        <v>207</v>
      </c>
      <c r="H57" s="2" t="s">
        <v>34</v>
      </c>
      <c r="I57" s="10">
        <f t="shared" ref="I57:I58" si="18">SUM(J57:BM57)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43234</v>
      </c>
      <c r="B58" s="154" t="s">
        <v>7</v>
      </c>
      <c r="C58" s="171"/>
      <c r="D58" s="154"/>
      <c r="E58" s="154"/>
      <c r="F58" s="171"/>
      <c r="G58" s="156"/>
      <c r="H58" s="2" t="s">
        <v>35</v>
      </c>
      <c r="I58" s="11">
        <f t="shared" si="18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43235</v>
      </c>
      <c r="B59" s="153" t="s">
        <v>143</v>
      </c>
      <c r="C59" s="170">
        <v>360</v>
      </c>
      <c r="D59" s="153" t="s">
        <v>648</v>
      </c>
      <c r="E59" s="153" t="s">
        <v>159</v>
      </c>
      <c r="F59" s="170">
        <v>206</v>
      </c>
      <c r="G59" s="155">
        <f>+F59-I59-I60</f>
        <v>203</v>
      </c>
      <c r="H59" s="2" t="s">
        <v>34</v>
      </c>
      <c r="I59" s="10">
        <f t="shared" ref="I59:I60" si="19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43235</v>
      </c>
      <c r="B60" s="154" t="s">
        <v>7</v>
      </c>
      <c r="C60" s="171"/>
      <c r="D60" s="154"/>
      <c r="E60" s="154"/>
      <c r="F60" s="171"/>
      <c r="G60" s="156"/>
      <c r="H60" s="2" t="s">
        <v>35</v>
      </c>
      <c r="I60" s="11">
        <f t="shared" si="19"/>
        <v>3</v>
      </c>
      <c r="J60" s="11"/>
      <c r="K60" s="11"/>
      <c r="L60" s="11"/>
      <c r="M60" s="11"/>
      <c r="N60" s="11">
        <v>1</v>
      </c>
      <c r="O60" s="11"/>
      <c r="P60" s="11"/>
      <c r="Q60" s="11"/>
      <c r="R60" s="11"/>
      <c r="S60" s="11"/>
      <c r="T60" s="11"/>
      <c r="U60" s="11"/>
      <c r="V60" s="11">
        <v>2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43235</v>
      </c>
      <c r="B61" s="153" t="s">
        <v>146</v>
      </c>
      <c r="C61" s="170">
        <v>360</v>
      </c>
      <c r="D61" s="153" t="s">
        <v>648</v>
      </c>
      <c r="E61" s="153" t="s">
        <v>159</v>
      </c>
      <c r="F61" s="170">
        <v>158</v>
      </c>
      <c r="G61" s="155">
        <f>+F61-I61-I62</f>
        <v>158</v>
      </c>
      <c r="H61" s="2" t="s">
        <v>34</v>
      </c>
      <c r="I61" s="10">
        <f t="shared" ref="I61:I62" si="20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43235</v>
      </c>
      <c r="B62" s="154" t="s">
        <v>7</v>
      </c>
      <c r="C62" s="171"/>
      <c r="D62" s="154"/>
      <c r="E62" s="154"/>
      <c r="F62" s="171"/>
      <c r="G62" s="156"/>
      <c r="H62" s="2" t="s">
        <v>35</v>
      </c>
      <c r="I62" s="11">
        <f t="shared" si="20"/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customHeight="1">
      <c r="A63" s="9">
        <v>43243</v>
      </c>
      <c r="B63" s="153" t="s">
        <v>143</v>
      </c>
      <c r="C63" s="170">
        <v>360</v>
      </c>
      <c r="D63" s="153" t="s">
        <v>648</v>
      </c>
      <c r="E63" s="153" t="s">
        <v>159</v>
      </c>
      <c r="F63" s="170">
        <v>166</v>
      </c>
      <c r="G63" s="155">
        <f>+F63-I63-I64</f>
        <v>166</v>
      </c>
      <c r="H63" s="2" t="s">
        <v>34</v>
      </c>
      <c r="I63" s="10">
        <f t="shared" ref="I63:I64" si="21">SUM(J63:BM63)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customHeight="1">
      <c r="A64" s="9">
        <v>43243</v>
      </c>
      <c r="B64" s="154" t="s">
        <v>7</v>
      </c>
      <c r="C64" s="171"/>
      <c r="D64" s="154"/>
      <c r="E64" s="154"/>
      <c r="F64" s="171"/>
      <c r="G64" s="156"/>
      <c r="H64" s="2" t="s">
        <v>35</v>
      </c>
      <c r="I64" s="11">
        <f t="shared" si="21"/>
        <v>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customHeight="1">
      <c r="A65" s="9">
        <v>43243</v>
      </c>
      <c r="B65" s="153" t="s">
        <v>146</v>
      </c>
      <c r="C65" s="170">
        <v>360</v>
      </c>
      <c r="D65" s="153" t="s">
        <v>648</v>
      </c>
      <c r="E65" s="153" t="s">
        <v>159</v>
      </c>
      <c r="F65" s="170">
        <v>104</v>
      </c>
      <c r="G65" s="155">
        <f>+F65-I65-I66</f>
        <v>103</v>
      </c>
      <c r="H65" s="2" t="s">
        <v>34</v>
      </c>
      <c r="I65" s="10">
        <f t="shared" ref="I65:I66" si="22">SUM(J65:BM65)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customHeight="1">
      <c r="A66" s="9">
        <v>43243</v>
      </c>
      <c r="B66" s="154" t="s">
        <v>7</v>
      </c>
      <c r="C66" s="171"/>
      <c r="D66" s="154"/>
      <c r="E66" s="154"/>
      <c r="F66" s="171"/>
      <c r="G66" s="156"/>
      <c r="H66" s="2" t="s">
        <v>35</v>
      </c>
      <c r="I66" s="11">
        <f t="shared" si="22"/>
        <v>1</v>
      </c>
      <c r="J66" s="11"/>
      <c r="K66" s="11"/>
      <c r="L66" s="11">
        <v>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</sheetData>
  <autoFilter ref="A2:BT66">
    <filterColumn colId="0">
      <filters>
        <dateGroupItem year="2018" month="5" day="23" dateTimeGrouping="day"/>
      </filters>
    </filterColumn>
  </autoFilter>
  <mergeCells count="433">
    <mergeCell ref="BQ63:BQ64"/>
    <mergeCell ref="BR63:BR64"/>
    <mergeCell ref="BS63:BS64"/>
    <mergeCell ref="BT63:BT64"/>
    <mergeCell ref="B65:B66"/>
    <mergeCell ref="C65:C66"/>
    <mergeCell ref="D65:D66"/>
    <mergeCell ref="E65:E66"/>
    <mergeCell ref="F65:F66"/>
    <mergeCell ref="G65:G66"/>
    <mergeCell ref="BN65:BN66"/>
    <mergeCell ref="BO65:BO66"/>
    <mergeCell ref="BP65:BP66"/>
    <mergeCell ref="BQ65:BQ66"/>
    <mergeCell ref="BR65:BR66"/>
    <mergeCell ref="BS65:BS66"/>
    <mergeCell ref="BT65:BT66"/>
    <mergeCell ref="B63:B64"/>
    <mergeCell ref="C63:C64"/>
    <mergeCell ref="D63:D64"/>
    <mergeCell ref="E63:E64"/>
    <mergeCell ref="F63:F64"/>
    <mergeCell ref="G63:G64"/>
    <mergeCell ref="BN63:BN64"/>
    <mergeCell ref="BO63:BO64"/>
    <mergeCell ref="BP63:BP64"/>
    <mergeCell ref="BQ55:BQ56"/>
    <mergeCell ref="BR55:BR56"/>
    <mergeCell ref="BS55:BS56"/>
    <mergeCell ref="BT55:BT56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7:BQ58"/>
    <mergeCell ref="BR57:BR58"/>
    <mergeCell ref="BS57:BS58"/>
    <mergeCell ref="BT57:BT58"/>
    <mergeCell ref="B55:B56"/>
    <mergeCell ref="C55:C56"/>
    <mergeCell ref="D55:D56"/>
    <mergeCell ref="E55:E56"/>
    <mergeCell ref="F55:F56"/>
    <mergeCell ref="G55:G56"/>
    <mergeCell ref="BN55:BN56"/>
    <mergeCell ref="BQ51:BQ52"/>
    <mergeCell ref="BR51:BR52"/>
    <mergeCell ref="BS51:BS52"/>
    <mergeCell ref="BT51:BT52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3:BQ54"/>
    <mergeCell ref="BR53:BR54"/>
    <mergeCell ref="BS53:BS54"/>
    <mergeCell ref="BT53:BT54"/>
    <mergeCell ref="B51:B52"/>
    <mergeCell ref="C51:C52"/>
    <mergeCell ref="D51:D52"/>
    <mergeCell ref="E51:E52"/>
    <mergeCell ref="F51:F52"/>
    <mergeCell ref="BQ37:BQ38"/>
    <mergeCell ref="BR37:BR38"/>
    <mergeCell ref="BS37:BS38"/>
    <mergeCell ref="BT37:BT38"/>
    <mergeCell ref="B35:B36"/>
    <mergeCell ref="C35:C36"/>
    <mergeCell ref="D35:D36"/>
    <mergeCell ref="E35:E36"/>
    <mergeCell ref="F35:F36"/>
    <mergeCell ref="G35:G36"/>
    <mergeCell ref="BN35:BN36"/>
    <mergeCell ref="BO35:BO36"/>
    <mergeCell ref="BP35:BP36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S31:BS32"/>
    <mergeCell ref="BQ35:BQ36"/>
    <mergeCell ref="BR35:BR36"/>
    <mergeCell ref="BS35:BS36"/>
    <mergeCell ref="BT31:BT32"/>
    <mergeCell ref="B33:B34"/>
    <mergeCell ref="C33:C34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S33:BS34"/>
    <mergeCell ref="BT33:BT34"/>
    <mergeCell ref="B31:B32"/>
    <mergeCell ref="C31:C32"/>
    <mergeCell ref="D31:D32"/>
    <mergeCell ref="E31:E32"/>
    <mergeCell ref="BT35:BT36"/>
    <mergeCell ref="F31:F32"/>
    <mergeCell ref="G31:G32"/>
    <mergeCell ref="BN31:BN32"/>
    <mergeCell ref="BO31:BO32"/>
    <mergeCell ref="BP31:BP32"/>
    <mergeCell ref="BO27:BO28"/>
    <mergeCell ref="BP27:BP28"/>
    <mergeCell ref="BQ23:BQ24"/>
    <mergeCell ref="BR23:BR24"/>
    <mergeCell ref="BQ31:BQ32"/>
    <mergeCell ref="BR31:BR32"/>
    <mergeCell ref="BQ27:BQ28"/>
    <mergeCell ref="BR27:BR28"/>
    <mergeCell ref="BS27:BS28"/>
    <mergeCell ref="BO19:BO20"/>
    <mergeCell ref="BP19:BP20"/>
    <mergeCell ref="BT19:BT20"/>
    <mergeCell ref="B21:B22"/>
    <mergeCell ref="C21:C22"/>
    <mergeCell ref="D21:D22"/>
    <mergeCell ref="E21:E22"/>
    <mergeCell ref="F21:F22"/>
    <mergeCell ref="G21:G22"/>
    <mergeCell ref="BN21:BN22"/>
    <mergeCell ref="BO21:BO22"/>
    <mergeCell ref="BP21:BP22"/>
    <mergeCell ref="BQ21:BQ22"/>
    <mergeCell ref="BR21:BR22"/>
    <mergeCell ref="BS21:BS22"/>
    <mergeCell ref="BT21:BT22"/>
    <mergeCell ref="B19:B20"/>
    <mergeCell ref="C19:C20"/>
    <mergeCell ref="D19:D20"/>
    <mergeCell ref="E19:E20"/>
    <mergeCell ref="F19:F20"/>
    <mergeCell ref="G19:G20"/>
    <mergeCell ref="BN19:BN20"/>
    <mergeCell ref="BQ19:BQ20"/>
    <mergeCell ref="BR19:BR20"/>
    <mergeCell ref="BS19:BS20"/>
    <mergeCell ref="BT15:BT16"/>
    <mergeCell ref="B17:B18"/>
    <mergeCell ref="C17:C18"/>
    <mergeCell ref="D17:D18"/>
    <mergeCell ref="E17:E18"/>
    <mergeCell ref="F17:F18"/>
    <mergeCell ref="G17:G18"/>
    <mergeCell ref="BN17:BN18"/>
    <mergeCell ref="BO17:BO18"/>
    <mergeCell ref="BP17:BP18"/>
    <mergeCell ref="BQ17:BQ18"/>
    <mergeCell ref="BR17:BR18"/>
    <mergeCell ref="BS17:BS18"/>
    <mergeCell ref="BT17:BT18"/>
    <mergeCell ref="G15:G16"/>
    <mergeCell ref="BN15:BN16"/>
    <mergeCell ref="BO15:BO16"/>
    <mergeCell ref="BP15:BP16"/>
    <mergeCell ref="B15:B16"/>
    <mergeCell ref="C15:C16"/>
    <mergeCell ref="D15:D16"/>
    <mergeCell ref="E15:E16"/>
    <mergeCell ref="F15:F16"/>
    <mergeCell ref="BS7:BS8"/>
    <mergeCell ref="BO5:BO6"/>
    <mergeCell ref="BP5:BP6"/>
    <mergeCell ref="BQ5:BQ6"/>
    <mergeCell ref="BQ11:BQ12"/>
    <mergeCell ref="BR11:BR12"/>
    <mergeCell ref="BS11:BS12"/>
    <mergeCell ref="BR15:BR16"/>
    <mergeCell ref="BS15:BS16"/>
    <mergeCell ref="BP11:BP12"/>
    <mergeCell ref="BP7:BP8"/>
    <mergeCell ref="BQ15:BQ16"/>
    <mergeCell ref="BT3:BT4"/>
    <mergeCell ref="B5:B6"/>
    <mergeCell ref="C5:C6"/>
    <mergeCell ref="BT5:BT6"/>
    <mergeCell ref="B3:B4"/>
    <mergeCell ref="C3:C4"/>
    <mergeCell ref="D3:D4"/>
    <mergeCell ref="E3:E4"/>
    <mergeCell ref="F3:F4"/>
    <mergeCell ref="D5:D6"/>
    <mergeCell ref="E5:E6"/>
    <mergeCell ref="F5:F6"/>
    <mergeCell ref="G3:G4"/>
    <mergeCell ref="BN3:BN4"/>
    <mergeCell ref="BO3:BO4"/>
    <mergeCell ref="BP3:BP4"/>
    <mergeCell ref="BQ3:BQ4"/>
    <mergeCell ref="BR3:BR4"/>
    <mergeCell ref="BS3:BS4"/>
    <mergeCell ref="BR5:BR6"/>
    <mergeCell ref="BS5:BS6"/>
    <mergeCell ref="G5:G6"/>
    <mergeCell ref="BN5:BN6"/>
    <mergeCell ref="BR1:BR2"/>
    <mergeCell ref="BS1:BS2"/>
    <mergeCell ref="BT1:BT2"/>
    <mergeCell ref="BP1:BP2"/>
    <mergeCell ref="BQ1:BQ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O1:BO2"/>
    <mergeCell ref="J1:BM1"/>
    <mergeCell ref="BN1:BN2"/>
    <mergeCell ref="BT7:BT8"/>
    <mergeCell ref="B9:B10"/>
    <mergeCell ref="C9:C10"/>
    <mergeCell ref="D9:D10"/>
    <mergeCell ref="E9:E10"/>
    <mergeCell ref="F9:F10"/>
    <mergeCell ref="G9:G10"/>
    <mergeCell ref="BN9:BN10"/>
    <mergeCell ref="BO9:BO10"/>
    <mergeCell ref="BP9:BP10"/>
    <mergeCell ref="BQ9:BQ10"/>
    <mergeCell ref="BR9:BR10"/>
    <mergeCell ref="BS9:BS10"/>
    <mergeCell ref="BT9:BT10"/>
    <mergeCell ref="B7:B8"/>
    <mergeCell ref="C7:C8"/>
    <mergeCell ref="D7:D8"/>
    <mergeCell ref="E7:E8"/>
    <mergeCell ref="F7:F8"/>
    <mergeCell ref="G7:G8"/>
    <mergeCell ref="BN7:BN8"/>
    <mergeCell ref="BO7:BO8"/>
    <mergeCell ref="BQ7:BQ8"/>
    <mergeCell ref="BR7:BR8"/>
    <mergeCell ref="BT11:BT12"/>
    <mergeCell ref="B13:B14"/>
    <mergeCell ref="C13:C14"/>
    <mergeCell ref="D13:D14"/>
    <mergeCell ref="E13:E14"/>
    <mergeCell ref="F13:F14"/>
    <mergeCell ref="G13:G14"/>
    <mergeCell ref="BN13:BN14"/>
    <mergeCell ref="BO13:BO14"/>
    <mergeCell ref="BP13:BP14"/>
    <mergeCell ref="BQ13:BQ14"/>
    <mergeCell ref="BR13:BR14"/>
    <mergeCell ref="BS13:BS14"/>
    <mergeCell ref="BT13:BT14"/>
    <mergeCell ref="B11:B12"/>
    <mergeCell ref="C11:C12"/>
    <mergeCell ref="D11:D12"/>
    <mergeCell ref="E11:E12"/>
    <mergeCell ref="F11:F12"/>
    <mergeCell ref="G11:G12"/>
    <mergeCell ref="BN11:BN12"/>
    <mergeCell ref="BO11:BO12"/>
    <mergeCell ref="BT23:BT24"/>
    <mergeCell ref="B25:B26"/>
    <mergeCell ref="C25:C26"/>
    <mergeCell ref="D25:D26"/>
    <mergeCell ref="E25:E26"/>
    <mergeCell ref="F25:F26"/>
    <mergeCell ref="G25:G26"/>
    <mergeCell ref="BN25:BN26"/>
    <mergeCell ref="BO25:BO26"/>
    <mergeCell ref="BP25:BP26"/>
    <mergeCell ref="BQ25:BQ26"/>
    <mergeCell ref="BR25:BR26"/>
    <mergeCell ref="BS25:BS26"/>
    <mergeCell ref="BT25:BT26"/>
    <mergeCell ref="B23:B24"/>
    <mergeCell ref="C23:C24"/>
    <mergeCell ref="D23:D24"/>
    <mergeCell ref="E23:E24"/>
    <mergeCell ref="F23:F24"/>
    <mergeCell ref="G23:G24"/>
    <mergeCell ref="BN23:BN24"/>
    <mergeCell ref="BO23:BO24"/>
    <mergeCell ref="BP23:BP24"/>
    <mergeCell ref="BS23:BS24"/>
    <mergeCell ref="B41:B42"/>
    <mergeCell ref="C41:C42"/>
    <mergeCell ref="D41:D42"/>
    <mergeCell ref="BT27:BT28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Q29:BQ30"/>
    <mergeCell ref="BR29:BR30"/>
    <mergeCell ref="BS29:BS30"/>
    <mergeCell ref="BT29:BT30"/>
    <mergeCell ref="B27:B28"/>
    <mergeCell ref="C27:C28"/>
    <mergeCell ref="D27:D28"/>
    <mergeCell ref="E27:E28"/>
    <mergeCell ref="F27:F28"/>
    <mergeCell ref="G27:G28"/>
    <mergeCell ref="BN27:BN28"/>
    <mergeCell ref="BQ39:BQ40"/>
    <mergeCell ref="BR39:BR40"/>
    <mergeCell ref="BS39:BS40"/>
    <mergeCell ref="BT39:BT40"/>
    <mergeCell ref="B39:B40"/>
    <mergeCell ref="C39:C40"/>
    <mergeCell ref="D39:D40"/>
    <mergeCell ref="E39:E40"/>
    <mergeCell ref="F39:F40"/>
    <mergeCell ref="G39:G40"/>
    <mergeCell ref="BN39:BN40"/>
    <mergeCell ref="BO39:BO40"/>
    <mergeCell ref="BP39:BP40"/>
    <mergeCell ref="BR41:BR42"/>
    <mergeCell ref="BS41:BS42"/>
    <mergeCell ref="BT41:BT42"/>
    <mergeCell ref="BN47:BN48"/>
    <mergeCell ref="BR45:BR46"/>
    <mergeCell ref="BS45:BS46"/>
    <mergeCell ref="BT45:BT46"/>
    <mergeCell ref="BO45:BO46"/>
    <mergeCell ref="BP45:BP46"/>
    <mergeCell ref="BO43:BO44"/>
    <mergeCell ref="BP43:BP44"/>
    <mergeCell ref="E41:E42"/>
    <mergeCell ref="F41:F42"/>
    <mergeCell ref="G41:G42"/>
    <mergeCell ref="BN41:BN42"/>
    <mergeCell ref="BO41:BO42"/>
    <mergeCell ref="BP41:BP42"/>
    <mergeCell ref="BO47:BO48"/>
    <mergeCell ref="BP47:BP48"/>
    <mergeCell ref="BQ45:BQ46"/>
    <mergeCell ref="BQ47:BQ48"/>
    <mergeCell ref="BQ43:BQ44"/>
    <mergeCell ref="BQ41:BQ42"/>
    <mergeCell ref="B47:B48"/>
    <mergeCell ref="C47:C48"/>
    <mergeCell ref="D47:D48"/>
    <mergeCell ref="E47:E48"/>
    <mergeCell ref="B43:B44"/>
    <mergeCell ref="C43:C44"/>
    <mergeCell ref="D43:D44"/>
    <mergeCell ref="E43:E44"/>
    <mergeCell ref="F43:F44"/>
    <mergeCell ref="B45:B46"/>
    <mergeCell ref="C45:C46"/>
    <mergeCell ref="D45:D46"/>
    <mergeCell ref="E45:E46"/>
    <mergeCell ref="F45:F46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E59:E60"/>
    <mergeCell ref="F59:F60"/>
    <mergeCell ref="BR43:BR44"/>
    <mergeCell ref="BS43:BS44"/>
    <mergeCell ref="BO59:BO60"/>
    <mergeCell ref="BP59:BP60"/>
    <mergeCell ref="BR47:BR48"/>
    <mergeCell ref="BS47:BS48"/>
    <mergeCell ref="BT47:BT48"/>
    <mergeCell ref="BQ49:BQ50"/>
    <mergeCell ref="BR49:BR50"/>
    <mergeCell ref="BS49:BS50"/>
    <mergeCell ref="BT49:BT50"/>
    <mergeCell ref="G43:G44"/>
    <mergeCell ref="BN43:BN44"/>
    <mergeCell ref="G45:G46"/>
    <mergeCell ref="BN45:BN46"/>
    <mergeCell ref="BT43:BT44"/>
    <mergeCell ref="G51:G52"/>
    <mergeCell ref="BN51:BN52"/>
    <mergeCell ref="BO51:BO52"/>
    <mergeCell ref="BP51:BP52"/>
    <mergeCell ref="BO55:BO56"/>
    <mergeCell ref="BP55:BP56"/>
    <mergeCell ref="G59:G60"/>
    <mergeCell ref="BN59:BN60"/>
    <mergeCell ref="F47:F48"/>
    <mergeCell ref="G47:G48"/>
    <mergeCell ref="BQ59:BQ60"/>
    <mergeCell ref="BR59:BR60"/>
    <mergeCell ref="BS59:BS60"/>
    <mergeCell ref="BT59:BT60"/>
    <mergeCell ref="B61:B62"/>
    <mergeCell ref="C61:C62"/>
    <mergeCell ref="D61:D62"/>
    <mergeCell ref="E61:E62"/>
    <mergeCell ref="F61:F62"/>
    <mergeCell ref="G61:G62"/>
    <mergeCell ref="BN61:BN62"/>
    <mergeCell ref="BO61:BO62"/>
    <mergeCell ref="BP61:BP62"/>
    <mergeCell ref="BQ61:BQ62"/>
    <mergeCell ref="BR61:BR62"/>
    <mergeCell ref="BS61:BS62"/>
    <mergeCell ref="BT61:BT62"/>
    <mergeCell ref="B59:B60"/>
    <mergeCell ref="C59:C60"/>
    <mergeCell ref="D59:D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66"/>
  <sheetViews>
    <sheetView workbookViewId="0">
      <selection sqref="A1:A2"/>
    </sheetView>
  </sheetViews>
  <sheetFormatPr defaultRowHeight="14.5"/>
  <cols>
    <col min="1" max="1" width="10.19921875" bestFit="1" customWidth="1"/>
    <col min="3" max="3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579</v>
      </c>
      <c r="K2" s="1" t="s">
        <v>580</v>
      </c>
      <c r="L2" s="1" t="s">
        <v>28</v>
      </c>
      <c r="M2" s="1" t="s">
        <v>638</v>
      </c>
      <c r="N2" s="1" t="s">
        <v>582</v>
      </c>
      <c r="O2" s="1" t="s">
        <v>605</v>
      </c>
      <c r="P2" s="1" t="s">
        <v>606</v>
      </c>
      <c r="Q2" s="1" t="s">
        <v>607</v>
      </c>
      <c r="R2" s="1" t="s">
        <v>585</v>
      </c>
      <c r="S2" s="1" t="s">
        <v>586</v>
      </c>
      <c r="T2" s="1" t="s">
        <v>25</v>
      </c>
      <c r="U2" s="1" t="s">
        <v>587</v>
      </c>
      <c r="V2" s="1" t="s">
        <v>588</v>
      </c>
      <c r="W2" s="1" t="s">
        <v>639</v>
      </c>
      <c r="X2" s="1" t="s">
        <v>609</v>
      </c>
      <c r="Y2" s="1" t="s">
        <v>610</v>
      </c>
      <c r="Z2" s="1" t="s">
        <v>611</v>
      </c>
      <c r="AA2" s="1" t="s">
        <v>612</v>
      </c>
      <c r="AB2" s="1" t="s">
        <v>613</v>
      </c>
      <c r="AC2" s="1" t="s">
        <v>640</v>
      </c>
      <c r="AD2" s="1" t="s">
        <v>641</v>
      </c>
      <c r="AE2" s="1" t="s">
        <v>591</v>
      </c>
      <c r="AF2" s="1" t="s">
        <v>616</v>
      </c>
      <c r="AG2" s="1" t="s">
        <v>592</v>
      </c>
      <c r="AH2" s="1" t="s">
        <v>295</v>
      </c>
      <c r="AI2" s="1" t="s">
        <v>642</v>
      </c>
      <c r="AJ2" s="1" t="s">
        <v>617</v>
      </c>
      <c r="AK2" s="1" t="s">
        <v>634</v>
      </c>
      <c r="AL2" s="1" t="s">
        <v>593</v>
      </c>
      <c r="AM2" s="1" t="s">
        <v>618</v>
      </c>
      <c r="AN2" s="1" t="s">
        <v>576</v>
      </c>
      <c r="AO2" s="1" t="s">
        <v>595</v>
      </c>
      <c r="AP2" s="1" t="s">
        <v>636</v>
      </c>
      <c r="AQ2" s="1" t="s">
        <v>596</v>
      </c>
      <c r="AR2" s="1" t="s">
        <v>643</v>
      </c>
      <c r="AS2" s="1" t="s">
        <v>621</v>
      </c>
      <c r="AT2" s="1" t="s">
        <v>599</v>
      </c>
      <c r="AU2" s="1" t="s">
        <v>644</v>
      </c>
      <c r="AV2" s="1" t="s">
        <v>622</v>
      </c>
      <c r="AW2" s="1" t="s">
        <v>623</v>
      </c>
      <c r="AX2" s="1" t="s">
        <v>600</v>
      </c>
      <c r="AY2" s="1" t="s">
        <v>601</v>
      </c>
      <c r="AZ2" s="1" t="s">
        <v>624</v>
      </c>
      <c r="BA2" s="1" t="s">
        <v>645</v>
      </c>
      <c r="BB2" s="1" t="s">
        <v>646</v>
      </c>
      <c r="BC2" s="1" t="s">
        <v>602</v>
      </c>
      <c r="BD2" s="1" t="s">
        <v>234</v>
      </c>
      <c r="BE2" s="1"/>
      <c r="BF2" s="1"/>
      <c r="BG2" s="1"/>
      <c r="BH2" s="1"/>
      <c r="BI2" s="1"/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70" t="s">
        <v>578</v>
      </c>
      <c r="D3" s="153" t="s">
        <v>647</v>
      </c>
      <c r="E3" s="153" t="s">
        <v>9</v>
      </c>
      <c r="F3" s="170">
        <v>375</v>
      </c>
      <c r="G3" s="155">
        <f>+F3-I3-I4</f>
        <v>123</v>
      </c>
      <c r="H3" s="2" t="s">
        <v>34</v>
      </c>
      <c r="I3" s="10">
        <f t="shared" ref="I3:I4" si="0">SUM(J3:BM3)</f>
        <v>247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>
        <v>37</v>
      </c>
      <c r="AR3" s="10"/>
      <c r="AS3" s="10"/>
      <c r="AT3" s="10"/>
      <c r="AU3" s="10"/>
      <c r="AV3" s="10"/>
      <c r="AW3" s="10"/>
      <c r="AX3" s="10">
        <v>189</v>
      </c>
      <c r="AY3" s="10"/>
      <c r="AZ3" s="10"/>
      <c r="BA3" s="10"/>
      <c r="BB3" s="10"/>
      <c r="BC3" s="10">
        <v>21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71"/>
      <c r="D4" s="154"/>
      <c r="E4" s="154"/>
      <c r="F4" s="171"/>
      <c r="G4" s="156"/>
      <c r="H4" s="2" t="s">
        <v>35</v>
      </c>
      <c r="I4" s="11">
        <f t="shared" si="0"/>
        <v>5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>
        <v>5</v>
      </c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146</v>
      </c>
      <c r="C5" s="170" t="s">
        <v>578</v>
      </c>
      <c r="D5" s="153" t="s">
        <v>647</v>
      </c>
      <c r="E5" s="153" t="s">
        <v>9</v>
      </c>
      <c r="F5" s="170">
        <v>270</v>
      </c>
      <c r="G5" s="155">
        <f>+F5-I5-I6</f>
        <v>264</v>
      </c>
      <c r="H5" s="2" t="s">
        <v>34</v>
      </c>
      <c r="I5" s="10">
        <f t="shared" ref="I5:I6" si="1">SUM(J5:BM5)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71"/>
      <c r="D6" s="154"/>
      <c r="E6" s="154"/>
      <c r="F6" s="171"/>
      <c r="G6" s="156"/>
      <c r="H6" s="2" t="s">
        <v>35</v>
      </c>
      <c r="I6" s="11">
        <f t="shared" si="1"/>
        <v>6</v>
      </c>
      <c r="J6" s="11"/>
      <c r="K6" s="11"/>
      <c r="L6" s="11"/>
      <c r="M6" s="11"/>
      <c r="N6" s="11">
        <v>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>
        <v>2</v>
      </c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43222</v>
      </c>
      <c r="B7" s="153" t="s">
        <v>143</v>
      </c>
      <c r="C7" s="170" t="s">
        <v>578</v>
      </c>
      <c r="D7" s="153" t="s">
        <v>647</v>
      </c>
      <c r="E7" s="153" t="s">
        <v>9</v>
      </c>
      <c r="F7" s="170">
        <v>252</v>
      </c>
      <c r="G7" s="155">
        <f>+F7-I7-I8</f>
        <v>243</v>
      </c>
      <c r="H7" s="2" t="s">
        <v>34</v>
      </c>
      <c r="I7" s="10">
        <f t="shared" ref="I7:I8" si="2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43222</v>
      </c>
      <c r="B8" s="154" t="s">
        <v>7</v>
      </c>
      <c r="C8" s="171"/>
      <c r="D8" s="154"/>
      <c r="E8" s="154"/>
      <c r="F8" s="171"/>
      <c r="G8" s="156"/>
      <c r="H8" s="2" t="s">
        <v>35</v>
      </c>
      <c r="I8" s="11">
        <f t="shared" si="2"/>
        <v>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>
        <v>9</v>
      </c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43222</v>
      </c>
      <c r="B9" s="153" t="s">
        <v>146</v>
      </c>
      <c r="C9" s="170" t="s">
        <v>578</v>
      </c>
      <c r="D9" s="153" t="s">
        <v>647</v>
      </c>
      <c r="E9" s="153" t="s">
        <v>9</v>
      </c>
      <c r="F9" s="170">
        <v>268</v>
      </c>
      <c r="G9" s="155">
        <f>+F9-I9-I10</f>
        <v>263</v>
      </c>
      <c r="H9" s="2" t="s">
        <v>34</v>
      </c>
      <c r="I9" s="10">
        <f t="shared" ref="I9:I10" si="3">SUM(J9:BM9)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43222</v>
      </c>
      <c r="B10" s="154" t="s">
        <v>7</v>
      </c>
      <c r="C10" s="171"/>
      <c r="D10" s="154"/>
      <c r="E10" s="154"/>
      <c r="F10" s="171"/>
      <c r="G10" s="156"/>
      <c r="H10" s="2" t="s">
        <v>35</v>
      </c>
      <c r="I10" s="11">
        <f t="shared" si="3"/>
        <v>5</v>
      </c>
      <c r="J10" s="11">
        <v>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>
        <v>3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43223</v>
      </c>
      <c r="B11" s="153" t="s">
        <v>143</v>
      </c>
      <c r="C11" s="170" t="s">
        <v>578</v>
      </c>
      <c r="D11" s="153" t="s">
        <v>647</v>
      </c>
      <c r="E11" s="153" t="s">
        <v>9</v>
      </c>
      <c r="F11" s="170">
        <v>189</v>
      </c>
      <c r="G11" s="155">
        <f>+F11-I11-I12</f>
        <v>181</v>
      </c>
      <c r="H11" s="2" t="s">
        <v>34</v>
      </c>
      <c r="I11" s="10">
        <f t="shared" ref="I11:I12" si="4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43223</v>
      </c>
      <c r="B12" s="154" t="s">
        <v>7</v>
      </c>
      <c r="C12" s="171"/>
      <c r="D12" s="154"/>
      <c r="E12" s="154"/>
      <c r="F12" s="171"/>
      <c r="G12" s="156"/>
      <c r="H12" s="2" t="s">
        <v>35</v>
      </c>
      <c r="I12" s="11">
        <f t="shared" si="4"/>
        <v>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>
        <v>8</v>
      </c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43223</v>
      </c>
      <c r="B13" s="153" t="s">
        <v>146</v>
      </c>
      <c r="C13" s="170" t="s">
        <v>578</v>
      </c>
      <c r="D13" s="153" t="s">
        <v>647</v>
      </c>
      <c r="E13" s="153" t="s">
        <v>9</v>
      </c>
      <c r="F13" s="170">
        <v>215</v>
      </c>
      <c r="G13" s="155">
        <f>+F13-I13-I14</f>
        <v>209</v>
      </c>
      <c r="H13" s="2" t="s">
        <v>34</v>
      </c>
      <c r="I13" s="10">
        <f t="shared" ref="I13:I14" si="5">SUM(J13:BM13)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43223</v>
      </c>
      <c r="B14" s="154" t="s">
        <v>7</v>
      </c>
      <c r="C14" s="171"/>
      <c r="D14" s="154"/>
      <c r="E14" s="154"/>
      <c r="F14" s="171"/>
      <c r="G14" s="156"/>
      <c r="H14" s="2" t="s">
        <v>35</v>
      </c>
      <c r="I14" s="11">
        <f t="shared" si="5"/>
        <v>6</v>
      </c>
      <c r="J14" s="11"/>
      <c r="K14" s="11"/>
      <c r="L14" s="11"/>
      <c r="M14" s="11"/>
      <c r="N14" s="11">
        <v>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>
        <v>2</v>
      </c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43224</v>
      </c>
      <c r="B15" s="153" t="s">
        <v>143</v>
      </c>
      <c r="C15" s="170" t="s">
        <v>578</v>
      </c>
      <c r="D15" s="153" t="s">
        <v>647</v>
      </c>
      <c r="E15" s="153" t="s">
        <v>9</v>
      </c>
      <c r="F15" s="170">
        <v>340</v>
      </c>
      <c r="G15" s="155">
        <f>+F15-I15-I16</f>
        <v>330</v>
      </c>
      <c r="H15" s="2" t="s">
        <v>34</v>
      </c>
      <c r="I15" s="10">
        <f t="shared" ref="I15:I16" si="6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43224</v>
      </c>
      <c r="B16" s="154" t="s">
        <v>7</v>
      </c>
      <c r="C16" s="171"/>
      <c r="D16" s="154"/>
      <c r="E16" s="154"/>
      <c r="F16" s="171"/>
      <c r="G16" s="156"/>
      <c r="H16" s="2" t="s">
        <v>35</v>
      </c>
      <c r="I16" s="11">
        <f t="shared" si="6"/>
        <v>10</v>
      </c>
      <c r="J16" s="11"/>
      <c r="K16" s="11"/>
      <c r="L16" s="11"/>
      <c r="M16" s="11"/>
      <c r="N16" s="11">
        <v>1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>
        <v>9</v>
      </c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43224</v>
      </c>
      <c r="B17" s="153" t="s">
        <v>146</v>
      </c>
      <c r="C17" s="170" t="s">
        <v>578</v>
      </c>
      <c r="D17" s="153" t="s">
        <v>647</v>
      </c>
      <c r="E17" s="153" t="s">
        <v>9</v>
      </c>
      <c r="F17" s="170">
        <v>226</v>
      </c>
      <c r="G17" s="155">
        <f>+F17-I17-I18</f>
        <v>219</v>
      </c>
      <c r="H17" s="2" t="s">
        <v>34</v>
      </c>
      <c r="I17" s="10">
        <f t="shared" ref="I17:I18" si="7">SUM(J17:BM17)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43224</v>
      </c>
      <c r="B18" s="154" t="s">
        <v>7</v>
      </c>
      <c r="C18" s="171"/>
      <c r="D18" s="154"/>
      <c r="E18" s="154"/>
      <c r="F18" s="171"/>
      <c r="G18" s="156"/>
      <c r="H18" s="2" t="s">
        <v>35</v>
      </c>
      <c r="I18" s="11">
        <f t="shared" si="7"/>
        <v>7</v>
      </c>
      <c r="J18" s="11"/>
      <c r="K18" s="11"/>
      <c r="L18" s="11"/>
      <c r="M18" s="11"/>
      <c r="N18" s="11">
        <v>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>
        <v>1</v>
      </c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>
        <v>4</v>
      </c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43225</v>
      </c>
      <c r="B19" s="153" t="s">
        <v>143</v>
      </c>
      <c r="C19" s="170" t="s">
        <v>578</v>
      </c>
      <c r="D19" s="153" t="s">
        <v>647</v>
      </c>
      <c r="E19" s="153" t="s">
        <v>9</v>
      </c>
      <c r="F19" s="170">
        <v>212</v>
      </c>
      <c r="G19" s="155">
        <f>+F19-I19-I20</f>
        <v>133</v>
      </c>
      <c r="H19" s="2" t="s">
        <v>34</v>
      </c>
      <c r="I19" s="10">
        <f t="shared" ref="I19:I20" si="8">SUM(J19:BM19)</f>
        <v>73</v>
      </c>
      <c r="J19" s="10"/>
      <c r="K19" s="10">
        <v>21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>
        <v>14</v>
      </c>
      <c r="AR19" s="10"/>
      <c r="AS19" s="10"/>
      <c r="AT19" s="10"/>
      <c r="AU19" s="10"/>
      <c r="AV19" s="10"/>
      <c r="AW19" s="10"/>
      <c r="AX19" s="10">
        <v>26</v>
      </c>
      <c r="AY19" s="10"/>
      <c r="AZ19" s="10"/>
      <c r="BA19" s="10"/>
      <c r="BB19" s="10"/>
      <c r="BC19" s="10">
        <v>12</v>
      </c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43225</v>
      </c>
      <c r="B20" s="154" t="s">
        <v>7</v>
      </c>
      <c r="C20" s="171"/>
      <c r="D20" s="154"/>
      <c r="E20" s="154"/>
      <c r="F20" s="171"/>
      <c r="G20" s="156"/>
      <c r="H20" s="2" t="s">
        <v>35</v>
      </c>
      <c r="I20" s="11">
        <f t="shared" si="8"/>
        <v>6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>
        <v>6</v>
      </c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43225</v>
      </c>
      <c r="B21" s="153" t="s">
        <v>146</v>
      </c>
      <c r="C21" s="170" t="s">
        <v>578</v>
      </c>
      <c r="D21" s="153" t="s">
        <v>647</v>
      </c>
      <c r="E21" s="153" t="s">
        <v>9</v>
      </c>
      <c r="F21" s="170">
        <v>184</v>
      </c>
      <c r="G21" s="155">
        <f>+F21-I21-I22</f>
        <v>175</v>
      </c>
      <c r="H21" s="2" t="s">
        <v>34</v>
      </c>
      <c r="I21" s="10">
        <f t="shared" ref="I21:I22" si="9">SUM(J21:BM21)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43225</v>
      </c>
      <c r="B22" s="154" t="s">
        <v>7</v>
      </c>
      <c r="C22" s="171"/>
      <c r="D22" s="154"/>
      <c r="E22" s="154"/>
      <c r="F22" s="171"/>
      <c r="G22" s="156"/>
      <c r="H22" s="2" t="s">
        <v>35</v>
      </c>
      <c r="I22" s="11">
        <f t="shared" si="9"/>
        <v>9</v>
      </c>
      <c r="J22" s="11"/>
      <c r="K22" s="11"/>
      <c r="L22" s="11"/>
      <c r="M22" s="11"/>
      <c r="N22" s="11">
        <v>4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>
        <v>1</v>
      </c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>
        <v>4</v>
      </c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43226</v>
      </c>
      <c r="B23" s="153" t="s">
        <v>143</v>
      </c>
      <c r="C23" s="170" t="s">
        <v>578</v>
      </c>
      <c r="D23" s="153" t="s">
        <v>647</v>
      </c>
      <c r="E23" s="153" t="s">
        <v>9</v>
      </c>
      <c r="F23" s="170">
        <v>289</v>
      </c>
      <c r="G23" s="155">
        <f>+F23-I23-I24</f>
        <v>232</v>
      </c>
      <c r="H23" s="2" t="s">
        <v>34</v>
      </c>
      <c r="I23" s="10">
        <f t="shared" ref="I23:I24" si="10">SUM(J23:BM23)</f>
        <v>56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>
        <v>14</v>
      </c>
      <c r="AR23" s="10"/>
      <c r="AS23" s="10"/>
      <c r="AT23" s="10"/>
      <c r="AU23" s="10"/>
      <c r="AV23" s="10"/>
      <c r="AW23" s="10"/>
      <c r="AX23" s="10">
        <v>42</v>
      </c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43226</v>
      </c>
      <c r="B24" s="154" t="s">
        <v>7</v>
      </c>
      <c r="C24" s="171"/>
      <c r="D24" s="154"/>
      <c r="E24" s="154"/>
      <c r="F24" s="171"/>
      <c r="G24" s="156"/>
      <c r="H24" s="2" t="s">
        <v>35</v>
      </c>
      <c r="I24" s="11">
        <f t="shared" si="10"/>
        <v>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>
        <v>1</v>
      </c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43226</v>
      </c>
      <c r="B25" s="153" t="s">
        <v>146</v>
      </c>
      <c r="C25" s="170" t="s">
        <v>578</v>
      </c>
      <c r="D25" s="153" t="s">
        <v>647</v>
      </c>
      <c r="E25" s="153" t="s">
        <v>9</v>
      </c>
      <c r="F25" s="170">
        <v>262</v>
      </c>
      <c r="G25" s="155">
        <f>+F25-I25-I26</f>
        <v>254</v>
      </c>
      <c r="H25" s="2" t="s">
        <v>34</v>
      </c>
      <c r="I25" s="10">
        <f t="shared" ref="I25:I26" si="11">SUM(J25:BM25)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43226</v>
      </c>
      <c r="B26" s="154" t="s">
        <v>7</v>
      </c>
      <c r="C26" s="171"/>
      <c r="D26" s="154"/>
      <c r="E26" s="154"/>
      <c r="F26" s="171"/>
      <c r="G26" s="156"/>
      <c r="H26" s="2" t="s">
        <v>35</v>
      </c>
      <c r="I26" s="11">
        <f t="shared" si="11"/>
        <v>8</v>
      </c>
      <c r="J26" s="11">
        <v>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>
        <v>6</v>
      </c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43227</v>
      </c>
      <c r="B27" s="153" t="s">
        <v>143</v>
      </c>
      <c r="C27" s="170" t="s">
        <v>578</v>
      </c>
      <c r="D27" s="153" t="s">
        <v>647</v>
      </c>
      <c r="E27" s="153" t="s">
        <v>9</v>
      </c>
      <c r="F27" s="170">
        <v>237</v>
      </c>
      <c r="G27" s="155">
        <f>+F27-I27-I28</f>
        <v>233</v>
      </c>
      <c r="H27" s="2" t="s">
        <v>34</v>
      </c>
      <c r="I27" s="10">
        <f t="shared" ref="I27:I28" si="12">SUM(J27:BM27)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43227</v>
      </c>
      <c r="B28" s="154" t="s">
        <v>7</v>
      </c>
      <c r="C28" s="171"/>
      <c r="D28" s="154"/>
      <c r="E28" s="154"/>
      <c r="F28" s="171"/>
      <c r="G28" s="156"/>
      <c r="H28" s="2" t="s">
        <v>35</v>
      </c>
      <c r="I28" s="11">
        <f t="shared" si="12"/>
        <v>4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>
        <v>4</v>
      </c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43227</v>
      </c>
      <c r="B29" s="153" t="s">
        <v>146</v>
      </c>
      <c r="C29" s="170" t="s">
        <v>578</v>
      </c>
      <c r="D29" s="153" t="s">
        <v>647</v>
      </c>
      <c r="E29" s="153" t="s">
        <v>9</v>
      </c>
      <c r="F29" s="170">
        <v>242</v>
      </c>
      <c r="G29" s="155">
        <f>+F29-I29-I30</f>
        <v>233</v>
      </c>
      <c r="H29" s="2" t="s">
        <v>34</v>
      </c>
      <c r="I29" s="10">
        <f t="shared" ref="I29:I30" si="13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43227</v>
      </c>
      <c r="B30" s="154" t="s">
        <v>7</v>
      </c>
      <c r="C30" s="171"/>
      <c r="D30" s="154"/>
      <c r="E30" s="154"/>
      <c r="F30" s="171"/>
      <c r="G30" s="156"/>
      <c r="H30" s="2" t="s">
        <v>35</v>
      </c>
      <c r="I30" s="11">
        <f t="shared" si="13"/>
        <v>9</v>
      </c>
      <c r="J30" s="11">
        <v>6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>
        <v>3</v>
      </c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43228</v>
      </c>
      <c r="B31" s="153" t="s">
        <v>143</v>
      </c>
      <c r="C31" s="170" t="s">
        <v>578</v>
      </c>
      <c r="D31" s="153" t="s">
        <v>647</v>
      </c>
      <c r="E31" s="153" t="s">
        <v>9</v>
      </c>
      <c r="F31" s="170">
        <v>361</v>
      </c>
      <c r="G31" s="155">
        <f>+F31-I31-I32</f>
        <v>359</v>
      </c>
      <c r="H31" s="2" t="s">
        <v>34</v>
      </c>
      <c r="I31" s="10">
        <f t="shared" ref="I31:I32" si="14">SUM(J31:BM31)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43228</v>
      </c>
      <c r="B32" s="154" t="s">
        <v>7</v>
      </c>
      <c r="C32" s="171"/>
      <c r="D32" s="154"/>
      <c r="E32" s="154"/>
      <c r="F32" s="171"/>
      <c r="G32" s="156"/>
      <c r="H32" s="2" t="s">
        <v>35</v>
      </c>
      <c r="I32" s="11">
        <f t="shared" si="14"/>
        <v>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>
        <v>2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43228</v>
      </c>
      <c r="B33" s="153" t="s">
        <v>146</v>
      </c>
      <c r="C33" s="170" t="s">
        <v>578</v>
      </c>
      <c r="D33" s="153" t="s">
        <v>647</v>
      </c>
      <c r="E33" s="153" t="s">
        <v>9</v>
      </c>
      <c r="F33" s="170">
        <v>247</v>
      </c>
      <c r="G33" s="155">
        <f>+F33-I33-I34</f>
        <v>238</v>
      </c>
      <c r="H33" s="2" t="s">
        <v>34</v>
      </c>
      <c r="I33" s="10">
        <f t="shared" ref="I33:I34" si="15">SUM(J33:BM33)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43228</v>
      </c>
      <c r="B34" s="154" t="s">
        <v>7</v>
      </c>
      <c r="C34" s="171"/>
      <c r="D34" s="154"/>
      <c r="E34" s="154"/>
      <c r="F34" s="171"/>
      <c r="G34" s="156"/>
      <c r="H34" s="2" t="s">
        <v>35</v>
      </c>
      <c r="I34" s="11">
        <f t="shared" si="15"/>
        <v>9</v>
      </c>
      <c r="J34" s="11"/>
      <c r="K34" s="11"/>
      <c r="L34" s="11"/>
      <c r="M34" s="11"/>
      <c r="N34" s="11">
        <v>3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>
        <v>6</v>
      </c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43229</v>
      </c>
      <c r="B35" s="153" t="s">
        <v>143</v>
      </c>
      <c r="C35" s="170" t="s">
        <v>578</v>
      </c>
      <c r="D35" s="153" t="s">
        <v>647</v>
      </c>
      <c r="E35" s="153" t="s">
        <v>9</v>
      </c>
      <c r="F35" s="170">
        <v>311</v>
      </c>
      <c r="G35" s="155">
        <f>+F35-I35-I36</f>
        <v>307</v>
      </c>
      <c r="H35" s="2" t="s">
        <v>34</v>
      </c>
      <c r="I35" s="10">
        <f t="shared" ref="I35:I36" si="16">SUM(J35:BM35)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43229</v>
      </c>
      <c r="B36" s="154" t="s">
        <v>7</v>
      </c>
      <c r="C36" s="171"/>
      <c r="D36" s="154"/>
      <c r="E36" s="154"/>
      <c r="F36" s="171"/>
      <c r="G36" s="156"/>
      <c r="H36" s="2" t="s">
        <v>35</v>
      </c>
      <c r="I36" s="11">
        <f t="shared" si="16"/>
        <v>4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>
        <v>4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43229</v>
      </c>
      <c r="B37" s="153" t="s">
        <v>146</v>
      </c>
      <c r="C37" s="170" t="s">
        <v>578</v>
      </c>
      <c r="D37" s="153" t="s">
        <v>647</v>
      </c>
      <c r="E37" s="153" t="s">
        <v>9</v>
      </c>
      <c r="F37" s="170">
        <v>235</v>
      </c>
      <c r="G37" s="155">
        <f>+F37-I37-I38</f>
        <v>226</v>
      </c>
      <c r="H37" s="2" t="s">
        <v>34</v>
      </c>
      <c r="I37" s="10">
        <f t="shared" ref="I37:I38" si="17">SUM(J37:BM37)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43229</v>
      </c>
      <c r="B38" s="154" t="s">
        <v>7</v>
      </c>
      <c r="C38" s="171"/>
      <c r="D38" s="154"/>
      <c r="E38" s="154"/>
      <c r="F38" s="171"/>
      <c r="G38" s="156"/>
      <c r="H38" s="2" t="s">
        <v>35</v>
      </c>
      <c r="I38" s="11">
        <f t="shared" si="17"/>
        <v>9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>
        <v>9</v>
      </c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43230</v>
      </c>
      <c r="B39" s="153" t="s">
        <v>143</v>
      </c>
      <c r="C39" s="170" t="s">
        <v>578</v>
      </c>
      <c r="D39" s="153" t="s">
        <v>647</v>
      </c>
      <c r="E39" s="153" t="s">
        <v>9</v>
      </c>
      <c r="F39" s="170">
        <v>231</v>
      </c>
      <c r="G39" s="155">
        <f>+F39-I39-I40</f>
        <v>227</v>
      </c>
      <c r="H39" s="2" t="s">
        <v>34</v>
      </c>
      <c r="I39" s="10">
        <f t="shared" ref="I39:I40" si="18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43230</v>
      </c>
      <c r="B40" s="154" t="s">
        <v>7</v>
      </c>
      <c r="C40" s="171"/>
      <c r="D40" s="154"/>
      <c r="E40" s="154"/>
      <c r="F40" s="171"/>
      <c r="G40" s="156"/>
      <c r="H40" s="2" t="s">
        <v>35</v>
      </c>
      <c r="I40" s="11">
        <f t="shared" si="18"/>
        <v>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>
        <v>4</v>
      </c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43230</v>
      </c>
      <c r="B41" s="153" t="s">
        <v>146</v>
      </c>
      <c r="C41" s="170" t="s">
        <v>578</v>
      </c>
      <c r="D41" s="153" t="s">
        <v>647</v>
      </c>
      <c r="E41" s="153" t="s">
        <v>9</v>
      </c>
      <c r="F41" s="170">
        <v>229</v>
      </c>
      <c r="G41" s="155">
        <f>+F41-I41-I42</f>
        <v>220</v>
      </c>
      <c r="H41" s="2" t="s">
        <v>34</v>
      </c>
      <c r="I41" s="10">
        <f t="shared" ref="I41:I42" si="19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43230</v>
      </c>
      <c r="B42" s="154" t="s">
        <v>7</v>
      </c>
      <c r="C42" s="171"/>
      <c r="D42" s="154"/>
      <c r="E42" s="154"/>
      <c r="F42" s="171"/>
      <c r="G42" s="156"/>
      <c r="H42" s="2" t="s">
        <v>35</v>
      </c>
      <c r="I42" s="11">
        <f t="shared" si="19"/>
        <v>9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>
        <v>9</v>
      </c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43231</v>
      </c>
      <c r="B43" s="153" t="s">
        <v>143</v>
      </c>
      <c r="C43" s="170" t="s">
        <v>578</v>
      </c>
      <c r="D43" s="153" t="s">
        <v>647</v>
      </c>
      <c r="E43" s="153" t="s">
        <v>9</v>
      </c>
      <c r="F43" s="170">
        <v>212</v>
      </c>
      <c r="G43" s="155">
        <f>+F43-I43-I44</f>
        <v>80</v>
      </c>
      <c r="H43" s="2" t="s">
        <v>34</v>
      </c>
      <c r="I43" s="10">
        <f t="shared" ref="I43:I44" si="20">SUM(J43:BM43)</f>
        <v>126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>
        <v>91</v>
      </c>
      <c r="AR43" s="10"/>
      <c r="AS43" s="10"/>
      <c r="AT43" s="10"/>
      <c r="AU43" s="10"/>
      <c r="AV43" s="10"/>
      <c r="AW43" s="10"/>
      <c r="AX43" s="10">
        <v>35</v>
      </c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43231</v>
      </c>
      <c r="B44" s="154" t="s">
        <v>7</v>
      </c>
      <c r="C44" s="171"/>
      <c r="D44" s="154"/>
      <c r="E44" s="154"/>
      <c r="F44" s="171"/>
      <c r="G44" s="156"/>
      <c r="H44" s="2" t="s">
        <v>35</v>
      </c>
      <c r="I44" s="11">
        <f t="shared" si="20"/>
        <v>6</v>
      </c>
      <c r="J44" s="11"/>
      <c r="K44" s="11"/>
      <c r="L44" s="11"/>
      <c r="M44" s="11"/>
      <c r="N44" s="11">
        <v>2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>
        <v>4</v>
      </c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43231</v>
      </c>
      <c r="B45" s="153" t="s">
        <v>146</v>
      </c>
      <c r="C45" s="170" t="s">
        <v>578</v>
      </c>
      <c r="D45" s="153" t="s">
        <v>647</v>
      </c>
      <c r="E45" s="153" t="s">
        <v>9</v>
      </c>
      <c r="F45" s="170">
        <v>147</v>
      </c>
      <c r="G45" s="155">
        <f>+F45-I45-I46</f>
        <v>140</v>
      </c>
      <c r="H45" s="2" t="s">
        <v>34</v>
      </c>
      <c r="I45" s="10">
        <f t="shared" ref="I45:I46" si="21">SUM(J45:BM45)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43231</v>
      </c>
      <c r="B46" s="154" t="s">
        <v>7</v>
      </c>
      <c r="C46" s="171"/>
      <c r="D46" s="154"/>
      <c r="E46" s="154"/>
      <c r="F46" s="171"/>
      <c r="G46" s="156"/>
      <c r="H46" s="2" t="s">
        <v>35</v>
      </c>
      <c r="I46" s="11">
        <f t="shared" si="21"/>
        <v>7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>
        <v>7</v>
      </c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43232</v>
      </c>
      <c r="B47" s="153" t="s">
        <v>143</v>
      </c>
      <c r="C47" s="170" t="s">
        <v>578</v>
      </c>
      <c r="D47" s="153" t="s">
        <v>647</v>
      </c>
      <c r="E47" s="153" t="s">
        <v>9</v>
      </c>
      <c r="F47" s="170">
        <v>356</v>
      </c>
      <c r="G47" s="155">
        <f>+F47-I47-I48</f>
        <v>350</v>
      </c>
      <c r="H47" s="2" t="s">
        <v>34</v>
      </c>
      <c r="I47" s="10">
        <f t="shared" ref="I47:I48" si="22"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43232</v>
      </c>
      <c r="B48" s="154" t="s">
        <v>7</v>
      </c>
      <c r="C48" s="171"/>
      <c r="D48" s="154"/>
      <c r="E48" s="154"/>
      <c r="F48" s="171"/>
      <c r="G48" s="156"/>
      <c r="H48" s="2" t="s">
        <v>35</v>
      </c>
      <c r="I48" s="11">
        <f t="shared" si="22"/>
        <v>6</v>
      </c>
      <c r="J48" s="11"/>
      <c r="K48" s="11"/>
      <c r="L48" s="11"/>
      <c r="M48" s="11"/>
      <c r="N48" s="11">
        <v>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>
        <v>4</v>
      </c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>
        <v>1</v>
      </c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43232</v>
      </c>
      <c r="B49" s="153" t="s">
        <v>146</v>
      </c>
      <c r="C49" s="170" t="s">
        <v>578</v>
      </c>
      <c r="D49" s="153" t="s">
        <v>647</v>
      </c>
      <c r="E49" s="153" t="s">
        <v>9</v>
      </c>
      <c r="F49" s="170">
        <v>182</v>
      </c>
      <c r="G49" s="155">
        <f>+F49-I49-I50</f>
        <v>69</v>
      </c>
      <c r="H49" s="2" t="s">
        <v>34</v>
      </c>
      <c r="I49" s="10">
        <f t="shared" ref="I49:I50" si="23">SUM(J49:BM49)</f>
        <v>107</v>
      </c>
      <c r="J49" s="10"/>
      <c r="K49" s="10"/>
      <c r="L49" s="10"/>
      <c r="M49" s="10"/>
      <c r="N49" s="10">
        <v>107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43232</v>
      </c>
      <c r="B50" s="154" t="s">
        <v>7</v>
      </c>
      <c r="C50" s="171"/>
      <c r="D50" s="154"/>
      <c r="E50" s="154"/>
      <c r="F50" s="171"/>
      <c r="G50" s="156"/>
      <c r="H50" s="2" t="s">
        <v>35</v>
      </c>
      <c r="I50" s="11">
        <f t="shared" si="23"/>
        <v>6</v>
      </c>
      <c r="J50" s="11"/>
      <c r="K50" s="11"/>
      <c r="L50" s="11"/>
      <c r="M50" s="11"/>
      <c r="N50" s="11">
        <v>2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>
        <v>1</v>
      </c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>
        <v>3</v>
      </c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43233</v>
      </c>
      <c r="B51" s="153" t="s">
        <v>143</v>
      </c>
      <c r="C51" s="170" t="s">
        <v>578</v>
      </c>
      <c r="D51" s="153" t="s">
        <v>647</v>
      </c>
      <c r="E51" s="153" t="s">
        <v>9</v>
      </c>
      <c r="F51" s="170">
        <v>225</v>
      </c>
      <c r="G51" s="155">
        <f>+F51-I51-I52</f>
        <v>134</v>
      </c>
      <c r="H51" s="2" t="s">
        <v>34</v>
      </c>
      <c r="I51" s="10">
        <f t="shared" ref="I51:I52" si="24">SUM(J51:BM51)</f>
        <v>86</v>
      </c>
      <c r="J51" s="10"/>
      <c r="K51" s="10">
        <v>35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>
        <v>13</v>
      </c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>
        <v>38</v>
      </c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43233</v>
      </c>
      <c r="B52" s="154" t="s">
        <v>7</v>
      </c>
      <c r="C52" s="171"/>
      <c r="D52" s="154"/>
      <c r="E52" s="154"/>
      <c r="F52" s="171"/>
      <c r="G52" s="156"/>
      <c r="H52" s="2" t="s">
        <v>35</v>
      </c>
      <c r="I52" s="11">
        <f t="shared" si="24"/>
        <v>5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>
        <v>5</v>
      </c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43233</v>
      </c>
      <c r="B53" s="153" t="s">
        <v>146</v>
      </c>
      <c r="C53" s="170" t="s">
        <v>578</v>
      </c>
      <c r="D53" s="153" t="s">
        <v>647</v>
      </c>
      <c r="E53" s="153" t="s">
        <v>9</v>
      </c>
      <c r="F53" s="170">
        <v>198</v>
      </c>
      <c r="G53" s="155">
        <f>+F53-I53-I54</f>
        <v>163</v>
      </c>
      <c r="H53" s="2" t="s">
        <v>34</v>
      </c>
      <c r="I53" s="10">
        <f t="shared" ref="I53:I54" si="25">SUM(J53:BM53)</f>
        <v>21</v>
      </c>
      <c r="J53" s="10"/>
      <c r="K53" s="10"/>
      <c r="L53" s="10"/>
      <c r="M53" s="10"/>
      <c r="N53" s="10">
        <v>21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43233</v>
      </c>
      <c r="B54" s="154" t="s">
        <v>7</v>
      </c>
      <c r="C54" s="171"/>
      <c r="D54" s="154"/>
      <c r="E54" s="154"/>
      <c r="F54" s="171"/>
      <c r="G54" s="156"/>
      <c r="H54" s="2" t="s">
        <v>35</v>
      </c>
      <c r="I54" s="11">
        <f t="shared" si="25"/>
        <v>14</v>
      </c>
      <c r="J54" s="11"/>
      <c r="K54" s="11"/>
      <c r="L54" s="11"/>
      <c r="M54" s="11"/>
      <c r="N54" s="11">
        <v>4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>
        <v>10</v>
      </c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43234</v>
      </c>
      <c r="B55" s="153" t="s">
        <v>143</v>
      </c>
      <c r="C55" s="170" t="s">
        <v>578</v>
      </c>
      <c r="D55" s="153" t="s">
        <v>647</v>
      </c>
      <c r="E55" s="153" t="s">
        <v>9</v>
      </c>
      <c r="F55" s="170">
        <v>232</v>
      </c>
      <c r="G55" s="155">
        <f>+F55-I55-I56</f>
        <v>126</v>
      </c>
      <c r="H55" s="2" t="s">
        <v>34</v>
      </c>
      <c r="I55" s="10">
        <f t="shared" ref="I55:I56" si="26">SUM(J55:BM55)</f>
        <v>100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>
        <v>55</v>
      </c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>
        <v>45</v>
      </c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43234</v>
      </c>
      <c r="B56" s="154" t="s">
        <v>7</v>
      </c>
      <c r="C56" s="171"/>
      <c r="D56" s="154"/>
      <c r="E56" s="154"/>
      <c r="F56" s="171"/>
      <c r="G56" s="156"/>
      <c r="H56" s="2" t="s">
        <v>35</v>
      </c>
      <c r="I56" s="11">
        <f t="shared" si="26"/>
        <v>6</v>
      </c>
      <c r="J56" s="11"/>
      <c r="K56" s="11"/>
      <c r="L56" s="11"/>
      <c r="M56" s="11"/>
      <c r="N56" s="11">
        <v>4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>
        <v>2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43234</v>
      </c>
      <c r="B57" s="153" t="s">
        <v>146</v>
      </c>
      <c r="C57" s="170" t="s">
        <v>578</v>
      </c>
      <c r="D57" s="153" t="s">
        <v>647</v>
      </c>
      <c r="E57" s="153" t="s">
        <v>9</v>
      </c>
      <c r="F57" s="170">
        <v>312</v>
      </c>
      <c r="G57" s="155">
        <f>+F57-I57-I58</f>
        <v>279</v>
      </c>
      <c r="H57" s="2" t="s">
        <v>34</v>
      </c>
      <c r="I57" s="10">
        <f t="shared" ref="I57:I58" si="27">SUM(J57:BM57)</f>
        <v>33</v>
      </c>
      <c r="J57" s="10"/>
      <c r="K57" s="10"/>
      <c r="L57" s="10"/>
      <c r="M57" s="10"/>
      <c r="N57" s="10">
        <v>17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>
        <v>16</v>
      </c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43234</v>
      </c>
      <c r="B58" s="154" t="s">
        <v>7</v>
      </c>
      <c r="C58" s="171"/>
      <c r="D58" s="154"/>
      <c r="E58" s="154"/>
      <c r="F58" s="171"/>
      <c r="G58" s="156"/>
      <c r="H58" s="2" t="s">
        <v>35</v>
      </c>
      <c r="I58" s="11">
        <f t="shared" si="27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43235</v>
      </c>
      <c r="B59" s="153" t="s">
        <v>143</v>
      </c>
      <c r="C59" s="170" t="s">
        <v>578</v>
      </c>
      <c r="D59" s="153" t="s">
        <v>647</v>
      </c>
      <c r="E59" s="153" t="s">
        <v>9</v>
      </c>
      <c r="F59" s="170">
        <v>358</v>
      </c>
      <c r="G59" s="155">
        <f>+F59-I59-I60</f>
        <v>292</v>
      </c>
      <c r="H59" s="2" t="s">
        <v>34</v>
      </c>
      <c r="I59" s="10">
        <f t="shared" ref="I59:I60" si="28">SUM(J59:BM59)</f>
        <v>60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>
        <v>30</v>
      </c>
      <c r="AR59" s="10"/>
      <c r="AS59" s="10"/>
      <c r="AT59" s="10"/>
      <c r="AU59" s="10"/>
      <c r="AV59" s="10"/>
      <c r="AW59" s="10"/>
      <c r="AX59" s="10">
        <v>30</v>
      </c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43235</v>
      </c>
      <c r="B60" s="154"/>
      <c r="C60" s="171"/>
      <c r="D60" s="154"/>
      <c r="E60" s="154"/>
      <c r="F60" s="171"/>
      <c r="G60" s="156"/>
      <c r="H60" s="2" t="s">
        <v>35</v>
      </c>
      <c r="I60" s="11">
        <f t="shared" si="28"/>
        <v>6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>
        <v>3</v>
      </c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>
        <v>3</v>
      </c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43235</v>
      </c>
      <c r="B61" s="153" t="s">
        <v>146</v>
      </c>
      <c r="C61" s="170" t="s">
        <v>578</v>
      </c>
      <c r="D61" s="153" t="s">
        <v>647</v>
      </c>
      <c r="E61" s="153" t="s">
        <v>9</v>
      </c>
      <c r="F61" s="170">
        <v>273</v>
      </c>
      <c r="G61" s="155">
        <f>+F61-I61-I62</f>
        <v>232</v>
      </c>
      <c r="H61" s="2" t="s">
        <v>34</v>
      </c>
      <c r="I61" s="10">
        <f t="shared" ref="I61:I62" si="29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43235</v>
      </c>
      <c r="B62" s="154"/>
      <c r="C62" s="171"/>
      <c r="D62" s="154"/>
      <c r="E62" s="154"/>
      <c r="F62" s="171"/>
      <c r="G62" s="156"/>
      <c r="H62" s="2" t="s">
        <v>35</v>
      </c>
      <c r="I62" s="11">
        <f t="shared" si="29"/>
        <v>41</v>
      </c>
      <c r="J62" s="11"/>
      <c r="K62" s="11"/>
      <c r="L62" s="11"/>
      <c r="M62" s="11"/>
      <c r="N62" s="11">
        <v>20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>
        <v>3</v>
      </c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>
        <v>18</v>
      </c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customHeight="1">
      <c r="A63" s="9">
        <v>43243</v>
      </c>
      <c r="B63" s="153" t="s">
        <v>143</v>
      </c>
      <c r="C63" s="170" t="s">
        <v>578</v>
      </c>
      <c r="D63" s="153" t="s">
        <v>647</v>
      </c>
      <c r="E63" s="153" t="s">
        <v>9</v>
      </c>
      <c r="F63" s="170">
        <v>283</v>
      </c>
      <c r="G63" s="155">
        <f>+F63-I63-I64</f>
        <v>264</v>
      </c>
      <c r="H63" s="2" t="s">
        <v>34</v>
      </c>
      <c r="I63" s="10">
        <f t="shared" ref="I63:I64" si="30">SUM(J63:BM63)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customHeight="1">
      <c r="A64" s="9">
        <v>43243</v>
      </c>
      <c r="B64" s="154"/>
      <c r="C64" s="171"/>
      <c r="D64" s="154"/>
      <c r="E64" s="154"/>
      <c r="F64" s="171"/>
      <c r="G64" s="156"/>
      <c r="H64" s="2" t="s">
        <v>35</v>
      </c>
      <c r="I64" s="11">
        <f t="shared" si="30"/>
        <v>19</v>
      </c>
      <c r="J64" s="11"/>
      <c r="K64" s="11"/>
      <c r="L64" s="11"/>
      <c r="M64" s="11"/>
      <c r="N64" s="11">
        <v>8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>
        <v>2</v>
      </c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>
        <v>9</v>
      </c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customHeight="1">
      <c r="A65" s="9">
        <v>43243</v>
      </c>
      <c r="B65" s="153" t="s">
        <v>688</v>
      </c>
      <c r="C65" s="170" t="s">
        <v>578</v>
      </c>
      <c r="D65" s="153" t="s">
        <v>647</v>
      </c>
      <c r="E65" s="153" t="s">
        <v>9</v>
      </c>
      <c r="F65" s="170">
        <v>246</v>
      </c>
      <c r="G65" s="155">
        <f>+F65-I65-I66</f>
        <v>229</v>
      </c>
      <c r="H65" s="2" t="s">
        <v>34</v>
      </c>
      <c r="I65" s="10">
        <f t="shared" ref="I65:I66" si="31">SUM(J65:BM65)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customHeight="1">
      <c r="A66" s="9">
        <v>43243</v>
      </c>
      <c r="B66" s="154"/>
      <c r="C66" s="171"/>
      <c r="D66" s="154"/>
      <c r="E66" s="154"/>
      <c r="F66" s="171"/>
      <c r="G66" s="156"/>
      <c r="H66" s="2" t="s">
        <v>35</v>
      </c>
      <c r="I66" s="11">
        <f t="shared" si="31"/>
        <v>17</v>
      </c>
      <c r="J66" s="11"/>
      <c r="K66" s="11"/>
      <c r="L66" s="11"/>
      <c r="M66" s="11"/>
      <c r="N66" s="11">
        <v>11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>
        <v>6</v>
      </c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</sheetData>
  <autoFilter ref="A2:BT66">
    <filterColumn colId="0">
      <filters>
        <dateGroupItem year="2018" month="5" day="23" dateTimeGrouping="day"/>
      </filters>
    </filterColumn>
  </autoFilter>
  <mergeCells count="433">
    <mergeCell ref="BQ65:BQ66"/>
    <mergeCell ref="BR65:BR66"/>
    <mergeCell ref="BS65:BS66"/>
    <mergeCell ref="BT65:BT66"/>
    <mergeCell ref="B63:B64"/>
    <mergeCell ref="C63:C64"/>
    <mergeCell ref="D63:D64"/>
    <mergeCell ref="E63:E64"/>
    <mergeCell ref="F63:F64"/>
    <mergeCell ref="G63:G64"/>
    <mergeCell ref="BN63:BN64"/>
    <mergeCell ref="BO63:BO64"/>
    <mergeCell ref="BP63:BP64"/>
    <mergeCell ref="BQ63:BQ64"/>
    <mergeCell ref="BR63:BR64"/>
    <mergeCell ref="BS63:BS64"/>
    <mergeCell ref="BT63:BT64"/>
    <mergeCell ref="B65:B66"/>
    <mergeCell ref="C65:C66"/>
    <mergeCell ref="D65:D66"/>
    <mergeCell ref="E65:E66"/>
    <mergeCell ref="F65:F66"/>
    <mergeCell ref="G65:G66"/>
    <mergeCell ref="BN65:BN66"/>
    <mergeCell ref="BO65:BO66"/>
    <mergeCell ref="BP65:BP66"/>
    <mergeCell ref="BQ55:BQ56"/>
    <mergeCell ref="BR55:BR56"/>
    <mergeCell ref="BS55:BS56"/>
    <mergeCell ref="BT55:BT56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7:BQ58"/>
    <mergeCell ref="BR57:BR58"/>
    <mergeCell ref="BS57:BS58"/>
    <mergeCell ref="BT57:BT58"/>
    <mergeCell ref="B55:B56"/>
    <mergeCell ref="C55:C56"/>
    <mergeCell ref="D55:D56"/>
    <mergeCell ref="E55:E56"/>
    <mergeCell ref="F55:F56"/>
    <mergeCell ref="G55:G56"/>
    <mergeCell ref="BN55:BN56"/>
    <mergeCell ref="BO55:BO56"/>
    <mergeCell ref="BP55:BP56"/>
    <mergeCell ref="BQ51:BQ52"/>
    <mergeCell ref="BR51:BR52"/>
    <mergeCell ref="BS51:BS52"/>
    <mergeCell ref="BT51:BT52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3:BQ54"/>
    <mergeCell ref="BR53:BR54"/>
    <mergeCell ref="BS53:BS54"/>
    <mergeCell ref="BT53:BT54"/>
    <mergeCell ref="B51:B52"/>
    <mergeCell ref="C51:C52"/>
    <mergeCell ref="D51:D52"/>
    <mergeCell ref="E51:E52"/>
    <mergeCell ref="F51:F52"/>
    <mergeCell ref="G51:G52"/>
    <mergeCell ref="BN51:BN52"/>
    <mergeCell ref="BO51:BO52"/>
    <mergeCell ref="BP51:BP52"/>
    <mergeCell ref="BS35:BS36"/>
    <mergeCell ref="BT35:BT36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Q37:BQ38"/>
    <mergeCell ref="BR37:BR38"/>
    <mergeCell ref="BS37:BS38"/>
    <mergeCell ref="BT37:BT38"/>
    <mergeCell ref="B35:B36"/>
    <mergeCell ref="C35:C36"/>
    <mergeCell ref="D35:D36"/>
    <mergeCell ref="E35:E36"/>
    <mergeCell ref="F35:F36"/>
    <mergeCell ref="G35:G36"/>
    <mergeCell ref="BN35:BN36"/>
    <mergeCell ref="BS31:BS32"/>
    <mergeCell ref="BT31:BT32"/>
    <mergeCell ref="B33:B34"/>
    <mergeCell ref="C33:C34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S33:BS34"/>
    <mergeCell ref="BT33:BT34"/>
    <mergeCell ref="B31:B32"/>
    <mergeCell ref="C31:C32"/>
    <mergeCell ref="D31:D32"/>
    <mergeCell ref="E31:E32"/>
    <mergeCell ref="F31:F32"/>
    <mergeCell ref="G31:G32"/>
    <mergeCell ref="BN19:BN20"/>
    <mergeCell ref="BO19:BO20"/>
    <mergeCell ref="BP19:BP20"/>
    <mergeCell ref="BQ19:BQ20"/>
    <mergeCell ref="BR19:BR20"/>
    <mergeCell ref="BQ29:BQ30"/>
    <mergeCell ref="BR29:BR30"/>
    <mergeCell ref="BO35:BO36"/>
    <mergeCell ref="BP35:BP36"/>
    <mergeCell ref="BQ31:BQ32"/>
    <mergeCell ref="BR31:BR32"/>
    <mergeCell ref="BQ35:BQ36"/>
    <mergeCell ref="BR35:BR36"/>
    <mergeCell ref="BO31:BO32"/>
    <mergeCell ref="BP31:BP32"/>
    <mergeCell ref="BN31:BN32"/>
    <mergeCell ref="BS19:BS20"/>
    <mergeCell ref="BT19:BT20"/>
    <mergeCell ref="BQ21:BQ22"/>
    <mergeCell ref="BR21:BR22"/>
    <mergeCell ref="BS21:BS22"/>
    <mergeCell ref="BT21:BT22"/>
    <mergeCell ref="BO27:BO28"/>
    <mergeCell ref="BP27:BP28"/>
    <mergeCell ref="BQ23:BQ24"/>
    <mergeCell ref="BR23:BR24"/>
    <mergeCell ref="BS23:BS24"/>
    <mergeCell ref="BT23:BT24"/>
    <mergeCell ref="BQ25:BQ26"/>
    <mergeCell ref="BR25:BR26"/>
    <mergeCell ref="BS25:BS26"/>
    <mergeCell ref="BT25:BT26"/>
    <mergeCell ref="BS27:BS28"/>
    <mergeCell ref="BT27:BT28"/>
    <mergeCell ref="B21:B22"/>
    <mergeCell ref="C21:C22"/>
    <mergeCell ref="D21:D22"/>
    <mergeCell ref="E21:E22"/>
    <mergeCell ref="F21:F22"/>
    <mergeCell ref="G21:G22"/>
    <mergeCell ref="BN21:BN22"/>
    <mergeCell ref="BO21:BO22"/>
    <mergeCell ref="BP21:BP22"/>
    <mergeCell ref="B15:B16"/>
    <mergeCell ref="C15:C16"/>
    <mergeCell ref="D15:D16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E15:E16"/>
    <mergeCell ref="F15:F16"/>
    <mergeCell ref="BQ17:BQ18"/>
    <mergeCell ref="BR17:BR18"/>
    <mergeCell ref="BS17:BS18"/>
    <mergeCell ref="BT17:BT18"/>
    <mergeCell ref="G15:G16"/>
    <mergeCell ref="BN15:BN16"/>
    <mergeCell ref="BO15:BO16"/>
    <mergeCell ref="BP15:BP16"/>
    <mergeCell ref="BQ15:BQ16"/>
    <mergeCell ref="G17:G18"/>
    <mergeCell ref="BN17:BN18"/>
    <mergeCell ref="BO17:BO18"/>
    <mergeCell ref="BP17:BP18"/>
    <mergeCell ref="BR15:BR16"/>
    <mergeCell ref="BS15:BS16"/>
    <mergeCell ref="BT15:BT16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P1:BP2"/>
    <mergeCell ref="BQ1:BQ2"/>
    <mergeCell ref="BR1:BR2"/>
    <mergeCell ref="BS1:BS2"/>
    <mergeCell ref="BT1:BT2"/>
    <mergeCell ref="BO1:BO2"/>
    <mergeCell ref="J1:BM1"/>
    <mergeCell ref="BN1:BN2"/>
    <mergeCell ref="BO3:BO4"/>
    <mergeCell ref="BP3:BP4"/>
    <mergeCell ref="BQ3:BQ4"/>
    <mergeCell ref="BR3:BR4"/>
    <mergeCell ref="BS3:BS4"/>
    <mergeCell ref="BT3:BT4"/>
    <mergeCell ref="BN3:BN4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G7:G8"/>
    <mergeCell ref="BN7:BN8"/>
    <mergeCell ref="BO7:BO8"/>
    <mergeCell ref="BP7:BP8"/>
    <mergeCell ref="BQ5:BQ6"/>
    <mergeCell ref="BR5:BR6"/>
    <mergeCell ref="BS5:BS6"/>
    <mergeCell ref="BT5:BT6"/>
    <mergeCell ref="BN5:BN6"/>
    <mergeCell ref="BO5:BO6"/>
    <mergeCell ref="BP5:BP6"/>
    <mergeCell ref="BO11:BO12"/>
    <mergeCell ref="BP11:BP12"/>
    <mergeCell ref="BQ7:BQ8"/>
    <mergeCell ref="BR7:BR8"/>
    <mergeCell ref="BS7:BS8"/>
    <mergeCell ref="BT7:BT8"/>
    <mergeCell ref="B9:B10"/>
    <mergeCell ref="C9:C10"/>
    <mergeCell ref="D9:D10"/>
    <mergeCell ref="E9:E10"/>
    <mergeCell ref="F9:F10"/>
    <mergeCell ref="G9:G10"/>
    <mergeCell ref="BN9:BN10"/>
    <mergeCell ref="BO9:BO10"/>
    <mergeCell ref="BP9:BP10"/>
    <mergeCell ref="BQ9:BQ10"/>
    <mergeCell ref="BR9:BR10"/>
    <mergeCell ref="BS9:BS10"/>
    <mergeCell ref="BT9:BT10"/>
    <mergeCell ref="B7:B8"/>
    <mergeCell ref="C7:C8"/>
    <mergeCell ref="D7:D8"/>
    <mergeCell ref="E7:E8"/>
    <mergeCell ref="F7:F8"/>
    <mergeCell ref="BQ11:BQ12"/>
    <mergeCell ref="BR11:BR12"/>
    <mergeCell ref="BS11:BS12"/>
    <mergeCell ref="BT11:BT12"/>
    <mergeCell ref="B13:B14"/>
    <mergeCell ref="C13:C14"/>
    <mergeCell ref="D13:D14"/>
    <mergeCell ref="E13:E14"/>
    <mergeCell ref="F13:F14"/>
    <mergeCell ref="G13:G14"/>
    <mergeCell ref="BN13:BN14"/>
    <mergeCell ref="BO13:BO14"/>
    <mergeCell ref="BP13:BP14"/>
    <mergeCell ref="BQ13:BQ14"/>
    <mergeCell ref="BR13:BR14"/>
    <mergeCell ref="BS13:BS14"/>
    <mergeCell ref="BT13:BT14"/>
    <mergeCell ref="B11:B12"/>
    <mergeCell ref="C11:C12"/>
    <mergeCell ref="D11:D12"/>
    <mergeCell ref="E11:E12"/>
    <mergeCell ref="F11:F12"/>
    <mergeCell ref="G11:G12"/>
    <mergeCell ref="BN11:BN12"/>
    <mergeCell ref="B23:B24"/>
    <mergeCell ref="C23:C24"/>
    <mergeCell ref="D23:D24"/>
    <mergeCell ref="E23:E24"/>
    <mergeCell ref="F23:F24"/>
    <mergeCell ref="BQ27:BQ28"/>
    <mergeCell ref="BR27:BR28"/>
    <mergeCell ref="G23:G24"/>
    <mergeCell ref="BN23:BN24"/>
    <mergeCell ref="BO23:BO24"/>
    <mergeCell ref="BP23:BP24"/>
    <mergeCell ref="B25:B26"/>
    <mergeCell ref="C25:C26"/>
    <mergeCell ref="D25:D26"/>
    <mergeCell ref="E25:E26"/>
    <mergeCell ref="F25:F26"/>
    <mergeCell ref="G25:G26"/>
    <mergeCell ref="BN25:BN26"/>
    <mergeCell ref="BO25:BO26"/>
    <mergeCell ref="BP25:BP26"/>
    <mergeCell ref="BS29:BS30"/>
    <mergeCell ref="BT29:BT30"/>
    <mergeCell ref="B27:B28"/>
    <mergeCell ref="C27:C28"/>
    <mergeCell ref="D27:D28"/>
    <mergeCell ref="E27:E28"/>
    <mergeCell ref="F27:F28"/>
    <mergeCell ref="G27:G28"/>
    <mergeCell ref="BN27:BN28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T39:BT40"/>
    <mergeCell ref="B41:B42"/>
    <mergeCell ref="C41:C42"/>
    <mergeCell ref="D41:D42"/>
    <mergeCell ref="E41:E42"/>
    <mergeCell ref="F41:F42"/>
    <mergeCell ref="G41:G42"/>
    <mergeCell ref="BN41:BN42"/>
    <mergeCell ref="BO41:BO42"/>
    <mergeCell ref="BP41:BP42"/>
    <mergeCell ref="BQ41:BQ42"/>
    <mergeCell ref="BR41:BR42"/>
    <mergeCell ref="BS41:BS42"/>
    <mergeCell ref="BT41:BT42"/>
    <mergeCell ref="B39:B40"/>
    <mergeCell ref="C39:C40"/>
    <mergeCell ref="D39:D40"/>
    <mergeCell ref="E39:E40"/>
    <mergeCell ref="F39:F40"/>
    <mergeCell ref="G39:G40"/>
    <mergeCell ref="BN39:BN40"/>
    <mergeCell ref="BO39:BO40"/>
    <mergeCell ref="BP39:BP40"/>
    <mergeCell ref="E43:E44"/>
    <mergeCell ref="F43:F44"/>
    <mergeCell ref="G43:G44"/>
    <mergeCell ref="BN43:BN44"/>
    <mergeCell ref="BO43:BO44"/>
    <mergeCell ref="BP43:BP44"/>
    <mergeCell ref="BQ39:BQ40"/>
    <mergeCell ref="BR39:BR40"/>
    <mergeCell ref="BS39:BS40"/>
    <mergeCell ref="G47:G48"/>
    <mergeCell ref="BN47:BN48"/>
    <mergeCell ref="BO47:BO48"/>
    <mergeCell ref="BP47:BP48"/>
    <mergeCell ref="BQ43:BQ44"/>
    <mergeCell ref="BR43:BR44"/>
    <mergeCell ref="BS43:BS44"/>
    <mergeCell ref="BT43:BT44"/>
    <mergeCell ref="B45:B46"/>
    <mergeCell ref="C45:C46"/>
    <mergeCell ref="D45:D46"/>
    <mergeCell ref="E45:E46"/>
    <mergeCell ref="F45:F46"/>
    <mergeCell ref="G45:G46"/>
    <mergeCell ref="BN45:BN46"/>
    <mergeCell ref="BO45:BO46"/>
    <mergeCell ref="BP45:BP46"/>
    <mergeCell ref="BQ45:BQ46"/>
    <mergeCell ref="BR45:BR46"/>
    <mergeCell ref="BS45:BS46"/>
    <mergeCell ref="BT45:BT46"/>
    <mergeCell ref="B43:B44"/>
    <mergeCell ref="C43:C44"/>
    <mergeCell ref="D43:D44"/>
    <mergeCell ref="BO59:BO60"/>
    <mergeCell ref="BP59:BP60"/>
    <mergeCell ref="BQ47:BQ48"/>
    <mergeCell ref="BR47:BR48"/>
    <mergeCell ref="BS47:BS48"/>
    <mergeCell ref="BT47:BT48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BQ49:BQ50"/>
    <mergeCell ref="BR49:BR50"/>
    <mergeCell ref="BS49:BS50"/>
    <mergeCell ref="BT49:BT50"/>
    <mergeCell ref="B47:B48"/>
    <mergeCell ref="C47:C48"/>
    <mergeCell ref="D47:D48"/>
    <mergeCell ref="E47:E48"/>
    <mergeCell ref="F47:F48"/>
    <mergeCell ref="BQ59:BQ60"/>
    <mergeCell ref="BR59:BR60"/>
    <mergeCell ref="BS59:BS60"/>
    <mergeCell ref="BT59:BT60"/>
    <mergeCell ref="B61:B62"/>
    <mergeCell ref="C61:C62"/>
    <mergeCell ref="D61:D62"/>
    <mergeCell ref="E61:E62"/>
    <mergeCell ref="F61:F62"/>
    <mergeCell ref="G61:G62"/>
    <mergeCell ref="BN61:BN62"/>
    <mergeCell ref="BO61:BO62"/>
    <mergeCell ref="BP61:BP62"/>
    <mergeCell ref="BQ61:BQ62"/>
    <mergeCell ref="BR61:BR62"/>
    <mergeCell ref="BS61:BS62"/>
    <mergeCell ref="BT61:BT62"/>
    <mergeCell ref="B59:B60"/>
    <mergeCell ref="C59:C60"/>
    <mergeCell ref="D59:D60"/>
    <mergeCell ref="E59:E60"/>
    <mergeCell ref="F59:F60"/>
    <mergeCell ref="G59:G60"/>
    <mergeCell ref="BN59:BN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BT66"/>
  <sheetViews>
    <sheetView workbookViewId="0">
      <selection sqref="A1:A2"/>
    </sheetView>
  </sheetViews>
  <sheetFormatPr defaultRowHeight="14.5"/>
  <cols>
    <col min="1" max="1" width="10.19921875" bestFit="1" customWidth="1"/>
    <col min="3" max="3" width="10.19921875" bestFit="1" customWidth="1"/>
  </cols>
  <sheetData>
    <row r="1" spans="1:72" ht="21">
      <c r="A1" s="177" t="s">
        <v>0</v>
      </c>
      <c r="B1" s="177" t="s">
        <v>1</v>
      </c>
      <c r="C1" s="177" t="s">
        <v>120</v>
      </c>
      <c r="D1" s="177" t="s">
        <v>3</v>
      </c>
      <c r="E1" s="173" t="s">
        <v>13</v>
      </c>
      <c r="F1" s="179" t="s">
        <v>14</v>
      </c>
      <c r="G1" s="172" t="s">
        <v>15</v>
      </c>
      <c r="H1" s="173"/>
      <c r="I1" s="174" t="s">
        <v>16</v>
      </c>
      <c r="J1" s="176" t="s">
        <v>17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 t="s">
        <v>127</v>
      </c>
      <c r="BO1" s="176" t="s">
        <v>128</v>
      </c>
      <c r="BP1" s="176" t="s">
        <v>94</v>
      </c>
      <c r="BQ1" s="176"/>
      <c r="BR1" s="176"/>
      <c r="BS1" s="176"/>
      <c r="BT1" s="176" t="s">
        <v>4</v>
      </c>
    </row>
    <row r="2" spans="1:72" ht="52.5">
      <c r="A2" s="178"/>
      <c r="B2" s="178"/>
      <c r="C2" s="178"/>
      <c r="D2" s="178"/>
      <c r="E2" s="173"/>
      <c r="F2" s="180"/>
      <c r="G2" s="172"/>
      <c r="H2" s="173"/>
      <c r="I2" s="175"/>
      <c r="J2" s="1" t="s">
        <v>579</v>
      </c>
      <c r="K2" s="1" t="s">
        <v>580</v>
      </c>
      <c r="L2" s="1" t="s">
        <v>28</v>
      </c>
      <c r="M2" s="1" t="s">
        <v>638</v>
      </c>
      <c r="N2" s="1" t="s">
        <v>582</v>
      </c>
      <c r="O2" s="1" t="s">
        <v>605</v>
      </c>
      <c r="P2" s="1" t="s">
        <v>606</v>
      </c>
      <c r="Q2" s="1" t="s">
        <v>607</v>
      </c>
      <c r="R2" s="1" t="s">
        <v>585</v>
      </c>
      <c r="S2" s="1" t="s">
        <v>586</v>
      </c>
      <c r="T2" s="1" t="s">
        <v>25</v>
      </c>
      <c r="U2" s="1" t="s">
        <v>587</v>
      </c>
      <c r="V2" s="1" t="s">
        <v>588</v>
      </c>
      <c r="W2" s="1" t="s">
        <v>639</v>
      </c>
      <c r="X2" s="1" t="s">
        <v>609</v>
      </c>
      <c r="Y2" s="1" t="s">
        <v>610</v>
      </c>
      <c r="Z2" s="1" t="s">
        <v>611</v>
      </c>
      <c r="AA2" s="1" t="s">
        <v>612</v>
      </c>
      <c r="AB2" s="1" t="s">
        <v>613</v>
      </c>
      <c r="AC2" s="1" t="s">
        <v>640</v>
      </c>
      <c r="AD2" s="1" t="s">
        <v>641</v>
      </c>
      <c r="AE2" s="1" t="s">
        <v>591</v>
      </c>
      <c r="AF2" s="1" t="s">
        <v>616</v>
      </c>
      <c r="AG2" s="1" t="s">
        <v>592</v>
      </c>
      <c r="AH2" s="1" t="s">
        <v>295</v>
      </c>
      <c r="AI2" s="1" t="s">
        <v>642</v>
      </c>
      <c r="AJ2" s="1" t="s">
        <v>617</v>
      </c>
      <c r="AK2" s="1" t="s">
        <v>634</v>
      </c>
      <c r="AL2" s="1" t="s">
        <v>593</v>
      </c>
      <c r="AM2" s="1" t="s">
        <v>618</v>
      </c>
      <c r="AN2" s="1" t="s">
        <v>576</v>
      </c>
      <c r="AO2" s="1" t="s">
        <v>595</v>
      </c>
      <c r="AP2" s="1" t="s">
        <v>636</v>
      </c>
      <c r="AQ2" s="1" t="s">
        <v>596</v>
      </c>
      <c r="AR2" s="1" t="s">
        <v>643</v>
      </c>
      <c r="AS2" s="1" t="s">
        <v>621</v>
      </c>
      <c r="AT2" s="1" t="s">
        <v>599</v>
      </c>
      <c r="AU2" s="1" t="s">
        <v>644</v>
      </c>
      <c r="AV2" s="1" t="s">
        <v>622</v>
      </c>
      <c r="AW2" s="1" t="s">
        <v>623</v>
      </c>
      <c r="AX2" s="1" t="s">
        <v>600</v>
      </c>
      <c r="AY2" s="1" t="s">
        <v>601</v>
      </c>
      <c r="AZ2" s="1" t="s">
        <v>624</v>
      </c>
      <c r="BA2" s="1" t="s">
        <v>645</v>
      </c>
      <c r="BB2" s="1" t="s">
        <v>646</v>
      </c>
      <c r="BC2" s="1" t="s">
        <v>602</v>
      </c>
      <c r="BD2" s="1" t="s">
        <v>234</v>
      </c>
      <c r="BE2" s="1" t="s">
        <v>651</v>
      </c>
      <c r="BF2" s="1" t="s">
        <v>655</v>
      </c>
      <c r="BG2" s="1"/>
      <c r="BH2" s="1"/>
      <c r="BI2" s="1"/>
      <c r="BJ2" s="1"/>
      <c r="BK2" s="1"/>
      <c r="BL2" s="1"/>
      <c r="BM2" s="1"/>
      <c r="BN2" s="176"/>
      <c r="BO2" s="176"/>
      <c r="BP2" s="176"/>
      <c r="BQ2" s="176"/>
      <c r="BR2" s="176"/>
      <c r="BS2" s="176"/>
      <c r="BT2" s="176"/>
    </row>
    <row r="3" spans="1:72" ht="15.75" hidden="1" customHeight="1">
      <c r="A3" s="9">
        <v>43221</v>
      </c>
      <c r="B3" s="153" t="s">
        <v>143</v>
      </c>
      <c r="C3" s="170" t="s">
        <v>578</v>
      </c>
      <c r="D3" s="153" t="s">
        <v>648</v>
      </c>
      <c r="E3" s="153" t="s">
        <v>9</v>
      </c>
      <c r="F3" s="170">
        <f>41+179+1</f>
        <v>221</v>
      </c>
      <c r="G3" s="155">
        <f>+F3-I3-I4</f>
        <v>43</v>
      </c>
      <c r="H3" s="2" t="s">
        <v>34</v>
      </c>
      <c r="I3" s="10">
        <f t="shared" ref="I3:I4" si="0">SUM(J3:BM3)</f>
        <v>177</v>
      </c>
      <c r="J3" s="10"/>
      <c r="K3" s="10">
        <v>13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>
        <v>45</v>
      </c>
      <c r="AR3" s="10"/>
      <c r="AS3" s="10"/>
      <c r="AT3" s="10"/>
      <c r="AU3" s="10"/>
      <c r="AV3" s="10"/>
      <c r="AW3" s="10"/>
      <c r="AX3" s="10">
        <v>119</v>
      </c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70"/>
      <c r="BO3" s="149"/>
      <c r="BP3" s="149"/>
      <c r="BQ3" s="149"/>
      <c r="BR3" s="149"/>
      <c r="BS3" s="149"/>
      <c r="BT3" s="151"/>
    </row>
    <row r="4" spans="1:72" ht="15.75" hidden="1" customHeight="1">
      <c r="A4" s="9">
        <v>43221</v>
      </c>
      <c r="B4" s="154" t="s">
        <v>7</v>
      </c>
      <c r="C4" s="171"/>
      <c r="D4" s="154"/>
      <c r="E4" s="154"/>
      <c r="F4" s="171"/>
      <c r="G4" s="156"/>
      <c r="H4" s="2" t="s">
        <v>35</v>
      </c>
      <c r="I4" s="11">
        <f t="shared" si="0"/>
        <v>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>
        <v>1</v>
      </c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71"/>
      <c r="BO4" s="150"/>
      <c r="BP4" s="150"/>
      <c r="BQ4" s="150"/>
      <c r="BR4" s="150"/>
      <c r="BS4" s="150"/>
      <c r="BT4" s="152"/>
    </row>
    <row r="5" spans="1:72" ht="15.75" hidden="1" customHeight="1">
      <c r="A5" s="9">
        <v>43221</v>
      </c>
      <c r="B5" s="153" t="s">
        <v>146</v>
      </c>
      <c r="C5" s="170" t="s">
        <v>578</v>
      </c>
      <c r="D5" s="153" t="s">
        <v>648</v>
      </c>
      <c r="E5" s="153" t="s">
        <v>9</v>
      </c>
      <c r="F5" s="170">
        <v>252</v>
      </c>
      <c r="G5" s="155">
        <f>+F5-I5-I6</f>
        <v>244</v>
      </c>
      <c r="H5" s="2" t="s">
        <v>34</v>
      </c>
      <c r="I5" s="10">
        <f t="shared" ref="I5:I6" si="1">SUM(J5:BM5)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70"/>
      <c r="BO5" s="149"/>
      <c r="BP5" s="149"/>
      <c r="BQ5" s="149"/>
      <c r="BR5" s="149"/>
      <c r="BS5" s="149"/>
      <c r="BT5" s="151"/>
    </row>
    <row r="6" spans="1:72" ht="15.75" hidden="1" customHeight="1">
      <c r="A6" s="9">
        <v>43221</v>
      </c>
      <c r="B6" s="154" t="s">
        <v>7</v>
      </c>
      <c r="C6" s="171"/>
      <c r="D6" s="154"/>
      <c r="E6" s="154"/>
      <c r="F6" s="171"/>
      <c r="G6" s="156"/>
      <c r="H6" s="2" t="s">
        <v>35</v>
      </c>
      <c r="I6" s="11">
        <f t="shared" si="1"/>
        <v>8</v>
      </c>
      <c r="J6" s="11"/>
      <c r="K6" s="11"/>
      <c r="L6" s="11"/>
      <c r="M6" s="11"/>
      <c r="N6" s="11">
        <v>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>
        <v>1</v>
      </c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>
        <v>3</v>
      </c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71"/>
      <c r="BO6" s="150"/>
      <c r="BP6" s="150"/>
      <c r="BQ6" s="150"/>
      <c r="BR6" s="150"/>
      <c r="BS6" s="150"/>
      <c r="BT6" s="152"/>
    </row>
    <row r="7" spans="1:72" ht="15.75" hidden="1" customHeight="1">
      <c r="A7" s="9">
        <v>43222</v>
      </c>
      <c r="B7" s="153" t="s">
        <v>143</v>
      </c>
      <c r="C7" s="170" t="s">
        <v>578</v>
      </c>
      <c r="D7" s="153" t="s">
        <v>648</v>
      </c>
      <c r="E7" s="153" t="s">
        <v>9</v>
      </c>
      <c r="F7" s="170">
        <v>194</v>
      </c>
      <c r="G7" s="155">
        <f>+F7-I7-I8</f>
        <v>185</v>
      </c>
      <c r="H7" s="2" t="s">
        <v>34</v>
      </c>
      <c r="I7" s="10">
        <f t="shared" ref="I7:I8" si="2">SUM(J7:BM7)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70"/>
      <c r="BO7" s="149"/>
      <c r="BP7" s="149"/>
      <c r="BQ7" s="149"/>
      <c r="BR7" s="149"/>
      <c r="BS7" s="149"/>
      <c r="BT7" s="151"/>
    </row>
    <row r="8" spans="1:72" ht="15.75" hidden="1" customHeight="1">
      <c r="A8" s="9">
        <v>43222</v>
      </c>
      <c r="B8" s="154" t="s">
        <v>7</v>
      </c>
      <c r="C8" s="171"/>
      <c r="D8" s="154"/>
      <c r="E8" s="154"/>
      <c r="F8" s="171"/>
      <c r="G8" s="156"/>
      <c r="H8" s="2" t="s">
        <v>35</v>
      </c>
      <c r="I8" s="11">
        <f t="shared" si="2"/>
        <v>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>
        <v>9</v>
      </c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71"/>
      <c r="BO8" s="150"/>
      <c r="BP8" s="150"/>
      <c r="BQ8" s="150"/>
      <c r="BR8" s="150"/>
      <c r="BS8" s="150"/>
      <c r="BT8" s="152"/>
    </row>
    <row r="9" spans="1:72" ht="15.75" hidden="1" customHeight="1">
      <c r="A9" s="9">
        <v>43222</v>
      </c>
      <c r="B9" s="153" t="s">
        <v>146</v>
      </c>
      <c r="C9" s="170" t="s">
        <v>578</v>
      </c>
      <c r="D9" s="153" t="s">
        <v>648</v>
      </c>
      <c r="E9" s="153" t="s">
        <v>9</v>
      </c>
      <c r="F9" s="170">
        <v>288</v>
      </c>
      <c r="G9" s="155">
        <f>+F9-I9-I10</f>
        <v>281</v>
      </c>
      <c r="H9" s="2" t="s">
        <v>34</v>
      </c>
      <c r="I9" s="10">
        <f t="shared" ref="I9:I10" si="3">SUM(J9:BM9)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70"/>
      <c r="BO9" s="149"/>
      <c r="BP9" s="149"/>
      <c r="BQ9" s="149"/>
      <c r="BR9" s="149"/>
      <c r="BS9" s="149"/>
      <c r="BT9" s="151"/>
    </row>
    <row r="10" spans="1:72" ht="15.75" hidden="1" customHeight="1">
      <c r="A10" s="9">
        <v>43222</v>
      </c>
      <c r="B10" s="154" t="s">
        <v>7</v>
      </c>
      <c r="C10" s="171"/>
      <c r="D10" s="154"/>
      <c r="E10" s="154"/>
      <c r="F10" s="171"/>
      <c r="G10" s="156"/>
      <c r="H10" s="2" t="s">
        <v>35</v>
      </c>
      <c r="I10" s="11">
        <f t="shared" si="3"/>
        <v>7</v>
      </c>
      <c r="J10" s="11"/>
      <c r="K10" s="11"/>
      <c r="L10" s="11"/>
      <c r="M10" s="11"/>
      <c r="N10" s="11">
        <v>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>
        <v>4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71"/>
      <c r="BO10" s="150"/>
      <c r="BP10" s="150"/>
      <c r="BQ10" s="150"/>
      <c r="BR10" s="150"/>
      <c r="BS10" s="150"/>
      <c r="BT10" s="152"/>
    </row>
    <row r="11" spans="1:72" ht="15.75" hidden="1" customHeight="1">
      <c r="A11" s="9">
        <v>43223</v>
      </c>
      <c r="B11" s="153" t="s">
        <v>143</v>
      </c>
      <c r="C11" s="170" t="s">
        <v>578</v>
      </c>
      <c r="D11" s="153" t="s">
        <v>648</v>
      </c>
      <c r="E11" s="153" t="s">
        <v>9</v>
      </c>
      <c r="F11" s="170">
        <v>194</v>
      </c>
      <c r="G11" s="155">
        <f>+F11-I11-I12</f>
        <v>190</v>
      </c>
      <c r="H11" s="2" t="s">
        <v>34</v>
      </c>
      <c r="I11" s="10">
        <f t="shared" ref="I11:I12" si="4">SUM(J11:BM11)</f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70"/>
      <c r="BO11" s="149"/>
      <c r="BP11" s="149"/>
      <c r="BQ11" s="149"/>
      <c r="BR11" s="149"/>
      <c r="BS11" s="149"/>
      <c r="BT11" s="151"/>
    </row>
    <row r="12" spans="1:72" ht="15.75" hidden="1" customHeight="1">
      <c r="A12" s="9">
        <v>43223</v>
      </c>
      <c r="B12" s="154" t="s">
        <v>7</v>
      </c>
      <c r="C12" s="171"/>
      <c r="D12" s="154"/>
      <c r="E12" s="154"/>
      <c r="F12" s="171"/>
      <c r="G12" s="156"/>
      <c r="H12" s="2" t="s">
        <v>35</v>
      </c>
      <c r="I12" s="11">
        <f t="shared" si="4"/>
        <v>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>
        <v>4</v>
      </c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71"/>
      <c r="BO12" s="150"/>
      <c r="BP12" s="150"/>
      <c r="BQ12" s="150"/>
      <c r="BR12" s="150"/>
      <c r="BS12" s="150"/>
      <c r="BT12" s="152"/>
    </row>
    <row r="13" spans="1:72" ht="15.75" hidden="1" customHeight="1">
      <c r="A13" s="9">
        <v>43223</v>
      </c>
      <c r="B13" s="153" t="s">
        <v>146</v>
      </c>
      <c r="C13" s="170" t="s">
        <v>578</v>
      </c>
      <c r="D13" s="153" t="s">
        <v>648</v>
      </c>
      <c r="E13" s="153" t="s">
        <v>9</v>
      </c>
      <c r="F13" s="170">
        <v>254</v>
      </c>
      <c r="G13" s="155">
        <f>+F13-I13-I14</f>
        <v>246</v>
      </c>
      <c r="H13" s="2" t="s">
        <v>34</v>
      </c>
      <c r="I13" s="10">
        <f t="shared" ref="I13:I14" si="5">SUM(J13:BM13)</f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70"/>
      <c r="BO13" s="149"/>
      <c r="BP13" s="149"/>
      <c r="BQ13" s="149"/>
      <c r="BR13" s="149"/>
      <c r="BS13" s="149"/>
      <c r="BT13" s="151"/>
    </row>
    <row r="14" spans="1:72" ht="15.75" hidden="1" customHeight="1">
      <c r="A14" s="9">
        <v>43223</v>
      </c>
      <c r="B14" s="154" t="s">
        <v>7</v>
      </c>
      <c r="C14" s="171"/>
      <c r="D14" s="154"/>
      <c r="E14" s="154"/>
      <c r="F14" s="171"/>
      <c r="G14" s="156"/>
      <c r="H14" s="2" t="s">
        <v>35</v>
      </c>
      <c r="I14" s="11">
        <f t="shared" si="5"/>
        <v>8</v>
      </c>
      <c r="J14" s="11"/>
      <c r="K14" s="11"/>
      <c r="L14" s="11"/>
      <c r="M14" s="11"/>
      <c r="N14" s="11">
        <v>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>
        <v>4</v>
      </c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71"/>
      <c r="BO14" s="150"/>
      <c r="BP14" s="150"/>
      <c r="BQ14" s="150"/>
      <c r="BR14" s="150"/>
      <c r="BS14" s="150"/>
      <c r="BT14" s="152"/>
    </row>
    <row r="15" spans="1:72" ht="15.75" hidden="1" customHeight="1">
      <c r="A15" s="9">
        <v>43224</v>
      </c>
      <c r="B15" s="153" t="s">
        <v>143</v>
      </c>
      <c r="C15" s="170" t="s">
        <v>578</v>
      </c>
      <c r="D15" s="153" t="s">
        <v>648</v>
      </c>
      <c r="E15" s="153" t="s">
        <v>9</v>
      </c>
      <c r="F15" s="170">
        <v>144</v>
      </c>
      <c r="G15" s="155">
        <f>+F15-I15-I16</f>
        <v>142</v>
      </c>
      <c r="H15" s="2" t="s">
        <v>34</v>
      </c>
      <c r="I15" s="10">
        <f t="shared" ref="I15:I16" si="6">SUM(J15:BM15)</f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70"/>
      <c r="BO15" s="149"/>
      <c r="BP15" s="149"/>
      <c r="BQ15" s="149"/>
      <c r="BR15" s="149"/>
      <c r="BS15" s="149"/>
      <c r="BT15" s="151"/>
    </row>
    <row r="16" spans="1:72" ht="15.75" hidden="1" customHeight="1">
      <c r="A16" s="9">
        <v>43224</v>
      </c>
      <c r="B16" s="154" t="s">
        <v>7</v>
      </c>
      <c r="C16" s="171"/>
      <c r="D16" s="154"/>
      <c r="E16" s="154"/>
      <c r="F16" s="171"/>
      <c r="G16" s="156"/>
      <c r="H16" s="2" t="s">
        <v>35</v>
      </c>
      <c r="I16" s="11">
        <f t="shared" si="6"/>
        <v>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>
        <v>2</v>
      </c>
      <c r="BG16" s="11"/>
      <c r="BH16" s="11"/>
      <c r="BI16" s="11"/>
      <c r="BJ16" s="11"/>
      <c r="BK16" s="11"/>
      <c r="BL16" s="11"/>
      <c r="BM16" s="11"/>
      <c r="BN16" s="171"/>
      <c r="BO16" s="150"/>
      <c r="BP16" s="150"/>
      <c r="BQ16" s="150"/>
      <c r="BR16" s="150"/>
      <c r="BS16" s="150"/>
      <c r="BT16" s="152"/>
    </row>
    <row r="17" spans="1:72" ht="15.75" hidden="1" customHeight="1">
      <c r="A17" s="9">
        <v>43224</v>
      </c>
      <c r="B17" s="153" t="s">
        <v>146</v>
      </c>
      <c r="C17" s="170" t="s">
        <v>578</v>
      </c>
      <c r="D17" s="153" t="s">
        <v>648</v>
      </c>
      <c r="E17" s="153" t="s">
        <v>9</v>
      </c>
      <c r="F17" s="170">
        <v>194</v>
      </c>
      <c r="G17" s="155">
        <f>+F17-I17-I18</f>
        <v>189</v>
      </c>
      <c r="H17" s="2" t="s">
        <v>34</v>
      </c>
      <c r="I17" s="10">
        <f t="shared" ref="I17:I18" si="7">SUM(J17:BM17)</f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0"/>
      <c r="BO17" s="149"/>
      <c r="BP17" s="149"/>
      <c r="BQ17" s="149"/>
      <c r="BR17" s="149"/>
      <c r="BS17" s="149"/>
      <c r="BT17" s="151"/>
    </row>
    <row r="18" spans="1:72" ht="15.75" hidden="1" customHeight="1">
      <c r="A18" s="9">
        <v>43224</v>
      </c>
      <c r="B18" s="154" t="s">
        <v>7</v>
      </c>
      <c r="C18" s="171"/>
      <c r="D18" s="154"/>
      <c r="E18" s="154"/>
      <c r="F18" s="171"/>
      <c r="G18" s="156"/>
      <c r="H18" s="2" t="s">
        <v>35</v>
      </c>
      <c r="I18" s="11">
        <f t="shared" si="7"/>
        <v>5</v>
      </c>
      <c r="J18" s="11"/>
      <c r="K18" s="11"/>
      <c r="L18" s="11"/>
      <c r="M18" s="11"/>
      <c r="N18" s="11">
        <v>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>
        <v>3</v>
      </c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71"/>
      <c r="BO18" s="150"/>
      <c r="BP18" s="150"/>
      <c r="BQ18" s="150"/>
      <c r="BR18" s="150"/>
      <c r="BS18" s="150"/>
      <c r="BT18" s="152"/>
    </row>
    <row r="19" spans="1:72" ht="15.75" hidden="1" customHeight="1">
      <c r="A19" s="9">
        <v>43225</v>
      </c>
      <c r="B19" s="153" t="s">
        <v>143</v>
      </c>
      <c r="C19" s="170" t="s">
        <v>578</v>
      </c>
      <c r="D19" s="153" t="s">
        <v>648</v>
      </c>
      <c r="E19" s="153" t="s">
        <v>9</v>
      </c>
      <c r="F19" s="170">
        <v>204</v>
      </c>
      <c r="G19" s="155">
        <f>+F19-I19-I20</f>
        <v>200</v>
      </c>
      <c r="H19" s="2" t="s">
        <v>34</v>
      </c>
      <c r="I19" s="10">
        <f t="shared" ref="I19:I20" si="8">SUM(J19:BM19)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70"/>
      <c r="BO19" s="149"/>
      <c r="BP19" s="149"/>
      <c r="BQ19" s="149"/>
      <c r="BR19" s="149"/>
      <c r="BS19" s="149"/>
      <c r="BT19" s="151"/>
    </row>
    <row r="20" spans="1:72" ht="15.75" hidden="1" customHeight="1">
      <c r="A20" s="9">
        <v>43225</v>
      </c>
      <c r="B20" s="154" t="s">
        <v>7</v>
      </c>
      <c r="C20" s="171"/>
      <c r="D20" s="154"/>
      <c r="E20" s="154"/>
      <c r="F20" s="171"/>
      <c r="G20" s="156"/>
      <c r="H20" s="2" t="s">
        <v>35</v>
      </c>
      <c r="I20" s="11">
        <f t="shared" si="8"/>
        <v>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>
        <v>4</v>
      </c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71"/>
      <c r="BO20" s="150"/>
      <c r="BP20" s="150"/>
      <c r="BQ20" s="150"/>
      <c r="BR20" s="150"/>
      <c r="BS20" s="150"/>
      <c r="BT20" s="152"/>
    </row>
    <row r="21" spans="1:72" ht="15.75" hidden="1" customHeight="1">
      <c r="A21" s="9">
        <v>43225</v>
      </c>
      <c r="B21" s="153" t="s">
        <v>146</v>
      </c>
      <c r="C21" s="170" t="s">
        <v>578</v>
      </c>
      <c r="D21" s="153" t="s">
        <v>648</v>
      </c>
      <c r="E21" s="153" t="s">
        <v>9</v>
      </c>
      <c r="F21" s="170">
        <v>213</v>
      </c>
      <c r="G21" s="155">
        <f>+F21-I21-I22</f>
        <v>202</v>
      </c>
      <c r="H21" s="2" t="s">
        <v>34</v>
      </c>
      <c r="I21" s="10">
        <f t="shared" ref="I21:I22" si="9">SUM(J21:BM21)</f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70"/>
      <c r="BO21" s="149"/>
      <c r="BP21" s="149"/>
      <c r="BQ21" s="149"/>
      <c r="BR21" s="149"/>
      <c r="BS21" s="149"/>
      <c r="BT21" s="151"/>
    </row>
    <row r="22" spans="1:72" ht="15.75" hidden="1" customHeight="1">
      <c r="A22" s="9">
        <v>43225</v>
      </c>
      <c r="B22" s="154" t="s">
        <v>7</v>
      </c>
      <c r="C22" s="171"/>
      <c r="D22" s="154"/>
      <c r="E22" s="154"/>
      <c r="F22" s="171"/>
      <c r="G22" s="156"/>
      <c r="H22" s="2" t="s">
        <v>35</v>
      </c>
      <c r="I22" s="11">
        <f t="shared" si="9"/>
        <v>11</v>
      </c>
      <c r="J22" s="11"/>
      <c r="K22" s="11"/>
      <c r="L22" s="11"/>
      <c r="M22" s="11"/>
      <c r="N22" s="11">
        <v>3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>
        <v>8</v>
      </c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71"/>
      <c r="BO22" s="150"/>
      <c r="BP22" s="150"/>
      <c r="BQ22" s="150"/>
      <c r="BR22" s="150"/>
      <c r="BS22" s="150"/>
      <c r="BT22" s="152"/>
    </row>
    <row r="23" spans="1:72" ht="15.75" hidden="1" customHeight="1">
      <c r="A23" s="9">
        <v>43226</v>
      </c>
      <c r="B23" s="153" t="s">
        <v>143</v>
      </c>
      <c r="C23" s="170" t="s">
        <v>578</v>
      </c>
      <c r="D23" s="153" t="s">
        <v>648</v>
      </c>
      <c r="E23" s="153" t="s">
        <v>9</v>
      </c>
      <c r="F23" s="170">
        <v>257</v>
      </c>
      <c r="G23" s="155">
        <f>+F23-I23-I24</f>
        <v>201</v>
      </c>
      <c r="H23" s="2" t="s">
        <v>34</v>
      </c>
      <c r="I23" s="10">
        <f t="shared" ref="I23:I24" si="10">SUM(J23:BM23)</f>
        <v>54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>
        <v>54</v>
      </c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70"/>
      <c r="BO23" s="149"/>
      <c r="BP23" s="149"/>
      <c r="BQ23" s="149"/>
      <c r="BR23" s="149"/>
      <c r="BS23" s="149"/>
      <c r="BT23" s="151"/>
    </row>
    <row r="24" spans="1:72" ht="15.75" hidden="1" customHeight="1">
      <c r="A24" s="9">
        <v>43226</v>
      </c>
      <c r="B24" s="154" t="s">
        <v>7</v>
      </c>
      <c r="C24" s="171"/>
      <c r="D24" s="154"/>
      <c r="E24" s="154"/>
      <c r="F24" s="171"/>
      <c r="G24" s="156"/>
      <c r="H24" s="2" t="s">
        <v>35</v>
      </c>
      <c r="I24" s="11">
        <f t="shared" si="10"/>
        <v>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>
        <v>2</v>
      </c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71"/>
      <c r="BO24" s="150"/>
      <c r="BP24" s="150"/>
      <c r="BQ24" s="150"/>
      <c r="BR24" s="150"/>
      <c r="BS24" s="150"/>
      <c r="BT24" s="152"/>
    </row>
    <row r="25" spans="1:72" ht="15.75" hidden="1" customHeight="1">
      <c r="A25" s="9">
        <v>43226</v>
      </c>
      <c r="B25" s="153" t="s">
        <v>146</v>
      </c>
      <c r="C25" s="170" t="s">
        <v>578</v>
      </c>
      <c r="D25" s="153" t="s">
        <v>648</v>
      </c>
      <c r="E25" s="153" t="s">
        <v>9</v>
      </c>
      <c r="F25" s="170">
        <v>266</v>
      </c>
      <c r="G25" s="155">
        <f>+F25-I25-I26</f>
        <v>256</v>
      </c>
      <c r="H25" s="2" t="s">
        <v>34</v>
      </c>
      <c r="I25" s="10">
        <f t="shared" ref="I25:I26" si="11">SUM(J25:BM25)</f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70"/>
      <c r="BO25" s="149"/>
      <c r="BP25" s="149"/>
      <c r="BQ25" s="149"/>
      <c r="BR25" s="149"/>
      <c r="BS25" s="149"/>
      <c r="BT25" s="151"/>
    </row>
    <row r="26" spans="1:72" ht="15.75" hidden="1" customHeight="1">
      <c r="A26" s="9">
        <v>43226</v>
      </c>
      <c r="B26" s="154" t="s">
        <v>7</v>
      </c>
      <c r="C26" s="171"/>
      <c r="D26" s="154"/>
      <c r="E26" s="154"/>
      <c r="F26" s="171"/>
      <c r="G26" s="156"/>
      <c r="H26" s="2" t="s">
        <v>35</v>
      </c>
      <c r="I26" s="11">
        <f t="shared" si="11"/>
        <v>10</v>
      </c>
      <c r="J26" s="11">
        <v>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>
        <v>8</v>
      </c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71"/>
      <c r="BO26" s="150"/>
      <c r="BP26" s="150"/>
      <c r="BQ26" s="150"/>
      <c r="BR26" s="150"/>
      <c r="BS26" s="150"/>
      <c r="BT26" s="152"/>
    </row>
    <row r="27" spans="1:72" ht="15.75" hidden="1" customHeight="1">
      <c r="A27" s="9">
        <v>43227</v>
      </c>
      <c r="B27" s="153" t="s">
        <v>143</v>
      </c>
      <c r="C27" s="170" t="s">
        <v>578</v>
      </c>
      <c r="D27" s="153" t="s">
        <v>648</v>
      </c>
      <c r="E27" s="153" t="s">
        <v>9</v>
      </c>
      <c r="F27" s="170">
        <v>278</v>
      </c>
      <c r="G27" s="155">
        <f>+F27-I27-I28</f>
        <v>275</v>
      </c>
      <c r="H27" s="2" t="s">
        <v>34</v>
      </c>
      <c r="I27" s="10">
        <f t="shared" ref="I27:I28" si="12">SUM(J27:BM27)</f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70"/>
      <c r="BO27" s="149"/>
      <c r="BP27" s="149"/>
      <c r="BQ27" s="149"/>
      <c r="BR27" s="149"/>
      <c r="BS27" s="149"/>
      <c r="BT27" s="151"/>
    </row>
    <row r="28" spans="1:72" ht="15.75" hidden="1" customHeight="1">
      <c r="A28" s="9">
        <v>43227</v>
      </c>
      <c r="B28" s="154" t="s">
        <v>7</v>
      </c>
      <c r="C28" s="171"/>
      <c r="D28" s="154"/>
      <c r="E28" s="154"/>
      <c r="F28" s="171"/>
      <c r="G28" s="156"/>
      <c r="H28" s="2" t="s">
        <v>35</v>
      </c>
      <c r="I28" s="11">
        <f t="shared" si="12"/>
        <v>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>
        <v>3</v>
      </c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71"/>
      <c r="BO28" s="150"/>
      <c r="BP28" s="150"/>
      <c r="BQ28" s="150"/>
      <c r="BR28" s="150"/>
      <c r="BS28" s="150"/>
      <c r="BT28" s="152"/>
    </row>
    <row r="29" spans="1:72" ht="15.75" hidden="1" customHeight="1">
      <c r="A29" s="9">
        <v>43227</v>
      </c>
      <c r="B29" s="153" t="s">
        <v>146</v>
      </c>
      <c r="C29" s="170" t="s">
        <v>578</v>
      </c>
      <c r="D29" s="153" t="s">
        <v>648</v>
      </c>
      <c r="E29" s="153" t="s">
        <v>9</v>
      </c>
      <c r="F29" s="170">
        <v>271</v>
      </c>
      <c r="G29" s="155">
        <f>+F29-I29-I30</f>
        <v>263</v>
      </c>
      <c r="H29" s="2" t="s">
        <v>34</v>
      </c>
      <c r="I29" s="10">
        <f t="shared" ref="I29:I30" si="13">SUM(J29:BM29)</f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70"/>
      <c r="BO29" s="149"/>
      <c r="BP29" s="149"/>
      <c r="BQ29" s="149"/>
      <c r="BR29" s="149"/>
      <c r="BS29" s="149"/>
      <c r="BT29" s="151"/>
    </row>
    <row r="30" spans="1:72" ht="15.75" hidden="1" customHeight="1">
      <c r="A30" s="9">
        <v>43227</v>
      </c>
      <c r="B30" s="154" t="s">
        <v>7</v>
      </c>
      <c r="C30" s="171"/>
      <c r="D30" s="154"/>
      <c r="E30" s="154"/>
      <c r="F30" s="171"/>
      <c r="G30" s="156"/>
      <c r="H30" s="2" t="s">
        <v>35</v>
      </c>
      <c r="I30" s="11">
        <f t="shared" si="13"/>
        <v>8</v>
      </c>
      <c r="J30" s="11"/>
      <c r="K30" s="11"/>
      <c r="L30" s="11"/>
      <c r="M30" s="11"/>
      <c r="N30" s="11">
        <v>3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>
        <v>1</v>
      </c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>
        <v>4</v>
      </c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71"/>
      <c r="BO30" s="150"/>
      <c r="BP30" s="150"/>
      <c r="BQ30" s="150"/>
      <c r="BR30" s="150"/>
      <c r="BS30" s="150"/>
      <c r="BT30" s="152"/>
    </row>
    <row r="31" spans="1:72" ht="15.75" hidden="1" customHeight="1">
      <c r="A31" s="9">
        <v>43228</v>
      </c>
      <c r="B31" s="153" t="s">
        <v>143</v>
      </c>
      <c r="C31" s="170" t="s">
        <v>578</v>
      </c>
      <c r="D31" s="153" t="s">
        <v>648</v>
      </c>
      <c r="E31" s="153" t="s">
        <v>9</v>
      </c>
      <c r="F31" s="170">
        <v>399</v>
      </c>
      <c r="G31" s="155">
        <f>+F31-I31-I32</f>
        <v>397</v>
      </c>
      <c r="H31" s="2" t="s">
        <v>34</v>
      </c>
      <c r="I31" s="10">
        <f t="shared" ref="I31:I32" si="14">SUM(J31:BM31)</f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70"/>
      <c r="BO31" s="149"/>
      <c r="BP31" s="149"/>
      <c r="BQ31" s="149"/>
      <c r="BR31" s="149"/>
      <c r="BS31" s="149"/>
      <c r="BT31" s="151"/>
    </row>
    <row r="32" spans="1:72" ht="15.75" hidden="1" customHeight="1">
      <c r="A32" s="9">
        <v>43228</v>
      </c>
      <c r="B32" s="154" t="s">
        <v>7</v>
      </c>
      <c r="C32" s="171"/>
      <c r="D32" s="154"/>
      <c r="E32" s="154"/>
      <c r="F32" s="171"/>
      <c r="G32" s="156"/>
      <c r="H32" s="2" t="s">
        <v>35</v>
      </c>
      <c r="I32" s="11">
        <f t="shared" si="14"/>
        <v>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>
        <v>1</v>
      </c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>
        <v>1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71"/>
      <c r="BO32" s="150"/>
      <c r="BP32" s="150"/>
      <c r="BQ32" s="150"/>
      <c r="BR32" s="150"/>
      <c r="BS32" s="150"/>
      <c r="BT32" s="152"/>
    </row>
    <row r="33" spans="1:72" ht="15.75" hidden="1" customHeight="1">
      <c r="A33" s="9">
        <v>43228</v>
      </c>
      <c r="B33" s="153" t="s">
        <v>146</v>
      </c>
      <c r="C33" s="170" t="s">
        <v>578</v>
      </c>
      <c r="D33" s="153" t="s">
        <v>648</v>
      </c>
      <c r="E33" s="153" t="s">
        <v>9</v>
      </c>
      <c r="F33" s="170">
        <v>292</v>
      </c>
      <c r="G33" s="155">
        <f>+F33-I33-I34</f>
        <v>283</v>
      </c>
      <c r="H33" s="2" t="s">
        <v>34</v>
      </c>
      <c r="I33" s="10">
        <f t="shared" ref="I33:I34" si="15">SUM(J33:BM33)</f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70"/>
      <c r="BO33" s="149"/>
      <c r="BP33" s="149"/>
      <c r="BQ33" s="149"/>
      <c r="BR33" s="149"/>
      <c r="BS33" s="149"/>
      <c r="BT33" s="151"/>
    </row>
    <row r="34" spans="1:72" ht="15.75" hidden="1" customHeight="1">
      <c r="A34" s="9">
        <v>43228</v>
      </c>
      <c r="B34" s="154" t="s">
        <v>7</v>
      </c>
      <c r="C34" s="171"/>
      <c r="D34" s="154"/>
      <c r="E34" s="154"/>
      <c r="F34" s="171"/>
      <c r="G34" s="156"/>
      <c r="H34" s="2" t="s">
        <v>35</v>
      </c>
      <c r="I34" s="11">
        <f t="shared" si="15"/>
        <v>9</v>
      </c>
      <c r="J34" s="11"/>
      <c r="K34" s="11"/>
      <c r="L34" s="11"/>
      <c r="M34" s="11"/>
      <c r="N34" s="11">
        <v>4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>
        <v>1</v>
      </c>
      <c r="AY34" s="11"/>
      <c r="AZ34" s="11"/>
      <c r="BA34" s="11"/>
      <c r="BB34" s="11"/>
      <c r="BC34" s="11">
        <v>4</v>
      </c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71"/>
      <c r="BO34" s="150"/>
      <c r="BP34" s="150"/>
      <c r="BQ34" s="150"/>
      <c r="BR34" s="150"/>
      <c r="BS34" s="150"/>
      <c r="BT34" s="152"/>
    </row>
    <row r="35" spans="1:72" ht="15.75" hidden="1" customHeight="1">
      <c r="A35" s="9">
        <v>43229</v>
      </c>
      <c r="B35" s="153" t="s">
        <v>143</v>
      </c>
      <c r="C35" s="170" t="s">
        <v>578</v>
      </c>
      <c r="D35" s="153" t="s">
        <v>648</v>
      </c>
      <c r="E35" s="153" t="s">
        <v>9</v>
      </c>
      <c r="F35" s="170">
        <v>287</v>
      </c>
      <c r="G35" s="155">
        <f>+F35-I35-I36</f>
        <v>283</v>
      </c>
      <c r="H35" s="2" t="s">
        <v>34</v>
      </c>
      <c r="I35" s="10">
        <f t="shared" ref="I35:I36" si="16">SUM(J35:BM35)</f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70"/>
      <c r="BO35" s="149"/>
      <c r="BP35" s="149"/>
      <c r="BQ35" s="149"/>
      <c r="BR35" s="149"/>
      <c r="BS35" s="149"/>
      <c r="BT35" s="151"/>
    </row>
    <row r="36" spans="1:72" ht="15.75" hidden="1" customHeight="1">
      <c r="A36" s="9">
        <v>43229</v>
      </c>
      <c r="B36" s="154" t="s">
        <v>7</v>
      </c>
      <c r="C36" s="171"/>
      <c r="D36" s="154"/>
      <c r="E36" s="154"/>
      <c r="F36" s="171"/>
      <c r="G36" s="156"/>
      <c r="H36" s="2" t="s">
        <v>35</v>
      </c>
      <c r="I36" s="11">
        <f t="shared" si="16"/>
        <v>4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>
        <v>4</v>
      </c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71"/>
      <c r="BO36" s="150"/>
      <c r="BP36" s="150"/>
      <c r="BQ36" s="150"/>
      <c r="BR36" s="150"/>
      <c r="BS36" s="150"/>
      <c r="BT36" s="152"/>
    </row>
    <row r="37" spans="1:72" ht="15.75" hidden="1" customHeight="1">
      <c r="A37" s="9">
        <v>43229</v>
      </c>
      <c r="B37" s="153" t="s">
        <v>146</v>
      </c>
      <c r="C37" s="170" t="s">
        <v>578</v>
      </c>
      <c r="D37" s="153" t="s">
        <v>648</v>
      </c>
      <c r="E37" s="153" t="s">
        <v>9</v>
      </c>
      <c r="F37" s="170">
        <v>308</v>
      </c>
      <c r="G37" s="155">
        <f>+F37-I37-I38</f>
        <v>301</v>
      </c>
      <c r="H37" s="2" t="s">
        <v>34</v>
      </c>
      <c r="I37" s="10">
        <f t="shared" ref="I37:I38" si="17">SUM(J37:BM37)</f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70"/>
      <c r="BO37" s="149"/>
      <c r="BP37" s="149"/>
      <c r="BQ37" s="149"/>
      <c r="BR37" s="149"/>
      <c r="BS37" s="149"/>
      <c r="BT37" s="151"/>
    </row>
    <row r="38" spans="1:72" ht="15.75" hidden="1" customHeight="1">
      <c r="A38" s="9">
        <v>43229</v>
      </c>
      <c r="B38" s="154" t="s">
        <v>7</v>
      </c>
      <c r="C38" s="171"/>
      <c r="D38" s="154"/>
      <c r="E38" s="154"/>
      <c r="F38" s="171"/>
      <c r="G38" s="156"/>
      <c r="H38" s="2" t="s">
        <v>35</v>
      </c>
      <c r="I38" s="11">
        <f t="shared" si="17"/>
        <v>7</v>
      </c>
      <c r="J38" s="11"/>
      <c r="K38" s="11"/>
      <c r="L38" s="11"/>
      <c r="M38" s="11"/>
      <c r="N38" s="11">
        <v>3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>
        <v>4</v>
      </c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71"/>
      <c r="BO38" s="150"/>
      <c r="BP38" s="150"/>
      <c r="BQ38" s="150"/>
      <c r="BR38" s="150"/>
      <c r="BS38" s="150"/>
      <c r="BT38" s="152"/>
    </row>
    <row r="39" spans="1:72" ht="15.75" hidden="1" customHeight="1">
      <c r="A39" s="9">
        <v>43230</v>
      </c>
      <c r="B39" s="153" t="s">
        <v>143</v>
      </c>
      <c r="C39" s="170" t="s">
        <v>578</v>
      </c>
      <c r="D39" s="153" t="s">
        <v>648</v>
      </c>
      <c r="E39" s="153" t="s">
        <v>9</v>
      </c>
      <c r="F39" s="170">
        <v>209</v>
      </c>
      <c r="G39" s="155">
        <f>+F39-I39-I40</f>
        <v>205</v>
      </c>
      <c r="H39" s="2" t="s">
        <v>34</v>
      </c>
      <c r="I39" s="10">
        <f t="shared" ref="I39:I40" si="18">SUM(J39:BM39)</f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70"/>
      <c r="BO39" s="149"/>
      <c r="BP39" s="149"/>
      <c r="BQ39" s="149"/>
      <c r="BR39" s="149"/>
      <c r="BS39" s="149"/>
      <c r="BT39" s="151"/>
    </row>
    <row r="40" spans="1:72" ht="15.75" hidden="1" customHeight="1">
      <c r="A40" s="9">
        <v>43230</v>
      </c>
      <c r="B40" s="154" t="s">
        <v>7</v>
      </c>
      <c r="C40" s="171"/>
      <c r="D40" s="154"/>
      <c r="E40" s="154"/>
      <c r="F40" s="171"/>
      <c r="G40" s="156"/>
      <c r="H40" s="2" t="s">
        <v>35</v>
      </c>
      <c r="I40" s="11">
        <f t="shared" si="18"/>
        <v>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>
        <v>4</v>
      </c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71"/>
      <c r="BO40" s="150"/>
      <c r="BP40" s="150"/>
      <c r="BQ40" s="150"/>
      <c r="BR40" s="150"/>
      <c r="BS40" s="150"/>
      <c r="BT40" s="152"/>
    </row>
    <row r="41" spans="1:72" ht="15.75" hidden="1" customHeight="1">
      <c r="A41" s="9">
        <v>43230</v>
      </c>
      <c r="B41" s="153" t="s">
        <v>146</v>
      </c>
      <c r="C41" s="170" t="s">
        <v>578</v>
      </c>
      <c r="D41" s="153" t="s">
        <v>648</v>
      </c>
      <c r="E41" s="153" t="s">
        <v>9</v>
      </c>
      <c r="F41" s="170">
        <v>198</v>
      </c>
      <c r="G41" s="155">
        <f>+F41-I41-I42</f>
        <v>192</v>
      </c>
      <c r="H41" s="2" t="s">
        <v>34</v>
      </c>
      <c r="I41" s="10">
        <f t="shared" ref="I41:I42" si="19">SUM(J41:BM41)</f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70"/>
      <c r="BO41" s="149"/>
      <c r="BP41" s="149"/>
      <c r="BQ41" s="149"/>
      <c r="BR41" s="149"/>
      <c r="BS41" s="149"/>
      <c r="BT41" s="151"/>
    </row>
    <row r="42" spans="1:72" ht="15.75" hidden="1" customHeight="1">
      <c r="A42" s="9">
        <v>43230</v>
      </c>
      <c r="B42" s="154" t="s">
        <v>7</v>
      </c>
      <c r="C42" s="171"/>
      <c r="D42" s="154"/>
      <c r="E42" s="154"/>
      <c r="F42" s="171"/>
      <c r="G42" s="156"/>
      <c r="H42" s="2" t="s">
        <v>35</v>
      </c>
      <c r="I42" s="11">
        <f t="shared" si="19"/>
        <v>6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>
        <v>6</v>
      </c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71"/>
      <c r="BO42" s="150"/>
      <c r="BP42" s="150"/>
      <c r="BQ42" s="150"/>
      <c r="BR42" s="150"/>
      <c r="BS42" s="150"/>
      <c r="BT42" s="152"/>
    </row>
    <row r="43" spans="1:72" ht="15.75" hidden="1" customHeight="1">
      <c r="A43" s="9">
        <v>43231</v>
      </c>
      <c r="B43" s="153" t="s">
        <v>143</v>
      </c>
      <c r="C43" s="170" t="s">
        <v>578</v>
      </c>
      <c r="D43" s="153" t="s">
        <v>648</v>
      </c>
      <c r="E43" s="153" t="s">
        <v>9</v>
      </c>
      <c r="F43" s="170">
        <v>246</v>
      </c>
      <c r="G43" s="155">
        <f>+F43-I43-I44</f>
        <v>70</v>
      </c>
      <c r="H43" s="2" t="s">
        <v>34</v>
      </c>
      <c r="I43" s="10">
        <f t="shared" ref="I43:I44" si="20">SUM(J43:BM43)</f>
        <v>170</v>
      </c>
      <c r="J43" s="10"/>
      <c r="K43" s="10"/>
      <c r="L43" s="10"/>
      <c r="M43" s="10"/>
      <c r="N43" s="10">
        <v>60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>
        <v>20</v>
      </c>
      <c r="AR43" s="10"/>
      <c r="AS43" s="10"/>
      <c r="AT43" s="10"/>
      <c r="AU43" s="10"/>
      <c r="AV43" s="10"/>
      <c r="AW43" s="10"/>
      <c r="AX43" s="10">
        <v>10</v>
      </c>
      <c r="AY43" s="10"/>
      <c r="AZ43" s="10"/>
      <c r="BA43" s="10"/>
      <c r="BB43" s="10"/>
      <c r="BC43" s="10">
        <v>80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70"/>
      <c r="BO43" s="149"/>
      <c r="BP43" s="149"/>
      <c r="BQ43" s="149"/>
      <c r="BR43" s="149"/>
      <c r="BS43" s="149"/>
      <c r="BT43" s="151"/>
    </row>
    <row r="44" spans="1:72" ht="15.75" hidden="1" customHeight="1">
      <c r="A44" s="9">
        <v>43231</v>
      </c>
      <c r="B44" s="154" t="s">
        <v>7</v>
      </c>
      <c r="C44" s="171"/>
      <c r="D44" s="154"/>
      <c r="E44" s="154"/>
      <c r="F44" s="171"/>
      <c r="G44" s="156"/>
      <c r="H44" s="2" t="s">
        <v>35</v>
      </c>
      <c r="I44" s="11">
        <f t="shared" si="20"/>
        <v>6</v>
      </c>
      <c r="J44" s="11"/>
      <c r="K44" s="11"/>
      <c r="L44" s="11"/>
      <c r="M44" s="11"/>
      <c r="N44" s="11">
        <v>4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>
        <v>2</v>
      </c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71"/>
      <c r="BO44" s="150"/>
      <c r="BP44" s="150"/>
      <c r="BQ44" s="150"/>
      <c r="BR44" s="150"/>
      <c r="BS44" s="150"/>
      <c r="BT44" s="152"/>
    </row>
    <row r="45" spans="1:72" ht="15.75" hidden="1" customHeight="1">
      <c r="A45" s="9">
        <v>43231</v>
      </c>
      <c r="B45" s="153" t="s">
        <v>146</v>
      </c>
      <c r="C45" s="170" t="s">
        <v>578</v>
      </c>
      <c r="D45" s="153" t="s">
        <v>648</v>
      </c>
      <c r="E45" s="153" t="s">
        <v>9</v>
      </c>
      <c r="F45" s="170">
        <v>165</v>
      </c>
      <c r="G45" s="155">
        <f>+F45-I45-I46</f>
        <v>160</v>
      </c>
      <c r="H45" s="2" t="s">
        <v>34</v>
      </c>
      <c r="I45" s="10">
        <f t="shared" ref="I45:I46" si="21">SUM(J45:BM45)</f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70"/>
      <c r="BO45" s="149"/>
      <c r="BP45" s="149"/>
      <c r="BQ45" s="149"/>
      <c r="BR45" s="149"/>
      <c r="BS45" s="149"/>
      <c r="BT45" s="151"/>
    </row>
    <row r="46" spans="1:72" ht="15.75" hidden="1" customHeight="1">
      <c r="A46" s="9">
        <v>43231</v>
      </c>
      <c r="B46" s="154" t="s">
        <v>7</v>
      </c>
      <c r="C46" s="171"/>
      <c r="D46" s="154"/>
      <c r="E46" s="154"/>
      <c r="F46" s="171"/>
      <c r="G46" s="156"/>
      <c r="H46" s="2" t="s">
        <v>35</v>
      </c>
      <c r="I46" s="11">
        <f t="shared" si="21"/>
        <v>5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>
        <v>5</v>
      </c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71"/>
      <c r="BO46" s="150"/>
      <c r="BP46" s="150"/>
      <c r="BQ46" s="150"/>
      <c r="BR46" s="150"/>
      <c r="BS46" s="150"/>
      <c r="BT46" s="152"/>
    </row>
    <row r="47" spans="1:72" ht="15.75" hidden="1" customHeight="1">
      <c r="A47" s="9">
        <v>43232</v>
      </c>
      <c r="B47" s="153" t="s">
        <v>143</v>
      </c>
      <c r="C47" s="170" t="s">
        <v>578</v>
      </c>
      <c r="D47" s="153" t="s">
        <v>648</v>
      </c>
      <c r="E47" s="153" t="s">
        <v>9</v>
      </c>
      <c r="F47" s="170">
        <v>381</v>
      </c>
      <c r="G47" s="155">
        <f>+F47-I47-I48</f>
        <v>375</v>
      </c>
      <c r="H47" s="2" t="s">
        <v>34</v>
      </c>
      <c r="I47" s="10">
        <f t="shared" ref="I47:I48" si="22">SUM(J47:BM47)</f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70"/>
      <c r="BO47" s="149"/>
      <c r="BP47" s="149"/>
      <c r="BQ47" s="149"/>
      <c r="BR47" s="149"/>
      <c r="BS47" s="149"/>
      <c r="BT47" s="151"/>
    </row>
    <row r="48" spans="1:72" ht="15.75" hidden="1" customHeight="1">
      <c r="A48" s="9">
        <v>43232</v>
      </c>
      <c r="B48" s="154" t="s">
        <v>7</v>
      </c>
      <c r="C48" s="171"/>
      <c r="D48" s="154"/>
      <c r="E48" s="154"/>
      <c r="F48" s="171"/>
      <c r="G48" s="156"/>
      <c r="H48" s="2" t="s">
        <v>35</v>
      </c>
      <c r="I48" s="11">
        <f t="shared" si="22"/>
        <v>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>
        <v>2</v>
      </c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>
        <v>4</v>
      </c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71"/>
      <c r="BO48" s="150"/>
      <c r="BP48" s="150"/>
      <c r="BQ48" s="150"/>
      <c r="BR48" s="150"/>
      <c r="BS48" s="150"/>
      <c r="BT48" s="152"/>
    </row>
    <row r="49" spans="1:72" ht="15.75" hidden="1" customHeight="1">
      <c r="A49" s="9">
        <v>43232</v>
      </c>
      <c r="B49" s="153" t="s">
        <v>146</v>
      </c>
      <c r="C49" s="170" t="s">
        <v>578</v>
      </c>
      <c r="D49" s="153" t="s">
        <v>648</v>
      </c>
      <c r="E49" s="153" t="s">
        <v>9</v>
      </c>
      <c r="F49" s="170">
        <v>216</v>
      </c>
      <c r="G49" s="155">
        <f>+F49-I49-I50</f>
        <v>208</v>
      </c>
      <c r="H49" s="2" t="s">
        <v>34</v>
      </c>
      <c r="I49" s="10">
        <f t="shared" ref="I49:I50" si="23">SUM(J49:BM49)</f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70"/>
      <c r="BO49" s="149"/>
      <c r="BP49" s="149"/>
      <c r="BQ49" s="149"/>
      <c r="BR49" s="149"/>
      <c r="BS49" s="149"/>
      <c r="BT49" s="151"/>
    </row>
    <row r="50" spans="1:72" ht="15.75" hidden="1" customHeight="1">
      <c r="A50" s="9">
        <v>43232</v>
      </c>
      <c r="B50" s="154" t="s">
        <v>7</v>
      </c>
      <c r="C50" s="171"/>
      <c r="D50" s="154"/>
      <c r="E50" s="154"/>
      <c r="F50" s="171"/>
      <c r="G50" s="156"/>
      <c r="H50" s="2" t="s">
        <v>35</v>
      </c>
      <c r="I50" s="11">
        <f t="shared" si="23"/>
        <v>8</v>
      </c>
      <c r="J50" s="11"/>
      <c r="K50" s="11"/>
      <c r="L50" s="11"/>
      <c r="M50" s="11"/>
      <c r="N50" s="11">
        <v>8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71"/>
      <c r="BO50" s="150"/>
      <c r="BP50" s="150"/>
      <c r="BQ50" s="150"/>
      <c r="BR50" s="150"/>
      <c r="BS50" s="150"/>
      <c r="BT50" s="152"/>
    </row>
    <row r="51" spans="1:72" ht="15.75" hidden="1" customHeight="1">
      <c r="A51" s="9">
        <v>43233</v>
      </c>
      <c r="B51" s="153" t="s">
        <v>143</v>
      </c>
      <c r="C51" s="170" t="s">
        <v>578</v>
      </c>
      <c r="D51" s="153" t="s">
        <v>648</v>
      </c>
      <c r="E51" s="153" t="s">
        <v>9</v>
      </c>
      <c r="F51" s="170">
        <v>264</v>
      </c>
      <c r="G51" s="155">
        <f>+F51-I51-I52</f>
        <v>146</v>
      </c>
      <c r="H51" s="2" t="s">
        <v>34</v>
      </c>
      <c r="I51" s="10">
        <f t="shared" ref="I51:I52" si="24">SUM(J51:BM51)</f>
        <v>110</v>
      </c>
      <c r="J51" s="10"/>
      <c r="K51" s="10">
        <v>10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>
        <v>40</v>
      </c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>
        <v>60</v>
      </c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70"/>
      <c r="BO51" s="149"/>
      <c r="BP51" s="149"/>
      <c r="BQ51" s="149"/>
      <c r="BR51" s="149"/>
      <c r="BS51" s="149"/>
      <c r="BT51" s="151"/>
    </row>
    <row r="52" spans="1:72" ht="15.75" hidden="1" customHeight="1">
      <c r="A52" s="9">
        <v>43233</v>
      </c>
      <c r="B52" s="154" t="s">
        <v>7</v>
      </c>
      <c r="C52" s="171"/>
      <c r="D52" s="154"/>
      <c r="E52" s="154"/>
      <c r="F52" s="171"/>
      <c r="G52" s="156"/>
      <c r="H52" s="2" t="s">
        <v>35</v>
      </c>
      <c r="I52" s="11">
        <f t="shared" si="24"/>
        <v>8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>
        <v>8</v>
      </c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71"/>
      <c r="BO52" s="150"/>
      <c r="BP52" s="150"/>
      <c r="BQ52" s="150"/>
      <c r="BR52" s="150"/>
      <c r="BS52" s="150"/>
      <c r="BT52" s="152"/>
    </row>
    <row r="53" spans="1:72" ht="15.75" hidden="1" customHeight="1">
      <c r="A53" s="9">
        <v>43233</v>
      </c>
      <c r="B53" s="153" t="s">
        <v>146</v>
      </c>
      <c r="C53" s="170" t="s">
        <v>578</v>
      </c>
      <c r="D53" s="153" t="s">
        <v>648</v>
      </c>
      <c r="E53" s="153" t="s">
        <v>9</v>
      </c>
      <c r="F53" s="170">
        <v>227</v>
      </c>
      <c r="G53" s="155">
        <f>+F53-I53-I54</f>
        <v>214</v>
      </c>
      <c r="H53" s="2" t="s">
        <v>34</v>
      </c>
      <c r="I53" s="10">
        <f t="shared" ref="I53:I54" si="25">SUM(J53:BM53)</f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70"/>
      <c r="BO53" s="149"/>
      <c r="BP53" s="149"/>
      <c r="BQ53" s="149"/>
      <c r="BR53" s="149"/>
      <c r="BS53" s="149"/>
      <c r="BT53" s="151"/>
    </row>
    <row r="54" spans="1:72" ht="15.75" hidden="1" customHeight="1">
      <c r="A54" s="9">
        <v>43233</v>
      </c>
      <c r="B54" s="154" t="s">
        <v>7</v>
      </c>
      <c r="C54" s="171"/>
      <c r="D54" s="154"/>
      <c r="E54" s="154"/>
      <c r="F54" s="171"/>
      <c r="G54" s="156"/>
      <c r="H54" s="2" t="s">
        <v>35</v>
      </c>
      <c r="I54" s="11">
        <f t="shared" si="25"/>
        <v>13</v>
      </c>
      <c r="J54" s="11"/>
      <c r="K54" s="11"/>
      <c r="L54" s="11"/>
      <c r="M54" s="11"/>
      <c r="N54" s="11">
        <v>4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>
        <v>9</v>
      </c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71"/>
      <c r="BO54" s="150"/>
      <c r="BP54" s="150"/>
      <c r="BQ54" s="150"/>
      <c r="BR54" s="150"/>
      <c r="BS54" s="150"/>
      <c r="BT54" s="152"/>
    </row>
    <row r="55" spans="1:72" ht="15.75" hidden="1" customHeight="1">
      <c r="A55" s="9">
        <v>43234</v>
      </c>
      <c r="B55" s="153" t="s">
        <v>143</v>
      </c>
      <c r="C55" s="170" t="s">
        <v>578</v>
      </c>
      <c r="D55" s="153" t="s">
        <v>648</v>
      </c>
      <c r="E55" s="153" t="s">
        <v>9</v>
      </c>
      <c r="F55" s="170">
        <v>223</v>
      </c>
      <c r="G55" s="155">
        <f>+F55-I55-I56</f>
        <v>83</v>
      </c>
      <c r="H55" s="2" t="s">
        <v>34</v>
      </c>
      <c r="I55" s="10">
        <f t="shared" ref="I55:I56" si="26">SUM(J55:BM55)</f>
        <v>134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>
        <v>70</v>
      </c>
      <c r="AR55" s="10"/>
      <c r="AS55" s="10"/>
      <c r="AT55" s="10"/>
      <c r="AU55" s="10"/>
      <c r="AV55" s="10"/>
      <c r="AW55" s="10"/>
      <c r="AX55" s="10">
        <v>34</v>
      </c>
      <c r="AY55" s="10"/>
      <c r="AZ55" s="10"/>
      <c r="BA55" s="10"/>
      <c r="BB55" s="10"/>
      <c r="BC55" s="10">
        <v>30</v>
      </c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70"/>
      <c r="BO55" s="149"/>
      <c r="BP55" s="149"/>
      <c r="BQ55" s="149"/>
      <c r="BR55" s="149"/>
      <c r="BS55" s="149"/>
      <c r="BT55" s="151"/>
    </row>
    <row r="56" spans="1:72" ht="15.75" hidden="1" customHeight="1">
      <c r="A56" s="9">
        <v>43234</v>
      </c>
      <c r="B56" s="154" t="s">
        <v>7</v>
      </c>
      <c r="C56" s="171"/>
      <c r="D56" s="154"/>
      <c r="E56" s="154"/>
      <c r="F56" s="171"/>
      <c r="G56" s="156"/>
      <c r="H56" s="2" t="s">
        <v>35</v>
      </c>
      <c r="I56" s="11">
        <f t="shared" si="26"/>
        <v>6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>
        <v>2</v>
      </c>
      <c r="AR56" s="11"/>
      <c r="AS56" s="11"/>
      <c r="AT56" s="11"/>
      <c r="AU56" s="11"/>
      <c r="AV56" s="11"/>
      <c r="AW56" s="11"/>
      <c r="AX56" s="11">
        <v>4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71"/>
      <c r="BO56" s="150"/>
      <c r="BP56" s="150"/>
      <c r="BQ56" s="150"/>
      <c r="BR56" s="150"/>
      <c r="BS56" s="150"/>
      <c r="BT56" s="152"/>
    </row>
    <row r="57" spans="1:72" ht="15.75" hidden="1" customHeight="1">
      <c r="A57" s="9">
        <v>43234</v>
      </c>
      <c r="B57" s="153" t="s">
        <v>146</v>
      </c>
      <c r="C57" s="170" t="s">
        <v>578</v>
      </c>
      <c r="D57" s="153" t="s">
        <v>648</v>
      </c>
      <c r="E57" s="153" t="s">
        <v>9</v>
      </c>
      <c r="F57" s="170">
        <v>314</v>
      </c>
      <c r="G57" s="155">
        <f>+F57-I57-I58</f>
        <v>314</v>
      </c>
      <c r="H57" s="2" t="s">
        <v>34</v>
      </c>
      <c r="I57" s="10">
        <f t="shared" ref="I57:I58" si="27">SUM(J57:BM57)</f>
        <v>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70"/>
      <c r="BO57" s="149"/>
      <c r="BP57" s="149"/>
      <c r="BQ57" s="149"/>
      <c r="BR57" s="149"/>
      <c r="BS57" s="149"/>
      <c r="BT57" s="151"/>
    </row>
    <row r="58" spans="1:72" ht="15.75" hidden="1" customHeight="1">
      <c r="A58" s="9">
        <v>43234</v>
      </c>
      <c r="B58" s="154" t="s">
        <v>7</v>
      </c>
      <c r="C58" s="171"/>
      <c r="D58" s="154"/>
      <c r="E58" s="154"/>
      <c r="F58" s="171"/>
      <c r="G58" s="156"/>
      <c r="H58" s="2" t="s">
        <v>35</v>
      </c>
      <c r="I58" s="11">
        <f t="shared" si="27"/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71"/>
      <c r="BO58" s="150"/>
      <c r="BP58" s="150"/>
      <c r="BQ58" s="150"/>
      <c r="BR58" s="150"/>
      <c r="BS58" s="150"/>
      <c r="BT58" s="152"/>
    </row>
    <row r="59" spans="1:72" ht="15.75" hidden="1" customHeight="1">
      <c r="A59" s="9">
        <v>43235</v>
      </c>
      <c r="B59" s="153" t="s">
        <v>143</v>
      </c>
      <c r="C59" s="170" t="s">
        <v>578</v>
      </c>
      <c r="D59" s="153" t="s">
        <v>648</v>
      </c>
      <c r="E59" s="153" t="s">
        <v>9</v>
      </c>
      <c r="F59" s="170">
        <v>307</v>
      </c>
      <c r="G59" s="155">
        <f>+F59-I59-I60</f>
        <v>301</v>
      </c>
      <c r="H59" s="2" t="s">
        <v>34</v>
      </c>
      <c r="I59" s="10">
        <f t="shared" ref="I59:I60" si="28">SUM(J59:BM59)</f>
        <v>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70"/>
      <c r="BO59" s="149"/>
      <c r="BP59" s="149"/>
      <c r="BQ59" s="149"/>
      <c r="BR59" s="149"/>
      <c r="BS59" s="149"/>
      <c r="BT59" s="151"/>
    </row>
    <row r="60" spans="1:72" ht="15.75" hidden="1" customHeight="1">
      <c r="A60" s="9">
        <v>43235</v>
      </c>
      <c r="B60" s="154" t="s">
        <v>7</v>
      </c>
      <c r="C60" s="171"/>
      <c r="D60" s="154"/>
      <c r="E60" s="154"/>
      <c r="F60" s="171"/>
      <c r="G60" s="156"/>
      <c r="H60" s="2" t="s">
        <v>35</v>
      </c>
      <c r="I60" s="11">
        <f t="shared" si="28"/>
        <v>6</v>
      </c>
      <c r="J60" s="11"/>
      <c r="K60" s="11"/>
      <c r="L60" s="11"/>
      <c r="M60" s="11"/>
      <c r="N60" s="11">
        <v>3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>
        <v>3</v>
      </c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71"/>
      <c r="BO60" s="150"/>
      <c r="BP60" s="150"/>
      <c r="BQ60" s="150"/>
      <c r="BR60" s="150"/>
      <c r="BS60" s="150"/>
      <c r="BT60" s="152"/>
    </row>
    <row r="61" spans="1:72" ht="15.75" hidden="1" customHeight="1">
      <c r="A61" s="9">
        <v>43235</v>
      </c>
      <c r="B61" s="153" t="s">
        <v>146</v>
      </c>
      <c r="C61" s="170" t="s">
        <v>578</v>
      </c>
      <c r="D61" s="153" t="s">
        <v>648</v>
      </c>
      <c r="E61" s="153" t="s">
        <v>9</v>
      </c>
      <c r="F61" s="170">
        <v>257</v>
      </c>
      <c r="G61" s="155">
        <f>+F61-I61-I62</f>
        <v>218</v>
      </c>
      <c r="H61" s="2" t="s">
        <v>34</v>
      </c>
      <c r="I61" s="10">
        <f t="shared" ref="I61:I62" si="29">SUM(J61:BM61)</f>
        <v>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70"/>
      <c r="BO61" s="149"/>
      <c r="BP61" s="149"/>
      <c r="BQ61" s="149"/>
      <c r="BR61" s="149"/>
      <c r="BS61" s="149"/>
      <c r="BT61" s="151"/>
    </row>
    <row r="62" spans="1:72" ht="15.75" hidden="1" customHeight="1">
      <c r="A62" s="9">
        <v>43235</v>
      </c>
      <c r="B62" s="154" t="s">
        <v>7</v>
      </c>
      <c r="C62" s="171"/>
      <c r="D62" s="154"/>
      <c r="E62" s="154"/>
      <c r="F62" s="171"/>
      <c r="G62" s="156"/>
      <c r="H62" s="2" t="s">
        <v>35</v>
      </c>
      <c r="I62" s="11">
        <f t="shared" si="29"/>
        <v>39</v>
      </c>
      <c r="J62" s="11"/>
      <c r="K62" s="11"/>
      <c r="L62" s="11"/>
      <c r="M62" s="11"/>
      <c r="N62" s="11">
        <v>18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>
        <v>6</v>
      </c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>
        <v>15</v>
      </c>
      <c r="BE62" s="11"/>
      <c r="BF62" s="11"/>
      <c r="BG62" s="11"/>
      <c r="BH62" s="11"/>
      <c r="BI62" s="11"/>
      <c r="BJ62" s="11"/>
      <c r="BK62" s="11"/>
      <c r="BL62" s="11"/>
      <c r="BM62" s="11"/>
      <c r="BN62" s="171"/>
      <c r="BO62" s="150"/>
      <c r="BP62" s="150"/>
      <c r="BQ62" s="150"/>
      <c r="BR62" s="150"/>
      <c r="BS62" s="150"/>
      <c r="BT62" s="152"/>
    </row>
    <row r="63" spans="1:72" ht="15.75" customHeight="1">
      <c r="A63" s="9">
        <v>43243</v>
      </c>
      <c r="B63" s="153" t="s">
        <v>143</v>
      </c>
      <c r="C63" s="170" t="s">
        <v>578</v>
      </c>
      <c r="D63" s="153" t="s">
        <v>648</v>
      </c>
      <c r="E63" s="153" t="s">
        <v>9</v>
      </c>
      <c r="F63" s="170">
        <v>256</v>
      </c>
      <c r="G63" s="155">
        <f>+F63-I63-I64</f>
        <v>248</v>
      </c>
      <c r="H63" s="2" t="s">
        <v>34</v>
      </c>
      <c r="I63" s="10">
        <f t="shared" ref="I63:I64" si="30">SUM(J63:BM63)</f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70"/>
      <c r="BO63" s="149"/>
      <c r="BP63" s="149"/>
      <c r="BQ63" s="149"/>
      <c r="BR63" s="149"/>
      <c r="BS63" s="149"/>
      <c r="BT63" s="151"/>
    </row>
    <row r="64" spans="1:72" ht="15.75" customHeight="1">
      <c r="A64" s="9">
        <v>43243</v>
      </c>
      <c r="B64" s="154" t="s">
        <v>7</v>
      </c>
      <c r="C64" s="171"/>
      <c r="D64" s="154"/>
      <c r="E64" s="154"/>
      <c r="F64" s="171"/>
      <c r="G64" s="156"/>
      <c r="H64" s="2" t="s">
        <v>35</v>
      </c>
      <c r="I64" s="11">
        <f t="shared" si="30"/>
        <v>8</v>
      </c>
      <c r="J64" s="11"/>
      <c r="K64" s="11"/>
      <c r="L64" s="11"/>
      <c r="M64" s="11">
        <v>4</v>
      </c>
      <c r="N64" s="11">
        <v>3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>
        <v>1</v>
      </c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71"/>
      <c r="BO64" s="150"/>
      <c r="BP64" s="150"/>
      <c r="BQ64" s="150"/>
      <c r="BR64" s="150"/>
      <c r="BS64" s="150"/>
      <c r="BT64" s="152"/>
    </row>
    <row r="65" spans="1:72" ht="15.75" customHeight="1">
      <c r="A65" s="9">
        <v>43243</v>
      </c>
      <c r="B65" s="153" t="s">
        <v>146</v>
      </c>
      <c r="C65" s="170" t="s">
        <v>578</v>
      </c>
      <c r="D65" s="153" t="s">
        <v>648</v>
      </c>
      <c r="E65" s="153" t="s">
        <v>9</v>
      </c>
      <c r="F65" s="170">
        <v>311</v>
      </c>
      <c r="G65" s="155">
        <f>+F65-I65-I66</f>
        <v>300</v>
      </c>
      <c r="H65" s="2" t="s">
        <v>34</v>
      </c>
      <c r="I65" s="10">
        <f t="shared" ref="I65:I66" si="31">SUM(J65:BM65)</f>
        <v>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70"/>
      <c r="BO65" s="149"/>
      <c r="BP65" s="149"/>
      <c r="BQ65" s="149"/>
      <c r="BR65" s="149"/>
      <c r="BS65" s="149"/>
      <c r="BT65" s="151"/>
    </row>
    <row r="66" spans="1:72" ht="15.75" customHeight="1">
      <c r="A66" s="9">
        <v>43243</v>
      </c>
      <c r="B66" s="154" t="s">
        <v>7</v>
      </c>
      <c r="C66" s="171"/>
      <c r="D66" s="154"/>
      <c r="E66" s="154"/>
      <c r="F66" s="171"/>
      <c r="G66" s="156"/>
      <c r="H66" s="2" t="s">
        <v>35</v>
      </c>
      <c r="I66" s="11">
        <f t="shared" si="31"/>
        <v>11</v>
      </c>
      <c r="J66" s="11"/>
      <c r="K66" s="11"/>
      <c r="L66" s="11"/>
      <c r="M66" s="11"/>
      <c r="N66" s="11">
        <v>3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>
        <v>8</v>
      </c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71"/>
      <c r="BO66" s="150"/>
      <c r="BP66" s="150"/>
      <c r="BQ66" s="150"/>
      <c r="BR66" s="150"/>
      <c r="BS66" s="150"/>
      <c r="BT66" s="152"/>
    </row>
  </sheetData>
  <autoFilter ref="A2:BT66">
    <filterColumn colId="0">
      <filters>
        <dateGroupItem year="2018" month="5" day="23" dateTimeGrouping="day"/>
      </filters>
    </filterColumn>
  </autoFilter>
  <mergeCells count="433">
    <mergeCell ref="BQ63:BQ64"/>
    <mergeCell ref="BR63:BR64"/>
    <mergeCell ref="BS63:BS64"/>
    <mergeCell ref="BT63:BT64"/>
    <mergeCell ref="B65:B66"/>
    <mergeCell ref="C65:C66"/>
    <mergeCell ref="D65:D66"/>
    <mergeCell ref="E65:E66"/>
    <mergeCell ref="F65:F66"/>
    <mergeCell ref="G65:G66"/>
    <mergeCell ref="BN65:BN66"/>
    <mergeCell ref="BO65:BO66"/>
    <mergeCell ref="BP65:BP66"/>
    <mergeCell ref="BQ65:BQ66"/>
    <mergeCell ref="BR65:BR66"/>
    <mergeCell ref="BS65:BS66"/>
    <mergeCell ref="BT65:BT66"/>
    <mergeCell ref="B63:B64"/>
    <mergeCell ref="C63:C64"/>
    <mergeCell ref="D63:D64"/>
    <mergeCell ref="E63:E64"/>
    <mergeCell ref="F63:F64"/>
    <mergeCell ref="G63:G64"/>
    <mergeCell ref="BN63:BN64"/>
    <mergeCell ref="BO63:BO64"/>
    <mergeCell ref="BP63:BP64"/>
    <mergeCell ref="BQ55:BQ56"/>
    <mergeCell ref="BR55:BR56"/>
    <mergeCell ref="BS55:BS56"/>
    <mergeCell ref="BT55:BT56"/>
    <mergeCell ref="B57:B58"/>
    <mergeCell ref="C57:C58"/>
    <mergeCell ref="D57:D58"/>
    <mergeCell ref="E57:E58"/>
    <mergeCell ref="F57:F58"/>
    <mergeCell ref="G57:G58"/>
    <mergeCell ref="BN57:BN58"/>
    <mergeCell ref="BO57:BO58"/>
    <mergeCell ref="BP57:BP58"/>
    <mergeCell ref="BQ57:BQ58"/>
    <mergeCell ref="BR57:BR58"/>
    <mergeCell ref="BS57:BS58"/>
    <mergeCell ref="BT57:BT58"/>
    <mergeCell ref="B55:B56"/>
    <mergeCell ref="C55:C56"/>
    <mergeCell ref="D55:D56"/>
    <mergeCell ref="E55:E56"/>
    <mergeCell ref="F55:F56"/>
    <mergeCell ref="G55:G56"/>
    <mergeCell ref="BN55:BN56"/>
    <mergeCell ref="BO55:BO56"/>
    <mergeCell ref="BP55:BP56"/>
    <mergeCell ref="BQ51:BQ52"/>
    <mergeCell ref="BR51:BR52"/>
    <mergeCell ref="BS51:BS52"/>
    <mergeCell ref="BT51:BT52"/>
    <mergeCell ref="B53:B54"/>
    <mergeCell ref="C53:C54"/>
    <mergeCell ref="D53:D54"/>
    <mergeCell ref="E53:E54"/>
    <mergeCell ref="F53:F54"/>
    <mergeCell ref="G53:G54"/>
    <mergeCell ref="BN53:BN54"/>
    <mergeCell ref="BO53:BO54"/>
    <mergeCell ref="BP53:BP54"/>
    <mergeCell ref="BQ53:BQ54"/>
    <mergeCell ref="BR53:BR54"/>
    <mergeCell ref="BS53:BS54"/>
    <mergeCell ref="BT53:BT54"/>
    <mergeCell ref="B51:B52"/>
    <mergeCell ref="C51:C52"/>
    <mergeCell ref="D51:D52"/>
    <mergeCell ref="E51:E52"/>
    <mergeCell ref="F51:F52"/>
    <mergeCell ref="BO51:BO52"/>
    <mergeCell ref="BP51:BP52"/>
    <mergeCell ref="BT35:BT36"/>
    <mergeCell ref="B37:B38"/>
    <mergeCell ref="C37:C38"/>
    <mergeCell ref="D37:D38"/>
    <mergeCell ref="E37:E38"/>
    <mergeCell ref="F37:F38"/>
    <mergeCell ref="G37:G38"/>
    <mergeCell ref="BN37:BN38"/>
    <mergeCell ref="BO37:BO38"/>
    <mergeCell ref="BP37:BP38"/>
    <mergeCell ref="BQ37:BQ38"/>
    <mergeCell ref="BR37:BR38"/>
    <mergeCell ref="BS37:BS38"/>
    <mergeCell ref="BT37:BT38"/>
    <mergeCell ref="B35:B36"/>
    <mergeCell ref="C35:C36"/>
    <mergeCell ref="D35:D36"/>
    <mergeCell ref="E35:E36"/>
    <mergeCell ref="F35:F36"/>
    <mergeCell ref="G35:G36"/>
    <mergeCell ref="B39:B40"/>
    <mergeCell ref="C39:C40"/>
    <mergeCell ref="BT31:BT32"/>
    <mergeCell ref="B33:B34"/>
    <mergeCell ref="C33:C34"/>
    <mergeCell ref="D33:D34"/>
    <mergeCell ref="E33:E34"/>
    <mergeCell ref="F33:F34"/>
    <mergeCell ref="G33:G34"/>
    <mergeCell ref="BN33:BN34"/>
    <mergeCell ref="BO33:BO34"/>
    <mergeCell ref="BP33:BP34"/>
    <mergeCell ref="BQ33:BQ34"/>
    <mergeCell ref="BR33:BR34"/>
    <mergeCell ref="BS33:BS34"/>
    <mergeCell ref="BT33:BT34"/>
    <mergeCell ref="B31:B32"/>
    <mergeCell ref="C31:C32"/>
    <mergeCell ref="D31:D32"/>
    <mergeCell ref="E31:E32"/>
    <mergeCell ref="F31:F32"/>
    <mergeCell ref="D39:D40"/>
    <mergeCell ref="E39:E40"/>
    <mergeCell ref="F39:F40"/>
    <mergeCell ref="BQ17:BQ18"/>
    <mergeCell ref="BR17:BR18"/>
    <mergeCell ref="BS17:BS18"/>
    <mergeCell ref="BT17:BT18"/>
    <mergeCell ref="BR23:BR24"/>
    <mergeCell ref="BS23:BS24"/>
    <mergeCell ref="B19:B20"/>
    <mergeCell ref="C19:C20"/>
    <mergeCell ref="D19:D20"/>
    <mergeCell ref="E19:E20"/>
    <mergeCell ref="F19:F20"/>
    <mergeCell ref="G19:G20"/>
    <mergeCell ref="B21:B22"/>
    <mergeCell ref="C21:C22"/>
    <mergeCell ref="D21:D22"/>
    <mergeCell ref="E21:E22"/>
    <mergeCell ref="F21:F22"/>
    <mergeCell ref="G21:G22"/>
    <mergeCell ref="BN21:BN22"/>
    <mergeCell ref="BO21:BO22"/>
    <mergeCell ref="BP21:BP22"/>
    <mergeCell ref="BN19:BN20"/>
    <mergeCell ref="BT27:BT28"/>
    <mergeCell ref="BT19:BT20"/>
    <mergeCell ref="BQ21:BQ22"/>
    <mergeCell ref="BR21:BR22"/>
    <mergeCell ref="BS21:BS22"/>
    <mergeCell ref="BT21:BT22"/>
    <mergeCell ref="B15:B16"/>
    <mergeCell ref="C15:C16"/>
    <mergeCell ref="D15:D16"/>
    <mergeCell ref="D17:D18"/>
    <mergeCell ref="E17:E18"/>
    <mergeCell ref="F17:F18"/>
    <mergeCell ref="BT15:BT16"/>
    <mergeCell ref="B17:B18"/>
    <mergeCell ref="C17:C18"/>
    <mergeCell ref="F27:F28"/>
    <mergeCell ref="G27:G28"/>
    <mergeCell ref="BN27:BN28"/>
    <mergeCell ref="BP27:BP28"/>
    <mergeCell ref="BT23:BT24"/>
    <mergeCell ref="B25:B26"/>
    <mergeCell ref="C25:C26"/>
    <mergeCell ref="D25:D26"/>
    <mergeCell ref="E25:E26"/>
    <mergeCell ref="A1:A2"/>
    <mergeCell ref="B1:B2"/>
    <mergeCell ref="C1:C2"/>
    <mergeCell ref="D1:D2"/>
    <mergeCell ref="E1:E2"/>
    <mergeCell ref="F1:F2"/>
    <mergeCell ref="G1:G2"/>
    <mergeCell ref="G15:G16"/>
    <mergeCell ref="BN15:BN16"/>
    <mergeCell ref="E15:E16"/>
    <mergeCell ref="F15:F16"/>
    <mergeCell ref="B5:B6"/>
    <mergeCell ref="C5:C6"/>
    <mergeCell ref="D5:D6"/>
    <mergeCell ref="E5:E6"/>
    <mergeCell ref="F5:F6"/>
    <mergeCell ref="G5:G6"/>
    <mergeCell ref="BN5:BN6"/>
    <mergeCell ref="E11:E12"/>
    <mergeCell ref="F11:F12"/>
    <mergeCell ref="G11:G12"/>
    <mergeCell ref="BN11:BN12"/>
    <mergeCell ref="H1:H2"/>
    <mergeCell ref="I1:I2"/>
    <mergeCell ref="B3:B4"/>
    <mergeCell ref="C3:C4"/>
    <mergeCell ref="D3:D4"/>
    <mergeCell ref="E3:E4"/>
    <mergeCell ref="F3:F4"/>
    <mergeCell ref="G3:G4"/>
    <mergeCell ref="BP1:BP2"/>
    <mergeCell ref="BQ1:BQ2"/>
    <mergeCell ref="BR1:BR2"/>
    <mergeCell ref="BS1:BS2"/>
    <mergeCell ref="BT1:BT2"/>
    <mergeCell ref="BO1:BO2"/>
    <mergeCell ref="J1:BM1"/>
    <mergeCell ref="BN1:BN2"/>
    <mergeCell ref="BO5:BO6"/>
    <mergeCell ref="BP5:BP6"/>
    <mergeCell ref="BQ5:BQ6"/>
    <mergeCell ref="BR5:BR6"/>
    <mergeCell ref="BS5:BS6"/>
    <mergeCell ref="BT5:BT6"/>
    <mergeCell ref="BQ3:BQ4"/>
    <mergeCell ref="BR3:BR4"/>
    <mergeCell ref="BS3:BS4"/>
    <mergeCell ref="BT3:BT4"/>
    <mergeCell ref="BN3:BN4"/>
    <mergeCell ref="BO3:BO4"/>
    <mergeCell ref="BP3:BP4"/>
    <mergeCell ref="BT7:BT8"/>
    <mergeCell ref="B9:B10"/>
    <mergeCell ref="C9:C10"/>
    <mergeCell ref="D9:D10"/>
    <mergeCell ref="E9:E10"/>
    <mergeCell ref="F9:F10"/>
    <mergeCell ref="G9:G10"/>
    <mergeCell ref="BN9:BN10"/>
    <mergeCell ref="BO9:BO10"/>
    <mergeCell ref="BP9:BP10"/>
    <mergeCell ref="BQ9:BQ10"/>
    <mergeCell ref="BR9:BR10"/>
    <mergeCell ref="BS9:BS10"/>
    <mergeCell ref="BT9:BT10"/>
    <mergeCell ref="B7:B8"/>
    <mergeCell ref="C7:C8"/>
    <mergeCell ref="D7:D8"/>
    <mergeCell ref="E7:E8"/>
    <mergeCell ref="F7:F8"/>
    <mergeCell ref="G7:G8"/>
    <mergeCell ref="BN7:BN8"/>
    <mergeCell ref="BO7:BO8"/>
    <mergeCell ref="BP7:BP8"/>
    <mergeCell ref="BQ7:BQ8"/>
    <mergeCell ref="BR7:BR8"/>
    <mergeCell ref="BS7:BS8"/>
    <mergeCell ref="G23:G24"/>
    <mergeCell ref="BN23:BN24"/>
    <mergeCell ref="BO23:BO24"/>
    <mergeCell ref="BP23:BP24"/>
    <mergeCell ref="BQ11:BQ12"/>
    <mergeCell ref="BR11:BR12"/>
    <mergeCell ref="BS11:BS12"/>
    <mergeCell ref="BO15:BO16"/>
    <mergeCell ref="BP15:BP16"/>
    <mergeCell ref="BO19:BO20"/>
    <mergeCell ref="BP19:BP20"/>
    <mergeCell ref="BQ15:BQ16"/>
    <mergeCell ref="BR15:BR16"/>
    <mergeCell ref="BS15:BS16"/>
    <mergeCell ref="BQ19:BQ20"/>
    <mergeCell ref="BR19:BR20"/>
    <mergeCell ref="BS19:BS20"/>
    <mergeCell ref="BQ23:BQ24"/>
    <mergeCell ref="G17:G18"/>
    <mergeCell ref="BN17:BN18"/>
    <mergeCell ref="BO17:BO18"/>
    <mergeCell ref="BP17:BP18"/>
    <mergeCell ref="BT11:BT12"/>
    <mergeCell ref="B13:B14"/>
    <mergeCell ref="C13:C14"/>
    <mergeCell ref="D13:D14"/>
    <mergeCell ref="E13:E14"/>
    <mergeCell ref="F13:F14"/>
    <mergeCell ref="G13:G14"/>
    <mergeCell ref="BN13:BN14"/>
    <mergeCell ref="BO13:BO14"/>
    <mergeCell ref="BP13:BP14"/>
    <mergeCell ref="BQ13:BQ14"/>
    <mergeCell ref="BR13:BR14"/>
    <mergeCell ref="BS13:BS14"/>
    <mergeCell ref="BT13:BT14"/>
    <mergeCell ref="B11:B12"/>
    <mergeCell ref="C11:C12"/>
    <mergeCell ref="D11:D12"/>
    <mergeCell ref="BO11:BO12"/>
    <mergeCell ref="BP11:BP12"/>
    <mergeCell ref="BO25:BO26"/>
    <mergeCell ref="BP25:BP26"/>
    <mergeCell ref="BQ25:BQ26"/>
    <mergeCell ref="BR25:BR26"/>
    <mergeCell ref="BS25:BS26"/>
    <mergeCell ref="BT25:BT26"/>
    <mergeCell ref="B23:B24"/>
    <mergeCell ref="C23:C24"/>
    <mergeCell ref="D23:D24"/>
    <mergeCell ref="E23:E24"/>
    <mergeCell ref="F23:F24"/>
    <mergeCell ref="F25:F26"/>
    <mergeCell ref="G25:G26"/>
    <mergeCell ref="BN25:BN26"/>
    <mergeCell ref="BQ27:BQ28"/>
    <mergeCell ref="G39:G40"/>
    <mergeCell ref="BN39:BN40"/>
    <mergeCell ref="BO39:BO40"/>
    <mergeCell ref="BP39:BP40"/>
    <mergeCell ref="BR27:BR28"/>
    <mergeCell ref="BS27:BS28"/>
    <mergeCell ref="BQ29:BQ30"/>
    <mergeCell ref="BR29:BR30"/>
    <mergeCell ref="BS29:BS30"/>
    <mergeCell ref="G31:G32"/>
    <mergeCell ref="BN31:BN32"/>
    <mergeCell ref="BO31:BO32"/>
    <mergeCell ref="BP31:BP32"/>
    <mergeCell ref="BR31:BR32"/>
    <mergeCell ref="BS31:BS32"/>
    <mergeCell ref="BR35:BR36"/>
    <mergeCell ref="BS35:BS36"/>
    <mergeCell ref="BO35:BO36"/>
    <mergeCell ref="BP35:BP36"/>
    <mergeCell ref="BQ31:BQ32"/>
    <mergeCell ref="BQ35:BQ36"/>
    <mergeCell ref="BO27:BO28"/>
    <mergeCell ref="BN35:BN36"/>
    <mergeCell ref="B29:B30"/>
    <mergeCell ref="C29:C30"/>
    <mergeCell ref="D29:D30"/>
    <mergeCell ref="E29:E30"/>
    <mergeCell ref="F29:F30"/>
    <mergeCell ref="G29:G30"/>
    <mergeCell ref="BN29:BN30"/>
    <mergeCell ref="BO29:BO30"/>
    <mergeCell ref="BP29:BP30"/>
    <mergeCell ref="BT29:BT30"/>
    <mergeCell ref="B27:B28"/>
    <mergeCell ref="C27:C28"/>
    <mergeCell ref="D27:D28"/>
    <mergeCell ref="E27:E28"/>
    <mergeCell ref="BO43:BO44"/>
    <mergeCell ref="BP43:BP44"/>
    <mergeCell ref="BQ39:BQ40"/>
    <mergeCell ref="BR39:BR40"/>
    <mergeCell ref="BS39:BS40"/>
    <mergeCell ref="BT39:BT40"/>
    <mergeCell ref="B41:B42"/>
    <mergeCell ref="C41:C42"/>
    <mergeCell ref="D41:D42"/>
    <mergeCell ref="E41:E42"/>
    <mergeCell ref="F41:F42"/>
    <mergeCell ref="G41:G42"/>
    <mergeCell ref="BN41:BN42"/>
    <mergeCell ref="BO41:BO42"/>
    <mergeCell ref="BP41:BP42"/>
    <mergeCell ref="BQ41:BQ42"/>
    <mergeCell ref="BR41:BR42"/>
    <mergeCell ref="BS41:BS42"/>
    <mergeCell ref="BT41:BT42"/>
    <mergeCell ref="BQ43:BQ44"/>
    <mergeCell ref="BR43:BR44"/>
    <mergeCell ref="BS43:BS44"/>
    <mergeCell ref="BT43:BT44"/>
    <mergeCell ref="BO47:BO48"/>
    <mergeCell ref="BP47:BP48"/>
    <mergeCell ref="BQ45:BQ46"/>
    <mergeCell ref="BR45:BR46"/>
    <mergeCell ref="BS45:BS46"/>
    <mergeCell ref="BT45:BT46"/>
    <mergeCell ref="BO45:BO46"/>
    <mergeCell ref="BP45:BP46"/>
    <mergeCell ref="BQ47:BQ48"/>
    <mergeCell ref="BR47:BR48"/>
    <mergeCell ref="BS47:BS48"/>
    <mergeCell ref="BT47:BT48"/>
    <mergeCell ref="B43:B44"/>
    <mergeCell ref="C43:C44"/>
    <mergeCell ref="D43:D44"/>
    <mergeCell ref="E43:E44"/>
    <mergeCell ref="F43:F44"/>
    <mergeCell ref="G43:G44"/>
    <mergeCell ref="BN43:BN44"/>
    <mergeCell ref="B45:B46"/>
    <mergeCell ref="C45:C46"/>
    <mergeCell ref="D45:D46"/>
    <mergeCell ref="E45:E46"/>
    <mergeCell ref="F45:F46"/>
    <mergeCell ref="G45:G46"/>
    <mergeCell ref="BN45:BN46"/>
    <mergeCell ref="BO59:BO60"/>
    <mergeCell ref="BP59:BP60"/>
    <mergeCell ref="BQ49:BQ50"/>
    <mergeCell ref="BR49:BR50"/>
    <mergeCell ref="BS49:BS50"/>
    <mergeCell ref="BT49:BT50"/>
    <mergeCell ref="B47:B48"/>
    <mergeCell ref="C47:C48"/>
    <mergeCell ref="D47:D48"/>
    <mergeCell ref="E47:E48"/>
    <mergeCell ref="F47:F48"/>
    <mergeCell ref="G47:G48"/>
    <mergeCell ref="BN47:BN48"/>
    <mergeCell ref="B49:B50"/>
    <mergeCell ref="C49:C50"/>
    <mergeCell ref="D49:D50"/>
    <mergeCell ref="E49:E50"/>
    <mergeCell ref="F49:F50"/>
    <mergeCell ref="G49:G50"/>
    <mergeCell ref="BN49:BN50"/>
    <mergeCell ref="BO49:BO50"/>
    <mergeCell ref="BP49:BP50"/>
    <mergeCell ref="G51:G52"/>
    <mergeCell ref="BN51:BN52"/>
    <mergeCell ref="BQ59:BQ60"/>
    <mergeCell ref="BR59:BR60"/>
    <mergeCell ref="BS59:BS60"/>
    <mergeCell ref="BT59:BT60"/>
    <mergeCell ref="B61:B62"/>
    <mergeCell ref="C61:C62"/>
    <mergeCell ref="D61:D62"/>
    <mergeCell ref="E61:E62"/>
    <mergeCell ref="F61:F62"/>
    <mergeCell ref="G61:G62"/>
    <mergeCell ref="BN61:BN62"/>
    <mergeCell ref="BO61:BO62"/>
    <mergeCell ref="BP61:BP62"/>
    <mergeCell ref="BQ61:BQ62"/>
    <mergeCell ref="BR61:BR62"/>
    <mergeCell ref="BS61:BS62"/>
    <mergeCell ref="BT61:BT62"/>
    <mergeCell ref="B59:B60"/>
    <mergeCell ref="C59:C60"/>
    <mergeCell ref="D59:D60"/>
    <mergeCell ref="E59:E60"/>
    <mergeCell ref="F59:F60"/>
    <mergeCell ref="G59:G60"/>
    <mergeCell ref="BN59:BN6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生产日报表</vt:lpstr>
      <vt:lpstr>DELLS背盖线检报表</vt:lpstr>
      <vt:lpstr>莎拉</vt:lpstr>
      <vt:lpstr>大黄蜂-A</vt:lpstr>
      <vt:lpstr>大黄蜂-C</vt:lpstr>
      <vt:lpstr>OLD-C</vt:lpstr>
      <vt:lpstr>A-R</vt:lpstr>
      <vt:lpstr>A-L</vt:lpstr>
      <vt:lpstr>C-R</vt:lpstr>
      <vt:lpstr>C-R（小）</vt:lpstr>
      <vt:lpstr>C-L</vt:lpstr>
      <vt:lpstr>OLD-A</vt:lpstr>
      <vt:lpstr>streep</vt:lpstr>
      <vt:lpstr>朱利安</vt:lpstr>
      <vt:lpstr>JOLIE背盖</vt:lpstr>
      <vt:lpstr>JOLIE支架</vt:lpstr>
      <vt:lpstr>P800天线盖14寸</vt:lpstr>
      <vt:lpstr>P800天线盖13寸</vt:lpstr>
      <vt:lpstr>P800 13一体</vt:lpstr>
      <vt:lpstr>P800 14一体</vt:lpstr>
      <vt:lpstr>P800下盖14寸</vt:lpstr>
      <vt:lpstr>P800下盖13寸</vt:lpstr>
      <vt:lpstr>CS后盖</vt:lpstr>
      <vt:lpstr>CS上盖</vt:lpstr>
      <vt:lpstr>360后盖</vt:lpstr>
      <vt:lpstr>360上盖</vt:lpstr>
      <vt:lpstr>360L</vt:lpstr>
      <vt:lpstr>360R</vt:lpstr>
      <vt:lpstr>CS-L</vt:lpstr>
      <vt:lpstr>CS-R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2019-03-01T01:52:40Z</dcterms:modified>
</cp:coreProperties>
</file>