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ff\Documents\projects\RWorkflow\Skagit-Chinook-RER-analysis\"/>
    </mc:Choice>
  </mc:AlternateContent>
  <xr:revisionPtr revIDLastSave="0" documentId="13_ncr:1_{A55B04AF-FA5E-4786-9219-D71593344D99}" xr6:coauthVersionLast="36" xr6:coauthVersionMax="36" xr10:uidLastSave="{00000000-0000-0000-0000-000000000000}"/>
  <bookViews>
    <workbookView xWindow="0" yWindow="0" windowWidth="23040" windowHeight="11088" xr2:uid="{14F4815B-1795-4F11-BD4C-E2F3CDD67C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</calcChain>
</file>

<file path=xl/sharedStrings.xml><?xml version="1.0" encoding="utf-8"?>
<sst xmlns="http://schemas.openxmlformats.org/spreadsheetml/2006/main" count="18" uniqueCount="15">
  <si>
    <t>Sub-Yearling abundance</t>
  </si>
  <si>
    <t>Fry</t>
  </si>
  <si>
    <t>Parr</t>
  </si>
  <si>
    <t>Brood Year</t>
  </si>
  <si>
    <t>Trap Year</t>
  </si>
  <si>
    <t>Abundance</t>
  </si>
  <si>
    <t>Variance</t>
  </si>
  <si>
    <t>Low CI</t>
  </si>
  <si>
    <t>High CI</t>
  </si>
  <si>
    <t>CV</t>
  </si>
  <si>
    <t>Percent</t>
  </si>
  <si>
    <t>skagit_summer_fall_adult_recruits</t>
  </si>
  <si>
    <t>skagit_spring_adult_recruits</t>
  </si>
  <si>
    <t>SAR</t>
  </si>
  <si>
    <t>total_adult_recruitment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</si>
</sst>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Skagit Chinook SAR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xVal>
          <c:yVal>
            <c:numRef>
              <c:f>Sheet1!$R$3:$R$26</c:f>
              <c:numCache>
                <c:formatCode>General</c:formatCode>
                <c:ptCount val="24"/>
                <c:pt idx="0">
                  <c:v>7.9035874807478704E-3</c:v>
                </c:pt>
                <c:pt idx="1">
                  <c:v>9.0800217911109499E-3</c:v>
                </c:pt>
                <c:pt idx="2">
                  <c:v>8.1753149661081079E-3</c:v>
                </c:pt>
                <c:pt idx="3">
                  <c:v>1.0316274013132475E-2</c:v>
                </c:pt>
                <c:pt idx="4">
                  <c:v>1.0783058051288886E-2</c:v>
                </c:pt>
                <c:pt idx="5">
                  <c:v>2.2259503157561118E-3</c:v>
                </c:pt>
                <c:pt idx="6">
                  <c:v>8.7111088898060417E-3</c:v>
                </c:pt>
                <c:pt idx="7">
                  <c:v>3.8981734292374412E-3</c:v>
                </c:pt>
                <c:pt idx="8">
                  <c:v>3.8504586114747725E-3</c:v>
                </c:pt>
                <c:pt idx="9">
                  <c:v>4.6650186109652983E-3</c:v>
                </c:pt>
                <c:pt idx="10">
                  <c:v>3.7241383020372109E-3</c:v>
                </c:pt>
                <c:pt idx="11">
                  <c:v>5.8498646355273562E-3</c:v>
                </c:pt>
                <c:pt idx="12">
                  <c:v>4.6875944469265979E-3</c:v>
                </c:pt>
                <c:pt idx="13">
                  <c:v>4.1496884424165274E-3</c:v>
                </c:pt>
                <c:pt idx="14">
                  <c:v>9.1137119083702436E-3</c:v>
                </c:pt>
                <c:pt idx="15">
                  <c:v>1.0658282807037327E-2</c:v>
                </c:pt>
                <c:pt idx="16">
                  <c:v>1.5601125036029586E-2</c:v>
                </c:pt>
                <c:pt idx="17">
                  <c:v>3.7168303671357519E-3</c:v>
                </c:pt>
                <c:pt idx="18">
                  <c:v>5.3408459562178665E-3</c:v>
                </c:pt>
                <c:pt idx="19">
                  <c:v>3.4381800072989556E-3</c:v>
                </c:pt>
                <c:pt idx="20">
                  <c:v>7.2501768426823073E-3</c:v>
                </c:pt>
                <c:pt idx="21">
                  <c:v>2.0642351606272511E-2</c:v>
                </c:pt>
                <c:pt idx="22">
                  <c:v>6.8854075237978242E-3</c:v>
                </c:pt>
                <c:pt idx="23">
                  <c:v>8.3721916736187504E-3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2-4B9C-AF1C-7E6795CE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947759"/>
        <c:axId val="1922834975"/>
      </c:scatterChart>
      <c:valAx>
        <c:axId val="19219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34975"/>
        <c:crosses val="autoZero"/>
        <c:crossBetween val="midCat"/>
      </c:valAx>
      <c:valAx>
        <c:axId val="19228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137160</xdr:colOff>
      <xdr:row>9</xdr:row>
      <xdr:rowOff>11430</xdr:rowOff>
    </xdr:from>
    <xdr:to>
      <xdr:col>16</xdr:col>
      <xdr:colOff>518160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39F17-66EC-4225-97BA-076C48BC2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F18C-3EEC-49D3-89E0-0301478FD1C3}">
  <dimension ref="A1:R28"/>
  <sheetViews>
    <sheetView tabSelected="1" workbookViewId="0">
      <selection activeCell="A12" sqref="A12"/>
    </sheetView>
  </sheetViews>
  <sheetFormatPr defaultRowHeight="14.4" x14ac:dyDescent="0.3"/>
  <cols>
    <col min="1" max="1" width="10.109375" bestFit="1" customWidth="1"/>
    <col min="2" max="2" width="8.77734375" bestFit="1" customWidth="1"/>
    <col min="3" max="3" width="20.5546875" bestFit="1" customWidth="1"/>
    <col min="4" max="7" width="12" bestFit="1" customWidth="1"/>
    <col min="9" max="10" width="12" bestFit="1" customWidth="1"/>
    <col min="12" max="13" width="12" bestFit="1" customWidth="1"/>
    <col min="15" max="15" width="30" bestFit="1" customWidth="1"/>
    <col min="16" max="16" width="24.21875" bestFit="1" customWidth="1"/>
  </cols>
  <sheetData>
    <row r="1" spans="1:18" x14ac:dyDescent="0.3">
      <c r="C1" t="s">
        <v>0</v>
      </c>
      <c r="I1" t="s">
        <v>1</v>
      </c>
      <c r="L1" t="s">
        <v>2</v>
      </c>
    </row>
    <row r="2" spans="1:18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5</v>
      </c>
      <c r="J2" t="s">
        <v>10</v>
      </c>
      <c r="L2" t="s">
        <v>5</v>
      </c>
      <c r="M2" t="s">
        <v>10</v>
      </c>
      <c r="O2" t="s">
        <v>11</v>
      </c>
      <c r="P2" t="s">
        <v>12</v>
      </c>
      <c r="Q2" t="s">
        <v>14</v>
      </c>
      <c r="R2" t="s">
        <v>13</v>
      </c>
    </row>
    <row r="3" spans="1:18" x14ac:dyDescent="0.3">
      <c r="A3">
        <v>1993</v>
      </c>
      <c r="B3">
        <v>1994</v>
      </c>
      <c r="C3">
        <v>2070640.7956234273</v>
      </c>
      <c r="D3">
        <v>273896735.49262208</v>
      </c>
      <c r="E3">
        <v>2038203.1369676541</v>
      </c>
      <c r="F3">
        <v>2103078.4542792006</v>
      </c>
      <c r="G3">
        <v>7.9926107317901205E-3</v>
      </c>
      <c r="O3">
        <v>14795.1409026784</v>
      </c>
      <c r="P3">
        <v>1570.3497667367301</v>
      </c>
      <c r="Q3">
        <f>SUM(O3:P3)</f>
        <v>16365.49066941513</v>
      </c>
      <c r="R3">
        <f>Q3/C3</f>
        <v>7.9035874807478704E-3</v>
      </c>
    </row>
    <row r="4" spans="1:18" x14ac:dyDescent="0.3">
      <c r="A4">
        <v>1994</v>
      </c>
      <c r="B4">
        <v>1995</v>
      </c>
      <c r="C4">
        <v>1933348.7965359415</v>
      </c>
      <c r="D4">
        <v>647344213.42314386</v>
      </c>
      <c r="E4">
        <v>1883480.5949412745</v>
      </c>
      <c r="F4">
        <v>1983216.9981306086</v>
      </c>
      <c r="G4">
        <v>1.3160046465938408E-2</v>
      </c>
      <c r="O4">
        <v>16457.391800992398</v>
      </c>
      <c r="P4">
        <v>1097.4574013720801</v>
      </c>
      <c r="Q4">
        <f t="shared" ref="Q4:Q26" si="0">SUM(O4:P4)</f>
        <v>17554.849202364479</v>
      </c>
      <c r="R4">
        <f t="shared" ref="R4:R26" si="1">Q4/C4</f>
        <v>9.0800217911109499E-3</v>
      </c>
    </row>
    <row r="5" spans="1:18" x14ac:dyDescent="0.3">
      <c r="A5">
        <v>1995</v>
      </c>
      <c r="B5">
        <v>1996</v>
      </c>
      <c r="C5">
        <v>1000219.7205722491</v>
      </c>
      <c r="D5">
        <v>101524656.44878626</v>
      </c>
      <c r="E5">
        <v>980470.86946101591</v>
      </c>
      <c r="F5">
        <v>1019968.5716834824</v>
      </c>
      <c r="G5">
        <v>1.0073731038558265E-2</v>
      </c>
      <c r="O5">
        <v>7604.2275790772801</v>
      </c>
      <c r="P5">
        <v>572.88367191349903</v>
      </c>
      <c r="Q5">
        <f t="shared" si="0"/>
        <v>8177.1112509907789</v>
      </c>
      <c r="R5">
        <f t="shared" si="1"/>
        <v>8.1753149661081079E-3</v>
      </c>
    </row>
    <row r="6" spans="1:18" x14ac:dyDescent="0.3">
      <c r="A6">
        <v>1996</v>
      </c>
      <c r="B6">
        <v>1997</v>
      </c>
      <c r="C6">
        <v>2757520.0027701464</v>
      </c>
      <c r="D6">
        <v>3357896965.1436934</v>
      </c>
      <c r="E6">
        <v>2643943.1698274375</v>
      </c>
      <c r="F6">
        <v>2871096.8357128552</v>
      </c>
      <c r="G6">
        <v>2.1014304044238073E-2</v>
      </c>
      <c r="I6">
        <v>1503611.0358424918</v>
      </c>
      <c r="J6">
        <v>0.54527656529490076</v>
      </c>
      <c r="L6">
        <v>1253908.9669276564</v>
      </c>
      <c r="M6">
        <v>0.45472343470509918</v>
      </c>
      <c r="O6">
        <v>26678.487301315799</v>
      </c>
      <c r="P6">
        <v>1768.84464395485</v>
      </c>
      <c r="Q6">
        <f t="shared" si="0"/>
        <v>28447.331945270649</v>
      </c>
      <c r="R6">
        <f t="shared" si="1"/>
        <v>1.0316274013132475E-2</v>
      </c>
    </row>
    <row r="7" spans="1:18" x14ac:dyDescent="0.3">
      <c r="A7">
        <v>1997</v>
      </c>
      <c r="B7">
        <v>1998</v>
      </c>
      <c r="C7">
        <v>2454119.8884515013</v>
      </c>
      <c r="D7">
        <v>22908874772.758324</v>
      </c>
      <c r="E7">
        <v>2157460.6001643683</v>
      </c>
      <c r="F7">
        <v>2750779.1767386342</v>
      </c>
      <c r="G7">
        <v>6.1674566287727793E-2</v>
      </c>
      <c r="I7">
        <v>1009436.1627042387</v>
      </c>
      <c r="J7">
        <v>0.41132308468482026</v>
      </c>
      <c r="L7">
        <v>1444683.7257472633</v>
      </c>
      <c r="M7">
        <v>0.58867691531517985</v>
      </c>
      <c r="O7">
        <v>24240.906207847602</v>
      </c>
      <c r="P7">
        <v>2222.0110141475402</v>
      </c>
      <c r="Q7">
        <f t="shared" si="0"/>
        <v>26462.917221995143</v>
      </c>
      <c r="R7">
        <f t="shared" si="1"/>
        <v>1.0783058051288886E-2</v>
      </c>
    </row>
    <row r="8" spans="1:18" x14ac:dyDescent="0.3">
      <c r="A8">
        <v>1998</v>
      </c>
      <c r="B8">
        <v>1999</v>
      </c>
      <c r="C8">
        <v>7712333.193077988</v>
      </c>
      <c r="D8">
        <v>328783237930.06494</v>
      </c>
      <c r="E8">
        <v>6588476.5799675174</v>
      </c>
      <c r="F8">
        <v>8836189.8061884586</v>
      </c>
      <c r="G8">
        <v>7.4347958889204743E-2</v>
      </c>
      <c r="I8">
        <v>6553024.5755490586</v>
      </c>
      <c r="J8">
        <v>0.84968120690513749</v>
      </c>
      <c r="L8">
        <v>1159308.6175289301</v>
      </c>
      <c r="M8">
        <v>0.15031879309486246</v>
      </c>
      <c r="O8">
        <v>16099.0179022909</v>
      </c>
      <c r="P8">
        <v>1068.25260405739</v>
      </c>
      <c r="Q8">
        <f t="shared" si="0"/>
        <v>17167.27050634829</v>
      </c>
      <c r="R8">
        <f t="shared" si="1"/>
        <v>2.2259503157561118E-3</v>
      </c>
    </row>
    <row r="9" spans="1:18" x14ac:dyDescent="0.3">
      <c r="A9">
        <v>1999</v>
      </c>
      <c r="B9">
        <v>2000</v>
      </c>
      <c r="C9">
        <v>1774518.3502494204</v>
      </c>
      <c r="D9">
        <v>15178320376.4216</v>
      </c>
      <c r="E9">
        <v>1533045.7108923676</v>
      </c>
      <c r="F9">
        <v>2015990.9896064731</v>
      </c>
      <c r="G9">
        <v>6.9427473762252875E-2</v>
      </c>
      <c r="I9">
        <v>1237046.2430678988</v>
      </c>
      <c r="J9">
        <v>0.69711662485430048</v>
      </c>
      <c r="L9">
        <v>537472.10718152369</v>
      </c>
      <c r="M9">
        <v>0.30288337514569957</v>
      </c>
      <c r="O9">
        <v>14258.768248817099</v>
      </c>
      <c r="P9">
        <v>1199.25432716458</v>
      </c>
      <c r="Q9">
        <f t="shared" si="0"/>
        <v>15458.022575981679</v>
      </c>
      <c r="R9">
        <f t="shared" si="1"/>
        <v>8.7111088898060417E-3</v>
      </c>
    </row>
    <row r="10" spans="1:18" x14ac:dyDescent="0.3">
      <c r="A10">
        <v>2000</v>
      </c>
      <c r="B10">
        <v>2001</v>
      </c>
      <c r="C10">
        <v>6793436.1078064181</v>
      </c>
      <c r="D10">
        <v>254574104748.69919</v>
      </c>
      <c r="E10">
        <v>5804511.4995563235</v>
      </c>
      <c r="F10">
        <v>7782360.7160565127</v>
      </c>
      <c r="G10">
        <v>7.4270717137735698E-2</v>
      </c>
      <c r="I10">
        <v>5111937.445810277</v>
      </c>
      <c r="J10">
        <v>0.7524818611212214</v>
      </c>
      <c r="L10">
        <v>1681498.6619961371</v>
      </c>
      <c r="M10">
        <v>0.24751813887877858</v>
      </c>
      <c r="O10">
        <v>24638.278479147699</v>
      </c>
      <c r="P10">
        <v>1843.7136495254999</v>
      </c>
      <c r="Q10">
        <f t="shared" si="0"/>
        <v>26481.992128673199</v>
      </c>
      <c r="R10">
        <f t="shared" si="1"/>
        <v>3.8981734292374412E-3</v>
      </c>
    </row>
    <row r="11" spans="1:18" x14ac:dyDescent="0.3">
      <c r="A11">
        <v>2001</v>
      </c>
      <c r="B11">
        <v>2002</v>
      </c>
      <c r="C11">
        <v>5834493.3236930808</v>
      </c>
      <c r="D11">
        <v>702910497318.4502</v>
      </c>
      <c r="E11">
        <v>4191234.0725404946</v>
      </c>
      <c r="F11">
        <v>7477752.574845667</v>
      </c>
      <c r="G11">
        <v>0.14369672405212092</v>
      </c>
      <c r="I11">
        <v>4338274.2738644863</v>
      </c>
      <c r="J11">
        <v>0.74355630098115666</v>
      </c>
      <c r="L11">
        <v>1496219.0498286006</v>
      </c>
      <c r="M11">
        <v>0.25644369901884329</v>
      </c>
      <c r="O11">
        <v>21392.3845720592</v>
      </c>
      <c r="P11">
        <v>1073.0904897468899</v>
      </c>
      <c r="Q11">
        <f t="shared" si="0"/>
        <v>22465.47506180609</v>
      </c>
      <c r="R11">
        <f t="shared" si="1"/>
        <v>3.8504586114747725E-3</v>
      </c>
    </row>
    <row r="12" spans="1:18" x14ac:dyDescent="0.3">
      <c r="A12">
        <v>2002</v>
      </c>
      <c r="B12">
        <v>2003</v>
      </c>
      <c r="C12">
        <v>5764556.769183862</v>
      </c>
      <c r="D12">
        <v>605425623718.19897</v>
      </c>
      <c r="E12">
        <v>4239498.3847028501</v>
      </c>
      <c r="F12">
        <v>7289615.1536648739</v>
      </c>
      <c r="G12">
        <v>0.13497846298432292</v>
      </c>
      <c r="I12">
        <v>4702344.0053165341</v>
      </c>
      <c r="J12">
        <v>0.81573386415432181</v>
      </c>
      <c r="L12">
        <v>1062212.5638673306</v>
      </c>
      <c r="M12">
        <v>0.18426613584567819</v>
      </c>
      <c r="O12">
        <v>25211.734863603899</v>
      </c>
      <c r="P12">
        <v>1680.02974860481</v>
      </c>
      <c r="Q12">
        <f t="shared" si="0"/>
        <v>26891.76461220871</v>
      </c>
      <c r="R12">
        <f t="shared" si="1"/>
        <v>4.6650186109652983E-3</v>
      </c>
    </row>
    <row r="13" spans="1:18" x14ac:dyDescent="0.3">
      <c r="A13">
        <v>2003</v>
      </c>
      <c r="B13">
        <v>2004</v>
      </c>
      <c r="C13">
        <v>3319611.7687788745</v>
      </c>
      <c r="D13">
        <v>251807898331.02655</v>
      </c>
      <c r="E13">
        <v>2336074.6712434171</v>
      </c>
      <c r="F13">
        <v>4303148.866314332</v>
      </c>
      <c r="G13">
        <v>0.15116365302690588</v>
      </c>
      <c r="I13">
        <v>1131606.1124026843</v>
      </c>
      <c r="J13">
        <v>0.34088507669646806</v>
      </c>
      <c r="L13">
        <v>2188005.6563761896</v>
      </c>
      <c r="M13">
        <v>0.65911492330353205</v>
      </c>
      <c r="O13">
        <v>11742.5395010067</v>
      </c>
      <c r="P13">
        <v>620.15383499619998</v>
      </c>
      <c r="Q13">
        <f t="shared" si="0"/>
        <v>12362.6933360029</v>
      </c>
      <c r="R13">
        <f t="shared" si="1"/>
        <v>3.7241383020372109E-3</v>
      </c>
    </row>
    <row r="14" spans="1:18" x14ac:dyDescent="0.3">
      <c r="A14">
        <v>2004</v>
      </c>
      <c r="B14">
        <v>2005</v>
      </c>
      <c r="C14">
        <v>3965424.4895314984</v>
      </c>
      <c r="D14">
        <v>77036755870.975922</v>
      </c>
      <c r="E14">
        <v>3421416.7677536351</v>
      </c>
      <c r="F14">
        <v>4509432.2113093622</v>
      </c>
      <c r="G14">
        <v>6.9993757496448705E-2</v>
      </c>
      <c r="I14">
        <v>3160557.8870574944</v>
      </c>
      <c r="J14">
        <v>0.79702889196382198</v>
      </c>
      <c r="L14">
        <v>804866.6024740038</v>
      </c>
      <c r="M14">
        <v>0.20297110803617802</v>
      </c>
      <c r="O14">
        <v>21307.734463000401</v>
      </c>
      <c r="P14">
        <v>1889.4620231640299</v>
      </c>
      <c r="Q14">
        <f t="shared" si="0"/>
        <v>23197.19648616443</v>
      </c>
      <c r="R14">
        <f t="shared" si="1"/>
        <v>5.8498646355273562E-3</v>
      </c>
    </row>
    <row r="15" spans="1:18" x14ac:dyDescent="0.3">
      <c r="A15">
        <v>2005</v>
      </c>
      <c r="B15">
        <v>2006</v>
      </c>
      <c r="C15">
        <v>6875630.3125096932</v>
      </c>
      <c r="D15">
        <v>352215847760.02875</v>
      </c>
      <c r="E15">
        <v>5712413.9092747122</v>
      </c>
      <c r="F15">
        <v>8038846.7157446742</v>
      </c>
      <c r="G15">
        <v>8.631612372654085E-2</v>
      </c>
      <c r="I15">
        <v>5116578.0957910111</v>
      </c>
      <c r="J15">
        <v>0.74416131514252293</v>
      </c>
      <c r="L15">
        <v>1759052.2167186851</v>
      </c>
      <c r="M15">
        <v>0.25583868485747713</v>
      </c>
      <c r="O15">
        <v>29737.962229720899</v>
      </c>
      <c r="P15">
        <v>2492.2042423197299</v>
      </c>
      <c r="Q15">
        <f t="shared" si="0"/>
        <v>32230.16647204063</v>
      </c>
      <c r="R15">
        <f t="shared" si="1"/>
        <v>4.6875944469265979E-3</v>
      </c>
    </row>
    <row r="16" spans="1:18" x14ac:dyDescent="0.3">
      <c r="A16">
        <v>2006</v>
      </c>
      <c r="B16">
        <v>2007</v>
      </c>
      <c r="C16">
        <v>2427626.0196148306</v>
      </c>
      <c r="D16">
        <v>27089734379.263905</v>
      </c>
      <c r="E16">
        <v>2105030.4158143755</v>
      </c>
      <c r="F16">
        <v>2750221.6234152857</v>
      </c>
      <c r="G16">
        <v>6.779857871265374E-2</v>
      </c>
      <c r="I16">
        <v>1808797.8978365215</v>
      </c>
      <c r="J16">
        <v>0.74508918722312412</v>
      </c>
      <c r="L16">
        <v>618828.12177830841</v>
      </c>
      <c r="M16">
        <v>0.25491081277687594</v>
      </c>
      <c r="O16">
        <v>8851.5891954641902</v>
      </c>
      <c r="P16">
        <v>1222.30244064111</v>
      </c>
      <c r="Q16">
        <f t="shared" si="0"/>
        <v>10073.8916361053</v>
      </c>
      <c r="R16">
        <f t="shared" si="1"/>
        <v>4.1496884424165274E-3</v>
      </c>
    </row>
    <row r="17" spans="1:18" x14ac:dyDescent="0.3">
      <c r="A17">
        <v>2007</v>
      </c>
      <c r="B17">
        <v>2008</v>
      </c>
      <c r="C17">
        <v>1710550.6030750461</v>
      </c>
      <c r="D17">
        <v>7021246457.6332674</v>
      </c>
      <c r="E17">
        <v>1546316.5615621977</v>
      </c>
      <c r="F17">
        <v>1874784.6445878944</v>
      </c>
      <c r="G17">
        <v>4.8985910251499037E-2</v>
      </c>
      <c r="I17">
        <v>914160.63749080908</v>
      </c>
      <c r="J17">
        <v>0.53442478453863207</v>
      </c>
      <c r="L17">
        <v>796389.96558423771</v>
      </c>
      <c r="M17">
        <v>0.46557521546136788</v>
      </c>
      <c r="O17">
        <v>14362.054882430401</v>
      </c>
      <c r="P17">
        <v>1227.41051868455</v>
      </c>
      <c r="Q17">
        <f t="shared" si="0"/>
        <v>15589.465401114951</v>
      </c>
      <c r="R17">
        <f t="shared" si="1"/>
        <v>9.1137119083702436E-3</v>
      </c>
    </row>
    <row r="18" spans="1:18" x14ac:dyDescent="0.3">
      <c r="A18">
        <v>2008</v>
      </c>
      <c r="B18">
        <v>2009</v>
      </c>
      <c r="C18">
        <v>2796241.1773613258</v>
      </c>
      <c r="D18">
        <v>26433250253.635681</v>
      </c>
      <c r="E18">
        <v>2477578.3866650057</v>
      </c>
      <c r="F18">
        <v>3114903.968057646</v>
      </c>
      <c r="G18">
        <v>5.8143431186839192E-2</v>
      </c>
      <c r="I18">
        <v>1580140.9435096825</v>
      </c>
      <c r="J18">
        <v>0.56509465503286205</v>
      </c>
      <c r="L18">
        <v>1216100.2338516433</v>
      </c>
      <c r="M18">
        <v>0.4349053449671379</v>
      </c>
      <c r="O18">
        <v>26673.032955554401</v>
      </c>
      <c r="P18">
        <v>3130.0963094456301</v>
      </c>
      <c r="Q18">
        <f t="shared" si="0"/>
        <v>29803.129265000032</v>
      </c>
      <c r="R18">
        <f t="shared" si="1"/>
        <v>1.0658282807037327E-2</v>
      </c>
    </row>
    <row r="19" spans="1:18" x14ac:dyDescent="0.3">
      <c r="A19">
        <v>2009</v>
      </c>
      <c r="B19">
        <v>2010</v>
      </c>
      <c r="C19">
        <v>1613621.8332637444</v>
      </c>
      <c r="D19">
        <v>10662822439.570564</v>
      </c>
      <c r="E19">
        <v>1411230.3841265482</v>
      </c>
      <c r="F19">
        <v>1816013.2824009405</v>
      </c>
      <c r="G19">
        <v>6.399327358411315E-2</v>
      </c>
      <c r="I19">
        <v>801676.5292092032</v>
      </c>
      <c r="J19">
        <v>0.4968180974520629</v>
      </c>
      <c r="L19">
        <v>811945.30405454081</v>
      </c>
      <c r="M19">
        <v>0.50318190254793704</v>
      </c>
      <c r="O19">
        <v>22292.096877303</v>
      </c>
      <c r="P19">
        <v>2882.2191043119601</v>
      </c>
      <c r="Q19">
        <f t="shared" si="0"/>
        <v>25174.31598161496</v>
      </c>
      <c r="R19">
        <f t="shared" si="1"/>
        <v>1.5601125036029586E-2</v>
      </c>
    </row>
    <row r="20" spans="1:18" x14ac:dyDescent="0.3">
      <c r="A20">
        <v>2010</v>
      </c>
      <c r="B20">
        <v>2011</v>
      </c>
      <c r="C20">
        <v>3677939.3378191618</v>
      </c>
      <c r="D20">
        <v>139978459405.38293</v>
      </c>
      <c r="E20">
        <v>2944630.9104492599</v>
      </c>
      <c r="F20">
        <v>4411247.7651890637</v>
      </c>
      <c r="G20">
        <v>0.10172461217416134</v>
      </c>
      <c r="I20">
        <v>3177655.8589340206</v>
      </c>
      <c r="J20">
        <v>0.86397723482253408</v>
      </c>
      <c r="L20">
        <v>500283.47888514004</v>
      </c>
      <c r="M20">
        <v>0.13602276517746587</v>
      </c>
      <c r="O20">
        <v>12557.2590868633</v>
      </c>
      <c r="P20">
        <v>1113.0175324261199</v>
      </c>
      <c r="Q20">
        <f t="shared" si="0"/>
        <v>13670.27661928942</v>
      </c>
      <c r="R20">
        <f t="shared" si="1"/>
        <v>3.7168303671357519E-3</v>
      </c>
    </row>
    <row r="21" spans="1:18" x14ac:dyDescent="0.3">
      <c r="A21">
        <v>2011</v>
      </c>
      <c r="B21">
        <v>2012</v>
      </c>
      <c r="C21">
        <v>4547456.7721466972</v>
      </c>
      <c r="D21">
        <v>310013111000.45959</v>
      </c>
      <c r="E21">
        <v>3456151.880185076</v>
      </c>
      <c r="F21">
        <v>5638761.6641083183</v>
      </c>
      <c r="G21">
        <v>0.12243947289281434</v>
      </c>
      <c r="I21">
        <v>3900019.2868751753</v>
      </c>
      <c r="J21">
        <v>0.85762646733948189</v>
      </c>
      <c r="L21">
        <v>647437.48527152219</v>
      </c>
      <c r="M21">
        <v>0.14237353266051814</v>
      </c>
      <c r="O21">
        <v>22306.042527308298</v>
      </c>
      <c r="P21">
        <v>1981.2235852869401</v>
      </c>
      <c r="Q21">
        <f t="shared" si="0"/>
        <v>24287.26611259524</v>
      </c>
      <c r="R21">
        <f t="shared" si="1"/>
        <v>5.3408459562178665E-3</v>
      </c>
    </row>
    <row r="22" spans="1:18" x14ac:dyDescent="0.3">
      <c r="A22">
        <v>2012</v>
      </c>
      <c r="B22">
        <v>2013</v>
      </c>
      <c r="C22">
        <v>5644465.5599999996</v>
      </c>
      <c r="D22">
        <v>808269788479.78003</v>
      </c>
      <c r="E22">
        <v>3882350.5752660511</v>
      </c>
      <c r="F22">
        <v>7406580.5447339481</v>
      </c>
      <c r="G22">
        <v>0.15927783560031511</v>
      </c>
      <c r="I22">
        <v>4603261.821895428</v>
      </c>
      <c r="J22">
        <v>0.8155354614695749</v>
      </c>
      <c r="L22">
        <v>1041203.7340234566</v>
      </c>
      <c r="M22">
        <v>0.18446453853042513</v>
      </c>
      <c r="O22">
        <v>17185.900743281902</v>
      </c>
      <c r="P22">
        <v>2220.7878969976</v>
      </c>
      <c r="Q22">
        <f t="shared" si="0"/>
        <v>19406.688640279503</v>
      </c>
      <c r="R22">
        <f t="shared" si="1"/>
        <v>3.4381800072989556E-3</v>
      </c>
    </row>
    <row r="23" spans="1:18" x14ac:dyDescent="0.3">
      <c r="A23">
        <v>2013</v>
      </c>
      <c r="B23">
        <v>2014</v>
      </c>
      <c r="C23">
        <v>3900176.9595874585</v>
      </c>
      <c r="D23">
        <v>161869759517.01923</v>
      </c>
      <c r="E23">
        <v>3111609.3542671655</v>
      </c>
      <c r="F23">
        <v>4688744.564907751</v>
      </c>
      <c r="G23">
        <v>0.10315696314463048</v>
      </c>
      <c r="I23">
        <v>3416942.9420376522</v>
      </c>
      <c r="J23">
        <v>0.87609946354820778</v>
      </c>
      <c r="L23">
        <v>483234.01754980598</v>
      </c>
      <c r="M23">
        <v>0.12390053645179222</v>
      </c>
      <c r="O23">
        <v>24738.8793833907</v>
      </c>
      <c r="P23">
        <v>3538.09329137338</v>
      </c>
      <c r="Q23">
        <f t="shared" si="0"/>
        <v>28276.972674764082</v>
      </c>
      <c r="R23">
        <f t="shared" si="1"/>
        <v>7.2501768426823073E-3</v>
      </c>
    </row>
    <row r="24" spans="1:18" x14ac:dyDescent="0.3">
      <c r="A24">
        <v>2014</v>
      </c>
      <c r="B24">
        <v>2015</v>
      </c>
      <c r="C24">
        <v>1132766.2569724421</v>
      </c>
      <c r="D24">
        <v>12849797609.374355</v>
      </c>
      <c r="E24">
        <v>910586.63932903064</v>
      </c>
      <c r="F24">
        <v>1354945.8746158537</v>
      </c>
      <c r="G24">
        <v>0.10007090790311958</v>
      </c>
      <c r="I24">
        <v>1016165.5518637958</v>
      </c>
      <c r="J24">
        <v>0.89706552045407251</v>
      </c>
      <c r="L24">
        <v>116600.70510864686</v>
      </c>
      <c r="M24">
        <v>0.10293447954592759</v>
      </c>
      <c r="O24">
        <v>18580.2137595733</v>
      </c>
      <c r="P24">
        <v>4802.7456045730896</v>
      </c>
      <c r="Q24">
        <f t="shared" si="0"/>
        <v>23382.959364146391</v>
      </c>
      <c r="R24">
        <f t="shared" si="1"/>
        <v>2.0642351606272511E-2</v>
      </c>
    </row>
    <row r="25" spans="1:18" x14ac:dyDescent="0.3">
      <c r="A25">
        <v>2015</v>
      </c>
      <c r="B25">
        <v>2016</v>
      </c>
      <c r="C25">
        <v>3090952.005703846</v>
      </c>
      <c r="D25">
        <v>117954297864.44148</v>
      </c>
      <c r="E25">
        <v>2417800.2912471136</v>
      </c>
      <c r="F25">
        <v>3764103.7201605784</v>
      </c>
      <c r="G25">
        <v>0.11111293596279466</v>
      </c>
      <c r="I25">
        <v>2635362.3317897478</v>
      </c>
      <c r="J25">
        <v>0.85260538724853019</v>
      </c>
      <c r="L25">
        <v>455589.67391409731</v>
      </c>
      <c r="M25">
        <v>0.14739461275146987</v>
      </c>
      <c r="O25">
        <v>19679.419255164099</v>
      </c>
      <c r="P25">
        <v>1603.04494060714</v>
      </c>
      <c r="Q25">
        <f t="shared" si="0"/>
        <v>21282.464195771237</v>
      </c>
      <c r="R25">
        <f t="shared" si="1"/>
        <v>6.8854075237978242E-3</v>
      </c>
    </row>
    <row r="26" spans="1:18" x14ac:dyDescent="0.3">
      <c r="A26">
        <v>2016</v>
      </c>
      <c r="B26">
        <v>2017</v>
      </c>
      <c r="C26">
        <v>3069456.865359439</v>
      </c>
      <c r="D26">
        <v>106771134772.68597</v>
      </c>
      <c r="E26">
        <v>2429010.1530228453</v>
      </c>
      <c r="F26">
        <v>3709903.577696031</v>
      </c>
      <c r="G26">
        <v>0.10645483583431277</v>
      </c>
      <c r="I26">
        <v>2359067.3828759464</v>
      </c>
      <c r="J26">
        <v>0.76856182912988913</v>
      </c>
      <c r="L26">
        <v>710389.48248349281</v>
      </c>
      <c r="M26">
        <v>0.2314381708701109</v>
      </c>
      <c r="O26">
        <v>23570.314321151101</v>
      </c>
      <c r="P26">
        <v>2127.7668895431002</v>
      </c>
      <c r="Q26">
        <f t="shared" si="0"/>
        <v>25698.081210694203</v>
      </c>
      <c r="R26">
        <f t="shared" si="1"/>
        <v>8.3721916736187504E-3</v>
      </c>
    </row>
    <row r="27" spans="1:18" x14ac:dyDescent="0.3">
      <c r="A27">
        <v>2017</v>
      </c>
      <c r="B27">
        <v>2018</v>
      </c>
      <c r="C27">
        <v>2168801.5840682769</v>
      </c>
      <c r="D27">
        <v>94009147591.408539</v>
      </c>
      <c r="E27">
        <v>1567847.7244524532</v>
      </c>
      <c r="F27">
        <v>2769755.4436841006</v>
      </c>
      <c r="G27">
        <v>0.14137259687617285</v>
      </c>
      <c r="I27">
        <v>1560380.3625261942</v>
      </c>
      <c r="J27">
        <v>0.7194666280163835</v>
      </c>
      <c r="L27">
        <v>608421.22154208319</v>
      </c>
      <c r="M27">
        <v>0.28053337198361677</v>
      </c>
    </row>
    <row r="28" spans="1:18" x14ac:dyDescent="0.3">
      <c r="A28">
        <v>2018</v>
      </c>
      <c r="B28">
        <v>2019</v>
      </c>
      <c r="C28">
        <v>1801631.8051572982</v>
      </c>
      <c r="D28">
        <v>62576132007.310539</v>
      </c>
      <c r="E28">
        <v>1311333.4585159046</v>
      </c>
      <c r="F28">
        <v>2291930.1517986916</v>
      </c>
      <c r="G28">
        <v>0.13884758081984455</v>
      </c>
      <c r="I28">
        <v>1205454.9919956811</v>
      </c>
      <c r="J28">
        <v>0.66909064801419516</v>
      </c>
      <c r="L28">
        <v>497562.54245471355</v>
      </c>
      <c r="M28">
        <v>0.27617326749583659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Ruff</dc:creator>
  <cp:lastModifiedBy>Casey Ruff</cp:lastModifiedBy>
  <dcterms:created xsi:type="dcterms:W3CDTF">2021-11-01T17:26:02Z</dcterms:created>
  <dcterms:modified xsi:type="dcterms:W3CDTF">2021-11-01T17:43:18Z</dcterms:modified>
</cp:coreProperties>
</file>