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POS" sheetId="1" r:id="rId4"/>
    <sheet state="visible" name="Tratamento" sheetId="2" r:id="rId5"/>
    <sheet state="visible" name="Normalização" sheetId="3" r:id="rId6"/>
    <sheet state="visible" name="Curva Gaussiana" sheetId="4" r:id="rId7"/>
    <sheet state="visible" name="Variaveis finais" sheetId="5" r:id="rId8"/>
    <sheet state="visible" name="Treinamento" sheetId="6" r:id="rId9"/>
  </sheets>
  <definedNames>
    <definedName name="maxV1">#REF!</definedName>
    <definedName name="maxV3">#REF!</definedName>
    <definedName name="maxV2">#REF!</definedName>
    <definedName name="minV1">#REF!</definedName>
    <definedName name="minV3">#REF!</definedName>
    <definedName name="maxV4">#REF!</definedName>
    <definedName name="minV2">#REF!</definedName>
  </definedNames>
  <calcPr/>
</workbook>
</file>

<file path=xl/sharedStrings.xml><?xml version="1.0" encoding="utf-8"?>
<sst xmlns="http://schemas.openxmlformats.org/spreadsheetml/2006/main" count="412" uniqueCount="176">
  <si>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</si>
  <si>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</si>
  <si>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</si>
  <si>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</si>
  <si>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</si>
  <si>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</si>
  <si>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</si>
  <si>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</si>
  <si>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</si>
  <si>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</si>
  <si>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</si>
  <si>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</si>
  <si>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</si>
  <si>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</si>
  <si>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</si>
  <si>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Variável</t>
  </si>
  <si>
    <t>Média</t>
  </si>
  <si>
    <t>Desvio Padrão</t>
  </si>
  <si>
    <t>Correlação</t>
  </si>
  <si>
    <t>Análise de Significância</t>
  </si>
  <si>
    <t>Classe 1</t>
  </si>
  <si>
    <t>Clase 0</t>
  </si>
  <si>
    <t>média</t>
  </si>
  <si>
    <t>Desvio padrão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</si>
  <si>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</si>
  <si>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</si>
  <si>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</si>
  <si>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</si>
  <si>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</si>
  <si>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</si>
  <si>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</si>
  <si>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</si>
  <si>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</si>
  <si>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</si>
  <si>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</si>
  <si>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</si>
  <si>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</si>
  <si>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</si>
  <si>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Análise da Significância</t>
  </si>
  <si>
    <t>Classe 0</t>
  </si>
  <si>
    <t>Distribuições</t>
  </si>
  <si>
    <t>Intervalo de X</t>
  </si>
  <si>
    <t>V1 - Classe 1</t>
  </si>
  <si>
    <t>V1 - Classe 0</t>
  </si>
  <si>
    <t>V2 - Classe 1</t>
  </si>
  <si>
    <t>V2 - Classe 0</t>
  </si>
  <si>
    <t>V3 - Classe 1</t>
  </si>
  <si>
    <t>V3 - Classe 0</t>
  </si>
  <si>
    <t>V4 - Classe 1</t>
  </si>
  <si>
    <t>V4 - Classe 0</t>
  </si>
  <si>
    <t>V5 - Classe 1</t>
  </si>
  <si>
    <t>V5 - Classe 0</t>
  </si>
  <si>
    <t>V6 - Classe 1</t>
  </si>
  <si>
    <t>V6 - Classe 0</t>
  </si>
  <si>
    <t>V7 - Classe 1</t>
  </si>
  <si>
    <t>V7 - Classe 0</t>
  </si>
  <si>
    <t>V8 - Classe 1</t>
  </si>
  <si>
    <t>V8 - Classe 0</t>
  </si>
  <si>
    <t>V9 - Classe 1</t>
  </si>
  <si>
    <t>V9 - Classe 0</t>
  </si>
  <si>
    <t>V10 - Classe 1</t>
  </si>
  <si>
    <t>V10 - Classe 0</t>
  </si>
  <si>
    <t>V11 - Classe 1</t>
  </si>
  <si>
    <t>V11 - Classe 0</t>
  </si>
  <si>
    <t>V12 - Classe 1</t>
  </si>
  <si>
    <t>V12 - Classe 0</t>
  </si>
  <si>
    <t>V13 - Classe 1</t>
  </si>
  <si>
    <t>V13 - Classe 0</t>
  </si>
  <si>
    <t>V14 - Classe 1</t>
  </si>
  <si>
    <t>V14 - Classe 0</t>
  </si>
  <si>
    <t>Modelo</t>
  </si>
  <si>
    <t>Camadas</t>
  </si>
  <si>
    <t>Número de Neurônios</t>
  </si>
  <si>
    <t>Taxa de Aprendizado</t>
  </si>
  <si>
    <t>Momentum</t>
  </si>
  <si>
    <t>Épocas</t>
  </si>
  <si>
    <t>Percentual de teste</t>
  </si>
  <si>
    <t>Média de erros (teste)</t>
  </si>
  <si>
    <t>Média de acertos (teste)</t>
  </si>
  <si>
    <t>Média de erros (validação)</t>
  </si>
  <si>
    <t>Média de acertos (validação)</t>
  </si>
  <si>
    <t>1ª</t>
  </si>
  <si>
    <t>0.4</t>
  </si>
  <si>
    <t>0.3</t>
  </si>
  <si>
    <t>0.6078098744153977</t>
  </si>
  <si>
    <t>0.6884955704212189</t>
  </si>
  <si>
    <t xml:space="preserve">0.6777505487203598
</t>
  </si>
  <si>
    <t>0.6000000089406967</t>
  </si>
  <si>
    <t>2ª</t>
  </si>
  <si>
    <t>3ª</t>
  </si>
  <si>
    <t>0.2</t>
  </si>
  <si>
    <t>0.5884205341339112</t>
  </si>
  <si>
    <t>0.7070796489715576</t>
  </si>
  <si>
    <t>0.6984236508607864</t>
  </si>
  <si>
    <t>0.6051020443439483</t>
  </si>
  <si>
    <t>0.5</t>
  </si>
  <si>
    <t>0.5897873520851136</t>
  </si>
  <si>
    <t>0.6929203540086746</t>
  </si>
  <si>
    <t>0.6556749522686005</t>
  </si>
  <si>
    <t>0.6408163279294967</t>
  </si>
  <si>
    <t>0.6007539004087448</t>
  </si>
  <si>
    <t>0.6898230135440826</t>
  </si>
  <si>
    <t>0.6765829682350158</t>
  </si>
  <si>
    <t>0.5969387739896774</t>
  </si>
  <si>
    <t>0.6071422755718231</t>
  </si>
  <si>
    <t>0.6765486687421799</t>
  </si>
  <si>
    <t>0.6536522477865219</t>
  </si>
  <si>
    <t>0.6193877533078194</t>
  </si>
  <si>
    <t>0.6070990175008774</t>
  </si>
  <si>
    <t>0.6845132678747177</t>
  </si>
  <si>
    <t>0.6827444821596146</t>
  </si>
  <si>
    <t>0.6173469379544259</t>
  </si>
  <si>
    <t>4ª</t>
  </si>
  <si>
    <t>0.6107812523841858</t>
  </si>
  <si>
    <t>0.6809734463691711</t>
  </si>
  <si>
    <t>0.6898218631744385</t>
  </si>
  <si>
    <t>0.602040821313858</t>
  </si>
  <si>
    <t>0.6</t>
  </si>
  <si>
    <t>0.6278925091028214</t>
  </si>
  <si>
    <t>0.6721238881349594</t>
  </si>
  <si>
    <t>0.7314831525087356</t>
  </si>
  <si>
    <t>0.6010204184075096</t>
  </si>
  <si>
    <t>0.6101257503032684</t>
  </si>
  <si>
    <t>0.6769911497831345</t>
  </si>
  <si>
    <t>0.6783011704683304</t>
  </si>
  <si>
    <t>0.6091836785408516</t>
  </si>
  <si>
    <t>0.6092093586921692</t>
  </si>
  <si>
    <t>0.6871681362390518</t>
  </si>
  <si>
    <t>0.6796394258737564</t>
  </si>
  <si>
    <t>0.6142857149243355</t>
  </si>
  <si>
    <t>0.6603674322366715</t>
  </si>
  <si>
    <t>0.6504424706101417</t>
  </si>
  <si>
    <t>0.7093335777521134</t>
  </si>
  <si>
    <t>0.5877551153302193</t>
  </si>
  <si>
    <t>5ª</t>
  </si>
  <si>
    <t>0.6219398230314255</t>
  </si>
  <si>
    <t>0.6716814070940018</t>
  </si>
  <si>
    <t>0.6719829052686691</t>
  </si>
  <si>
    <t>0.5877551063895226</t>
  </si>
  <si>
    <t>0,637209677696228</t>
  </si>
  <si>
    <t>0.670796450972557</t>
  </si>
  <si>
    <t>0,7601636290550232</t>
  </si>
  <si>
    <t>0.6020408257842064</t>
  </si>
  <si>
    <t>0.639428585767746</t>
  </si>
  <si>
    <t>0.6663716793060303</t>
  </si>
  <si>
    <t>0.6965958952903748</t>
  </si>
  <si>
    <t>0.5693877607583999</t>
  </si>
  <si>
    <t>0.5998542699217796</t>
  </si>
  <si>
    <t>0.6863716804981231</t>
  </si>
  <si>
    <t>0.7054116034507751</t>
  </si>
  <si>
    <t>0.6042857202887535</t>
  </si>
  <si>
    <t>0.5631837141513825</t>
  </si>
  <si>
    <t>0.7062831908464432</t>
  </si>
  <si>
    <t>0.684250512123108</t>
  </si>
  <si>
    <t>0.6097959193587303</t>
  </si>
  <si>
    <t>6ª</t>
  </si>
  <si>
    <t>0.5879760390520096</t>
  </si>
  <si>
    <t>0.6940707954764366</t>
  </si>
  <si>
    <t>0.6912288451194764</t>
  </si>
  <si>
    <t>0.614897965490818</t>
  </si>
  <si>
    <t>0.5505618464946747</t>
  </si>
  <si>
    <t>0.7184070837497711</t>
  </si>
  <si>
    <t>0.6718453133106231</t>
  </si>
  <si>
    <t>0.6261224484443665</t>
  </si>
  <si>
    <t>0.5594512856006623</t>
  </si>
  <si>
    <t>0.7159292078018189</t>
  </si>
  <si>
    <t>0.6627935230731964</t>
  </si>
  <si>
    <t>0.6179591822624206</t>
  </si>
  <si>
    <t>0.46653479674458503</t>
  </si>
  <si>
    <t>0.7416106296777725</t>
  </si>
  <si>
    <t>0.6504599004387855</t>
  </si>
  <si>
    <t>0.6238775516152382</t>
  </si>
  <si>
    <t>0.4763823047876358</t>
  </si>
  <si>
    <t>0.7201875012814999</t>
  </si>
  <si>
    <t>0.56365198969841</t>
  </si>
  <si>
    <t>0.6641228079199791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</si>
</sst>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b/>
      <sz val="12.0"/>
      <color theme="1"/>
      <name val="Calibri"/>
      <scheme val="minor"/>
    </font>
    <font>
      <b/>
      <color theme="1"/>
      <name val="Calibri"/>
      <scheme val="minor"/>
    </font>
    <font>
      <b/>
      <color rgb="FF000000"/>
      <name val="&quot;docs-Calibri&quot;"/>
    </font>
    <font>
      <b/>
      <color rgb="FF000000"/>
      <name val="Calibri"/>
    </font>
    <font>
      <sz val="9.0"/>
      <color rgb="FFF7981D"/>
      <name val="Calibri"/>
      <scheme val="minor"/>
    </font>
    <font>
      <color theme="1"/>
      <name val="Arial"/>
    </font>
    <font>
      <b/>
      <sz val="11.0"/>
      <color rgb="FF000000"/>
      <name val="&quot;docs-Calibri&quot;"/>
    </font>
    <font>
      <sz val="9.0"/>
      <color rgb="FF000000"/>
      <name val="&quot;Google Sans Mono&quot;"/>
    </font>
    <font>
      <sz val="12.0"/>
      <color theme="1"/>
      <name val="Calibri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readingOrder="0" vertical="center"/>
    </xf>
    <xf borderId="0" fillId="2" fontId="0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2" fontId="1" numFmtId="0" xfId="0" applyFont="1"/>
    <xf borderId="0" fillId="3" fontId="2" numFmtId="0" xfId="0" applyAlignment="1" applyFill="1" applyFont="1">
      <alignment horizontal="center" vertical="center"/>
    </xf>
    <xf borderId="0" fillId="4" fontId="2" numFmtId="0" xfId="0" applyAlignment="1" applyFill="1" applyFon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4" fontId="4" numFmtId="0" xfId="0" applyAlignment="1" applyFont="1">
      <alignment horizontal="center" readingOrder="0" vertical="center"/>
    </xf>
    <xf borderId="0" fillId="4" fontId="5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0" fillId="4" fontId="5" numFmtId="0" xfId="0" applyAlignment="1" applyFont="1">
      <alignment horizontal="center" readingOrder="0"/>
    </xf>
    <xf borderId="0" fillId="2" fontId="7" numFmtId="0" xfId="0" applyAlignment="1" applyFont="1">
      <alignment horizontal="center" readingOrder="0" vertical="center"/>
    </xf>
    <xf borderId="0" fillId="3" fontId="0" numFmtId="0" xfId="0" applyAlignment="1" applyFont="1">
      <alignment horizontal="center" readingOrder="0" vertical="center"/>
    </xf>
    <xf borderId="0" fillId="6" fontId="3" numFmtId="0" xfId="0" applyAlignment="1" applyFill="1" applyFont="1">
      <alignment horizontal="center" vertical="center"/>
    </xf>
    <xf borderId="0" fillId="3" fontId="5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8" numFmtId="0" xfId="0" applyFont="1"/>
    <xf borderId="0" fillId="5" fontId="1" numFmtId="0" xfId="0" applyFont="1"/>
    <xf borderId="0" fillId="5" fontId="5" numFmtId="0" xfId="0" applyAlignment="1" applyFont="1">
      <alignment horizontal="center" readingOrder="0" vertical="center"/>
    </xf>
    <xf borderId="0" fillId="6" fontId="0" numFmtId="0" xfId="0" applyAlignment="1" applyFont="1">
      <alignment horizontal="center" vertical="center"/>
    </xf>
    <xf borderId="0" fillId="2" fontId="5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0" fontId="9" numFmtId="0" xfId="0" applyAlignment="1" applyFont="1">
      <alignment readingOrder="0"/>
    </xf>
    <xf borderId="0" fillId="4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0" fillId="5" fontId="2" numFmtId="0" xfId="0" applyAlignment="1" applyFont="1">
      <alignment horizontal="center" readingOrder="0"/>
    </xf>
    <xf borderId="0" fillId="4" fontId="10" numFmtId="0" xfId="0" applyAlignment="1" applyFont="1">
      <alignment horizontal="center" readingOrder="0"/>
    </xf>
    <xf borderId="0" fillId="0" fontId="0" numFmtId="0" xfId="0" applyAlignment="1" applyFont="1">
      <alignment horizontal="center" readingOrder="0" vertical="center"/>
    </xf>
    <xf borderId="0" fillId="2" fontId="11" numFmtId="0" xfId="0" applyAlignment="1" applyFont="1">
      <alignment horizontal="left"/>
    </xf>
    <xf borderId="0" fillId="2" fontId="11" numFmtId="0" xfId="0" applyFont="1"/>
    <xf borderId="0" fillId="0" fontId="12" numFmtId="0" xfId="0" applyFont="1"/>
    <xf borderId="0" fillId="2" fontId="4" numFmtId="0" xfId="0" applyAlignment="1" applyFont="1">
      <alignment horizontal="center" readingOrder="0" vertical="center"/>
    </xf>
    <xf borderId="0" fillId="2" fontId="0" numFmtId="0" xfId="0" applyAlignment="1" applyFont="1">
      <alignment horizontal="center" readingOrder="0" vertical="center"/>
    </xf>
    <xf borderId="0" fillId="4" fontId="2" numFmtId="0" xfId="0" applyAlignment="1" applyFont="1">
      <alignment readingOrder="0"/>
    </xf>
    <xf borderId="1" fillId="0" fontId="0" numFmtId="0" xfId="0" applyAlignment="1" applyBorder="1" applyFont="1">
      <alignment horizontal="center" readingOrder="0" vertical="center"/>
    </xf>
    <xf borderId="2" fillId="0" fontId="0" numFmtId="0" xfId="0" applyAlignment="1" applyBorder="1" applyFont="1">
      <alignment horizontal="center" readingOrder="0" vertical="center"/>
    </xf>
    <xf borderId="2" fillId="0" fontId="0" numFmtId="9" xfId="0" applyAlignment="1" applyBorder="1" applyFont="1" applyNumberFormat="1">
      <alignment horizontal="center" readingOrder="0" vertical="center"/>
    </xf>
    <xf borderId="2" fillId="0" fontId="0" numFmtId="49" xfId="0" applyAlignment="1" applyBorder="1" applyFont="1" applyNumberFormat="1">
      <alignment horizontal="center" readingOrder="0" vertical="center"/>
    </xf>
    <xf borderId="3" fillId="0" fontId="0" numFmtId="49" xfId="0" applyAlignment="1" applyBorder="1" applyFont="1" applyNumberFormat="1">
      <alignment horizontal="center" readingOrder="0" vertical="center"/>
    </xf>
    <xf borderId="4" fillId="0" fontId="13" numFmtId="0" xfId="0" applyBorder="1" applyFont="1"/>
    <xf borderId="5" fillId="0" fontId="13" numFmtId="0" xfId="0" applyBorder="1" applyFont="1"/>
    <xf borderId="6" fillId="0" fontId="13" numFmtId="0" xfId="0" applyBorder="1" applyFont="1"/>
    <xf borderId="7" fillId="0" fontId="0" numFmtId="0" xfId="0" applyAlignment="1" applyBorder="1" applyFont="1">
      <alignment horizontal="center" readingOrder="0" vertical="center"/>
    </xf>
    <xf borderId="7" fillId="0" fontId="13" numFmtId="0" xfId="0" applyBorder="1" applyFont="1"/>
    <xf borderId="8" fillId="0" fontId="13" numFmtId="0" xfId="0" applyBorder="1" applyFont="1"/>
    <xf borderId="7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0" numFmtId="9" xfId="0" applyAlignment="1" applyFont="1" applyNumberFormat="1">
      <alignment horizontal="center" readingOrder="0" vertical="center"/>
    </xf>
    <xf borderId="0" fillId="0" fontId="0" numFmtId="49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Distribuição da V1 - Classe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Gaussiana'!$A$21:$A$42</c:f>
            </c:strRef>
          </c:cat>
          <c:val>
            <c:numRef>
              <c:f>'Curva Gaussiana'!$B$22:$B$42</c:f>
              <c:numCache/>
            </c:numRef>
          </c:val>
          <c:smooth val="1"/>
        </c:ser>
        <c:axId val="1831648918"/>
        <c:axId val="1586384469"/>
      </c:lineChart>
      <c:catAx>
        <c:axId val="1831648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384469"/>
      </c:catAx>
      <c:valAx>
        <c:axId val="1586384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Distribuição da V1 / Classe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648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V7 - Classe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'Curva Gaussiana'!$N$21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Gaussiana'!$N$22:$N$42</c:f>
              <c:numCache/>
            </c:numRef>
          </c:val>
          <c:smooth val="1"/>
        </c:ser>
        <c:axId val="1521024799"/>
        <c:axId val="595669892"/>
      </c:lineChart>
      <c:catAx>
        <c:axId val="1521024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669892"/>
      </c:catAx>
      <c:valAx>
        <c:axId val="595669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024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V7 - Classe 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'Curva Gaussiana'!$O$21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Gaussiana'!$O$22:$O$42</c:f>
              <c:numCache/>
            </c:numRef>
          </c:val>
          <c:smooth val="1"/>
        </c:ser>
        <c:axId val="1590393762"/>
        <c:axId val="334475089"/>
      </c:lineChart>
      <c:catAx>
        <c:axId val="1590393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475089"/>
      </c:catAx>
      <c:valAx>
        <c:axId val="334475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393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V6 - Classe 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'Curva Gaussiana'!$M$21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Gaussiana'!$M$22:$M$42</c:f>
              <c:numCache/>
            </c:numRef>
          </c:val>
          <c:smooth val="1"/>
        </c:ser>
        <c:axId val="1188173556"/>
        <c:axId val="1118529445"/>
      </c:lineChart>
      <c:catAx>
        <c:axId val="1188173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529445"/>
      </c:catAx>
      <c:valAx>
        <c:axId val="1118529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173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Curvas Gassianas de cada variável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'Curva Gaussiana'!$B$21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Gaussiana'!$B$22:$B$42</c:f>
              <c:numCache/>
            </c:numRef>
          </c:val>
          <c:smooth val="1"/>
        </c:ser>
        <c:ser>
          <c:idx val="1"/>
          <c:order val="1"/>
          <c:tx>
            <c:strRef>
              <c:f>'Curva Gaussiana'!$C$21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Gaussiana'!$C$22:$C$42</c:f>
              <c:numCache/>
            </c:numRef>
          </c:val>
          <c:smooth val="1"/>
        </c:ser>
        <c:ser>
          <c:idx val="2"/>
          <c:order val="2"/>
          <c:tx>
            <c:strRef>
              <c:f>'Curva Gaussiana'!$D$21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Gaussiana'!$D$22:$D$42</c:f>
              <c:numCache/>
            </c:numRef>
          </c:val>
          <c:smooth val="1"/>
        </c:ser>
        <c:ser>
          <c:idx val="3"/>
          <c:order val="3"/>
          <c:tx>
            <c:strRef>
              <c:f>'Curva Gaussiana'!$E$21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Gaussiana'!$E$22:$E$42</c:f>
              <c:numCache/>
            </c:numRef>
          </c:val>
          <c:smooth val="1"/>
        </c:ser>
        <c:ser>
          <c:idx val="4"/>
          <c:order val="4"/>
          <c:tx>
            <c:strRef>
              <c:f>'Curva Gaussiana'!$F$21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Gaussiana'!$F$22:$F$42</c:f>
              <c:numCache/>
            </c:numRef>
          </c:val>
          <c:smooth val="1"/>
        </c:ser>
        <c:ser>
          <c:idx val="5"/>
          <c:order val="5"/>
          <c:tx>
            <c:strRef>
              <c:f>'Curva Gaussiana'!$G$21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Gaussiana'!$G$22:$G$42</c:f>
              <c:numCache/>
            </c:numRef>
          </c:val>
          <c:smooth val="1"/>
        </c:ser>
        <c:ser>
          <c:idx val="6"/>
          <c:order val="6"/>
          <c:tx>
            <c:strRef>
              <c:f>'Curva Gaussiana'!$H$21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Gaussiana'!$H$22:$H$42</c:f>
              <c:numCache/>
            </c:numRef>
          </c:val>
          <c:smooth val="1"/>
        </c:ser>
        <c:ser>
          <c:idx val="7"/>
          <c:order val="7"/>
          <c:tx>
            <c:strRef>
              <c:f>'Curva Gaussiana'!$I$21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Gaussiana'!$I$22:$I$42</c:f>
              <c:numCache/>
            </c:numRef>
          </c:val>
          <c:smooth val="1"/>
        </c:ser>
        <c:ser>
          <c:idx val="8"/>
          <c:order val="8"/>
          <c:tx>
            <c:strRef>
              <c:f>'Curva Gaussiana'!$L$21</c:f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Gaussiana'!$L$22:$L$42</c:f>
              <c:numCache/>
            </c:numRef>
          </c:val>
          <c:smooth val="1"/>
        </c:ser>
        <c:ser>
          <c:idx val="9"/>
          <c:order val="9"/>
          <c:tx>
            <c:strRef>
              <c:f>'Curva Gaussiana'!$M$21</c:f>
            </c:strRef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Gaussiana'!$M$22:$M$42</c:f>
              <c:numCache/>
            </c:numRef>
          </c:val>
          <c:smooth val="1"/>
        </c:ser>
        <c:ser>
          <c:idx val="10"/>
          <c:order val="10"/>
          <c:tx>
            <c:strRef>
              <c:f>'Curva Gaussiana'!$N$21</c:f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Gaussiana'!$N$22:$N$42</c:f>
              <c:numCache/>
            </c:numRef>
          </c:val>
          <c:smooth val="1"/>
        </c:ser>
        <c:ser>
          <c:idx val="11"/>
          <c:order val="11"/>
          <c:tx>
            <c:strRef>
              <c:f>'Curva Gaussiana'!$O$21</c:f>
            </c:strRef>
          </c:tx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Gaussiana'!$O$22:$O$42</c:f>
              <c:numCache/>
            </c:numRef>
          </c:val>
          <c:smooth val="1"/>
        </c:ser>
        <c:ser>
          <c:idx val="12"/>
          <c:order val="12"/>
          <c:tx>
            <c:strRef>
              <c:f>'Curva Gaussiana'!$AD$21</c:f>
            </c:strRef>
          </c:tx>
          <c:spPr>
            <a:ln cmpd="sng">
              <a:solidFill>
                <a:srgbClr val="B4C7E7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Gaussiana'!$AD$22:$AD$42</c:f>
              <c:numCache/>
            </c:numRef>
          </c:val>
          <c:smooth val="1"/>
        </c:ser>
        <c:ser>
          <c:idx val="13"/>
          <c:order val="13"/>
          <c:tx>
            <c:strRef>
              <c:f>'Curva Gaussiana'!$AE$21</c:f>
            </c:strRef>
          </c:tx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Gaussiana'!$AE$22:$AE$42</c:f>
              <c:numCache/>
            </c:numRef>
          </c:val>
          <c:smooth val="1"/>
        </c:ser>
        <c:ser>
          <c:idx val="14"/>
          <c:order val="14"/>
          <c:tx>
            <c:strRef>
              <c:f>'Curva Gaussiana'!$R$21</c:f>
            </c:strRef>
          </c:tx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Gaussiana'!$R$22:$R$42</c:f>
              <c:numCache/>
            </c:numRef>
          </c:val>
          <c:smooth val="1"/>
        </c:ser>
        <c:ser>
          <c:idx val="15"/>
          <c:order val="15"/>
          <c:tx>
            <c:strRef>
              <c:f>'Curva Gaussiana'!$S$21</c:f>
            </c:strRef>
          </c:tx>
          <c:spPr>
            <a:ln cmpd="sng">
              <a:solidFill>
                <a:srgbClr val="FFE699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Gaussiana'!$S$22:$S$42</c:f>
              <c:numCache/>
            </c:numRef>
          </c:val>
          <c:smooth val="1"/>
        </c:ser>
        <c:axId val="2146444552"/>
        <c:axId val="822510363"/>
      </c:lineChart>
      <c:catAx>
        <c:axId val="214644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510363"/>
      </c:catAx>
      <c:valAx>
        <c:axId val="822510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444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V9 - Classe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Gaussiana'!$R$22:$R$42</c:f>
              <c:numCache/>
            </c:numRef>
          </c:val>
          <c:smooth val="1"/>
        </c:ser>
        <c:axId val="302081041"/>
        <c:axId val="996754335"/>
      </c:lineChart>
      <c:catAx>
        <c:axId val="302081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754335"/>
      </c:catAx>
      <c:valAx>
        <c:axId val="996754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V9 - Classe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081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V9 - Classe 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Gaussiana'!$S$22:$S$42</c:f>
              <c:numCache/>
            </c:numRef>
          </c:val>
          <c:smooth val="1"/>
        </c:ser>
        <c:axId val="697425122"/>
        <c:axId val="28048459"/>
      </c:lineChart>
      <c:catAx>
        <c:axId val="697425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48459"/>
      </c:catAx>
      <c:valAx>
        <c:axId val="28048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V9 - Classe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425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V14 - Classe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Gaussiana'!$AB$22:$AB$42</c:f>
              <c:numCache/>
            </c:numRef>
          </c:val>
          <c:smooth val="1"/>
        </c:ser>
        <c:axId val="1056118434"/>
        <c:axId val="1914121663"/>
      </c:lineChart>
      <c:catAx>
        <c:axId val="1056118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121663"/>
      </c:catAx>
      <c:valAx>
        <c:axId val="1914121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V14 - Classe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118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V14 - Classe 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Gaussiana'!$AC$22:$AC$42</c:f>
              <c:numCache/>
            </c:numRef>
          </c:val>
          <c:smooth val="1"/>
        </c:ser>
        <c:axId val="2103628294"/>
        <c:axId val="1477621786"/>
      </c:lineChart>
      <c:catAx>
        <c:axId val="2103628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621786"/>
      </c:catAx>
      <c:valAx>
        <c:axId val="1477621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V14 - Classe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628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V1 - Classe 1 e Classe 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'Curva Gaussiana'!$B$20:$B$21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Gaussiana'!$B$22:$B$42</c:f>
              <c:numCache/>
            </c:numRef>
          </c:val>
          <c:smooth val="1"/>
        </c:ser>
        <c:ser>
          <c:idx val="1"/>
          <c:order val="1"/>
          <c:tx>
            <c:strRef>
              <c:f>'Curva Gaussiana'!$C$21:$C$22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Gaussiana'!$C$23:$C$42</c:f>
              <c:numCache/>
            </c:numRef>
          </c:val>
          <c:smooth val="1"/>
        </c:ser>
        <c:axId val="738165371"/>
        <c:axId val="751443343"/>
      </c:lineChart>
      <c:catAx>
        <c:axId val="738165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Intervalo de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443343"/>
      </c:catAx>
      <c:valAx>
        <c:axId val="751443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V1 - Classe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165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V2 - Classe 1 e Classe 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'Curva Gaussiana'!$D$21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Gaussiana'!$D$22:$D$42</c:f>
              <c:numCache/>
            </c:numRef>
          </c:val>
          <c:smooth val="1"/>
        </c:ser>
        <c:ser>
          <c:idx val="1"/>
          <c:order val="1"/>
          <c:tx>
            <c:strRef>
              <c:f>'Curva Gaussiana'!$E$21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Gaussiana'!$E$22:$E$42</c:f>
              <c:numCache/>
            </c:numRef>
          </c:val>
          <c:smooth val="1"/>
        </c:ser>
        <c:axId val="1285120492"/>
        <c:axId val="627838530"/>
      </c:lineChart>
      <c:catAx>
        <c:axId val="1285120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838530"/>
      </c:catAx>
      <c:valAx>
        <c:axId val="627838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V2 - Classe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5120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V1 - Classe 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Gaussiana'!$A$21:$A$42</c:f>
            </c:strRef>
          </c:cat>
          <c:val>
            <c:numRef>
              <c:f>'Curva Gaussiana'!$C$22:$C$42</c:f>
              <c:numCache/>
            </c:numRef>
          </c:val>
          <c:smooth val="1"/>
        </c:ser>
        <c:axId val="1827995905"/>
        <c:axId val="1022785189"/>
      </c:lineChart>
      <c:catAx>
        <c:axId val="1827995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785189"/>
      </c:catAx>
      <c:valAx>
        <c:axId val="1022785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V1 - Classe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995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V3 - Classe 1 e Classe 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'Curva Gaussiana'!$F$21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Gaussiana'!$F$22:$F$42</c:f>
              <c:numCache/>
            </c:numRef>
          </c:val>
          <c:smooth val="1"/>
        </c:ser>
        <c:ser>
          <c:idx val="1"/>
          <c:order val="1"/>
          <c:tx>
            <c:strRef>
              <c:f>'Curva Gaussiana'!$G$21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Gaussiana'!$G$22:$G$42</c:f>
              <c:numCache/>
            </c:numRef>
          </c:val>
          <c:smooth val="1"/>
        </c:ser>
        <c:axId val="1872279850"/>
        <c:axId val="1654171037"/>
      </c:lineChart>
      <c:catAx>
        <c:axId val="1872279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171037"/>
      </c:catAx>
      <c:valAx>
        <c:axId val="1654171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V3 - Classe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279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'Curva Gaussiana'!$H$21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Gaussiana'!$H$22:$H$42</c:f>
              <c:numCache/>
            </c:numRef>
          </c:val>
          <c:smooth val="1"/>
        </c:ser>
        <c:ser>
          <c:idx val="1"/>
          <c:order val="1"/>
          <c:tx>
            <c:strRef>
              <c:f>'Curva Gaussiana'!$I$21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Gaussiana'!$I$22:$I$42</c:f>
              <c:numCache/>
            </c:numRef>
          </c:val>
          <c:smooth val="1"/>
        </c:ser>
        <c:axId val="1843573742"/>
        <c:axId val="258887496"/>
      </c:lineChart>
      <c:catAx>
        <c:axId val="1843573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887496"/>
      </c:catAx>
      <c:valAx>
        <c:axId val="258887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573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'Curva Gaussiana'!$L$21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Gaussiana'!$L$22:$L$42</c:f>
              <c:numCache/>
            </c:numRef>
          </c:val>
          <c:smooth val="1"/>
        </c:ser>
        <c:ser>
          <c:idx val="1"/>
          <c:order val="1"/>
          <c:tx>
            <c:strRef>
              <c:f>'Curva Gaussiana'!$M$21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Gaussiana'!$M$22:$M$42</c:f>
              <c:numCache/>
            </c:numRef>
          </c:val>
          <c:smooth val="1"/>
        </c:ser>
        <c:axId val="17865578"/>
        <c:axId val="1756189132"/>
      </c:lineChart>
      <c:catAx>
        <c:axId val="17865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189132"/>
      </c:catAx>
      <c:valAx>
        <c:axId val="1756189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5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'Curva Gaussiana'!$N$21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Gaussiana'!$N$22:$N$42</c:f>
              <c:numCache/>
            </c:numRef>
          </c:val>
          <c:smooth val="1"/>
        </c:ser>
        <c:ser>
          <c:idx val="1"/>
          <c:order val="1"/>
          <c:tx>
            <c:strRef>
              <c:f>'Curva Gaussiana'!$O$21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Gaussiana'!$O$22:$O$42</c:f>
              <c:numCache/>
            </c:numRef>
          </c:val>
          <c:smooth val="1"/>
        </c:ser>
        <c:axId val="362327753"/>
        <c:axId val="1717826535"/>
      </c:lineChart>
      <c:catAx>
        <c:axId val="362327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826535"/>
      </c:catAx>
      <c:valAx>
        <c:axId val="1717826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327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'Curva Gaussiana'!$R$21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Gaussiana'!$R$22:$R$42</c:f>
              <c:numCache/>
            </c:numRef>
          </c:val>
          <c:smooth val="1"/>
        </c:ser>
        <c:ser>
          <c:idx val="1"/>
          <c:order val="1"/>
          <c:tx>
            <c:strRef>
              <c:f>'Curva Gaussiana'!$S$21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Gaussiana'!$S$22:$S$42</c:f>
              <c:numCache/>
            </c:numRef>
          </c:val>
          <c:smooth val="1"/>
        </c:ser>
        <c:axId val="75625473"/>
        <c:axId val="661125941"/>
      </c:lineChart>
      <c:catAx>
        <c:axId val="75625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125941"/>
      </c:catAx>
      <c:valAx>
        <c:axId val="661125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25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'Curva Gaussiana'!$AB$21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Gaussiana'!$AB$22:$AB$42</c:f>
              <c:numCache/>
            </c:numRef>
          </c:val>
          <c:smooth val="1"/>
        </c:ser>
        <c:ser>
          <c:idx val="1"/>
          <c:order val="1"/>
          <c:tx>
            <c:strRef>
              <c:f>'Curva Gaussiana'!$AC$21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Gaussiana'!$AC$22:$AC$42</c:f>
              <c:numCache/>
            </c:numRef>
          </c:val>
          <c:smooth val="1"/>
        </c:ser>
        <c:axId val="980813662"/>
        <c:axId val="1705247878"/>
      </c:lineChart>
      <c:catAx>
        <c:axId val="980813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247878"/>
      </c:catAx>
      <c:valAx>
        <c:axId val="1705247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813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V5 - Classe 1 e Classe 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'Curva Gaussiana'!$J$20:$J$21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Gaussiana'!$J$22:$J$42</c:f>
              <c:numCache/>
            </c:numRef>
          </c:val>
          <c:smooth val="0"/>
        </c:ser>
        <c:ser>
          <c:idx val="1"/>
          <c:order val="1"/>
          <c:tx>
            <c:strRef>
              <c:f>'Curva Gaussiana'!$K$21:$K$22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Gaussiana'!$K$23:$K$42</c:f>
              <c:numCache/>
            </c:numRef>
          </c:val>
          <c:smooth val="0"/>
        </c:ser>
        <c:axId val="1469990109"/>
        <c:axId val="849508969"/>
      </c:lineChart>
      <c:catAx>
        <c:axId val="1469990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Intervalo de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508969"/>
      </c:catAx>
      <c:valAx>
        <c:axId val="849508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V5 - Classe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990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V8 - Classe 1 e Classe 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'Curva Gaussiana'!$P$20:$P$21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Gaussiana'!$P$22:$P$42</c:f>
              <c:numCache/>
            </c:numRef>
          </c:val>
          <c:smooth val="1"/>
        </c:ser>
        <c:ser>
          <c:idx val="1"/>
          <c:order val="1"/>
          <c:tx>
            <c:strRef>
              <c:f>'Curva Gaussiana'!$Q$21:$Q$22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Gaussiana'!$Q$23:$Q$42</c:f>
              <c:numCache/>
            </c:numRef>
          </c:val>
          <c:smooth val="1"/>
        </c:ser>
        <c:axId val="1190525895"/>
        <c:axId val="1538401495"/>
      </c:lineChart>
      <c:catAx>
        <c:axId val="1190525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Intervalo de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401495"/>
      </c:catAx>
      <c:valAx>
        <c:axId val="1538401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V8 - Classe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525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V10 - Classe 1 e Classe 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'Curva Gaussiana'!$T$20:$T$21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Gaussiana'!$T$22:$T$42</c:f>
              <c:numCache/>
            </c:numRef>
          </c:val>
          <c:smooth val="1"/>
        </c:ser>
        <c:ser>
          <c:idx val="1"/>
          <c:order val="1"/>
          <c:tx>
            <c:strRef>
              <c:f>'Curva Gaussiana'!$U$21:$U$22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Gaussiana'!$U$23:$U$42</c:f>
              <c:numCache/>
            </c:numRef>
          </c:val>
          <c:smooth val="1"/>
        </c:ser>
        <c:axId val="795597776"/>
        <c:axId val="1591426290"/>
      </c:lineChart>
      <c:catAx>
        <c:axId val="79559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Intervalo de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426290"/>
      </c:catAx>
      <c:valAx>
        <c:axId val="1591426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V10 - Classe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597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V11 - Classe 1 e Classe 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'Curva Gaussiana'!$V$20:$V$21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Gaussiana'!$V$22:$V$42</c:f>
              <c:numCache/>
            </c:numRef>
          </c:val>
          <c:smooth val="1"/>
        </c:ser>
        <c:ser>
          <c:idx val="1"/>
          <c:order val="1"/>
          <c:tx>
            <c:strRef>
              <c:f>'Curva Gaussiana'!$W$21:$W$22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Gaussiana'!$W$23:$W$42</c:f>
              <c:numCache/>
            </c:numRef>
          </c:val>
          <c:smooth val="1"/>
        </c:ser>
        <c:axId val="967630162"/>
        <c:axId val="1991984069"/>
      </c:lineChart>
      <c:catAx>
        <c:axId val="967630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Intervalo de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984069"/>
      </c:catAx>
      <c:valAx>
        <c:axId val="1991984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V11 - Classe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630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V2 - Classe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'Curva Gaussiana'!$D$21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Gaussiana'!$D$22:$D$42</c:f>
              <c:numCache/>
            </c:numRef>
          </c:val>
          <c:smooth val="1"/>
        </c:ser>
        <c:axId val="1025889032"/>
        <c:axId val="748210185"/>
      </c:lineChart>
      <c:catAx>
        <c:axId val="102588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210185"/>
      </c:catAx>
      <c:valAx>
        <c:axId val="748210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V2 - Classe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889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V12 - Classe 1 e Classe 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'Curva Gaussiana'!$X$20:$X$21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Gaussiana'!$X$22:$X$42</c:f>
              <c:numCache/>
            </c:numRef>
          </c:val>
          <c:smooth val="1"/>
        </c:ser>
        <c:ser>
          <c:idx val="1"/>
          <c:order val="1"/>
          <c:tx>
            <c:strRef>
              <c:f>'Curva Gaussiana'!$Y$21:$Y$22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Gaussiana'!$Y$23:$Y$42</c:f>
              <c:numCache/>
            </c:numRef>
          </c:val>
          <c:smooth val="1"/>
        </c:ser>
        <c:axId val="2097126296"/>
        <c:axId val="1607803627"/>
      </c:lineChart>
      <c:catAx>
        <c:axId val="209712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Intervalo de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803627"/>
      </c:catAx>
      <c:valAx>
        <c:axId val="1607803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V12 - Classe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126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V13 - Classe 1 e Classe 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'Curva Gaussiana'!$Z$20:$Z$21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Gaussiana'!$Z$22:$Z$42</c:f>
              <c:numCache/>
            </c:numRef>
          </c:val>
          <c:smooth val="1"/>
        </c:ser>
        <c:ser>
          <c:idx val="1"/>
          <c:order val="1"/>
          <c:tx>
            <c:strRef>
              <c:f>'Curva Gaussiana'!$AA$21:$AA$22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Gaussiana'!$AA$23:$AA$42</c:f>
              <c:numCache/>
            </c:numRef>
          </c:val>
          <c:smooth val="1"/>
        </c:ser>
        <c:axId val="1165672677"/>
        <c:axId val="342185445"/>
      </c:lineChart>
      <c:catAx>
        <c:axId val="1165672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Intervalo de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185445"/>
      </c:catAx>
      <c:valAx>
        <c:axId val="342185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V13 - Classe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672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V2 - Classe 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Gaussiana'!$A$21:$A$42</c:f>
            </c:strRef>
          </c:cat>
          <c:val>
            <c:numRef>
              <c:f>'Curva Gaussiana'!$E$22:$E$42</c:f>
              <c:numCache/>
            </c:numRef>
          </c:val>
          <c:smooth val="1"/>
        </c:ser>
        <c:axId val="419760744"/>
        <c:axId val="1804239200"/>
      </c:lineChart>
      <c:catAx>
        <c:axId val="41976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239200"/>
      </c:catAx>
      <c:valAx>
        <c:axId val="1804239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V2 - Classe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760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V3 - Classe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Gaussiana'!$A$21:$A$42</c:f>
            </c:strRef>
          </c:cat>
          <c:val>
            <c:numRef>
              <c:f>'Curva Gaussiana'!$F$22:$F$42</c:f>
              <c:numCache/>
            </c:numRef>
          </c:val>
          <c:smooth val="1"/>
        </c:ser>
        <c:axId val="213091387"/>
        <c:axId val="129056373"/>
      </c:lineChart>
      <c:catAx>
        <c:axId val="213091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56373"/>
      </c:catAx>
      <c:valAx>
        <c:axId val="129056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V3 - Classe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91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V3 - Classe 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'Curva Gaussiana'!$G$21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Gaussiana'!$G$22:$G$42</c:f>
              <c:numCache/>
            </c:numRef>
          </c:val>
          <c:smooth val="1"/>
        </c:ser>
        <c:axId val="1227603852"/>
        <c:axId val="2048474751"/>
      </c:lineChart>
      <c:catAx>
        <c:axId val="1227603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474751"/>
      </c:catAx>
      <c:valAx>
        <c:axId val="2048474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603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V4 - Classe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'Curva Gaussiana'!$H$21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Gaussiana'!$H$22:$H$42</c:f>
              <c:numCache/>
            </c:numRef>
          </c:val>
          <c:smooth val="1"/>
        </c:ser>
        <c:axId val="308430850"/>
        <c:axId val="503497888"/>
      </c:lineChart>
      <c:catAx>
        <c:axId val="308430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497888"/>
      </c:catAx>
      <c:valAx>
        <c:axId val="503497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430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V4 - Classe 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'Curva Gaussiana'!$I$21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Gaussiana'!$I$22:$I$42</c:f>
              <c:numCache/>
            </c:numRef>
          </c:val>
          <c:smooth val="1"/>
        </c:ser>
        <c:axId val="1105152426"/>
        <c:axId val="948968800"/>
      </c:lineChart>
      <c:catAx>
        <c:axId val="1105152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968800"/>
      </c:catAx>
      <c:valAx>
        <c:axId val="948968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152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V6 - Classe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'Curva Gaussiana'!$L$21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'Curva Gaussiana'!$A$22:$A$42</c:f>
            </c:strRef>
          </c:cat>
          <c:val>
            <c:numRef>
              <c:f>'Curva Gaussiana'!$L$22:$L$42</c:f>
              <c:numCache/>
            </c:numRef>
          </c:val>
          <c:smooth val="1"/>
        </c:ser>
        <c:axId val="104307160"/>
        <c:axId val="1212562707"/>
      </c:lineChart>
      <c:catAx>
        <c:axId val="10430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562707"/>
      </c:catAx>
      <c:valAx>
        <c:axId val="1212562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07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43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209550</xdr:colOff>
      <xdr:row>43</xdr:row>
      <xdr:rowOff>152400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65</xdr:row>
      <xdr:rowOff>28575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209550</xdr:colOff>
      <xdr:row>65</xdr:row>
      <xdr:rowOff>28575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86</xdr:row>
      <xdr:rowOff>85725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209550</xdr:colOff>
      <xdr:row>86</xdr:row>
      <xdr:rowOff>85725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107</xdr:row>
      <xdr:rowOff>133350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209550</xdr:colOff>
      <xdr:row>107</xdr:row>
      <xdr:rowOff>142875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129</xdr:row>
      <xdr:rowOff>28575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150</xdr:row>
      <xdr:rowOff>104775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209550</xdr:colOff>
      <xdr:row>150</xdr:row>
      <xdr:rowOff>76200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209550</xdr:colOff>
      <xdr:row>129</xdr:row>
      <xdr:rowOff>19050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0</xdr:colOff>
      <xdr:row>212</xdr:row>
      <xdr:rowOff>133350</xdr:rowOff>
    </xdr:from>
    <xdr:ext cx="8839200" cy="546735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0</xdr:colOff>
      <xdr:row>171</xdr:row>
      <xdr:rowOff>57150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4</xdr:col>
      <xdr:colOff>209550</xdr:colOff>
      <xdr:row>171</xdr:row>
      <xdr:rowOff>57150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0</xdr:colOff>
      <xdr:row>192</xdr:row>
      <xdr:rowOff>9525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4</xdr:col>
      <xdr:colOff>209550</xdr:colOff>
      <xdr:row>192</xdr:row>
      <xdr:rowOff>9525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8</xdr:col>
      <xdr:colOff>971550</xdr:colOff>
      <xdr:row>43</xdr:row>
      <xdr:rowOff>152400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8</xdr:col>
      <xdr:colOff>971550</xdr:colOff>
      <xdr:row>65</xdr:row>
      <xdr:rowOff>28575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8</xdr:col>
      <xdr:colOff>971550</xdr:colOff>
      <xdr:row>86</xdr:row>
      <xdr:rowOff>85725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8</xdr:col>
      <xdr:colOff>971550</xdr:colOff>
      <xdr:row>107</xdr:row>
      <xdr:rowOff>142875</xdr:rowOff>
    </xdr:from>
    <xdr:ext cx="5715000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8</xdr:col>
      <xdr:colOff>971550</xdr:colOff>
      <xdr:row>129</xdr:row>
      <xdr:rowOff>19050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8</xdr:col>
      <xdr:colOff>971550</xdr:colOff>
      <xdr:row>150</xdr:row>
      <xdr:rowOff>76200</xdr:rowOff>
    </xdr:from>
    <xdr:ext cx="5715000" cy="35337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8</xdr:col>
      <xdr:colOff>971550</xdr:colOff>
      <xdr:row>171</xdr:row>
      <xdr:rowOff>66675</xdr:rowOff>
    </xdr:from>
    <xdr:ext cx="5715000" cy="35337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8</xdr:col>
      <xdr:colOff>971550</xdr:colOff>
      <xdr:row>192</xdr:row>
      <xdr:rowOff>9525</xdr:rowOff>
    </xdr:from>
    <xdr:ext cx="5715000" cy="35337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0</xdr:col>
      <xdr:colOff>0</xdr:colOff>
      <xdr:row>243</xdr:row>
      <xdr:rowOff>95250</xdr:rowOff>
    </xdr:from>
    <xdr:ext cx="5715000" cy="3533775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4</xdr:col>
      <xdr:colOff>209550</xdr:colOff>
      <xdr:row>243</xdr:row>
      <xdr:rowOff>95250</xdr:rowOff>
    </xdr:from>
    <xdr:ext cx="5715000" cy="3533775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8</xdr:col>
      <xdr:colOff>752475</xdr:colOff>
      <xdr:row>243</xdr:row>
      <xdr:rowOff>85725</xdr:rowOff>
    </xdr:from>
    <xdr:ext cx="5715000" cy="3533775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14</xdr:col>
      <xdr:colOff>676275</xdr:colOff>
      <xdr:row>243</xdr:row>
      <xdr:rowOff>95250</xdr:rowOff>
    </xdr:from>
    <xdr:ext cx="5715000" cy="3533775"/>
    <xdr:graphicFrame>
      <xdr:nvGraphicFramePr>
        <xdr:cNvPr id="29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19</xdr:col>
      <xdr:colOff>552450</xdr:colOff>
      <xdr:row>243</xdr:row>
      <xdr:rowOff>76200</xdr:rowOff>
    </xdr:from>
    <xdr:ext cx="5715000" cy="3533775"/>
    <xdr:graphicFrame>
      <xdr:nvGraphicFramePr>
        <xdr:cNvPr id="30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24</xdr:col>
      <xdr:colOff>323850</xdr:colOff>
      <xdr:row>243</xdr:row>
      <xdr:rowOff>76200</xdr:rowOff>
    </xdr:from>
    <xdr:ext cx="5715000" cy="3533775"/>
    <xdr:graphicFrame>
      <xdr:nvGraphicFramePr>
        <xdr:cNvPr id="31" name="Chart 3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4.25" customHeight="1">
      <c r="A2" s="1">
        <v>62473.0</v>
      </c>
      <c r="B2" s="1">
        <v>9029.0</v>
      </c>
      <c r="C2" s="1">
        <v>53952.0</v>
      </c>
      <c r="D2" s="1">
        <v>45770.0</v>
      </c>
      <c r="E2" s="1">
        <v>43731.1</v>
      </c>
      <c r="F2" s="1">
        <v>2512.0</v>
      </c>
      <c r="G2" s="1">
        <v>113.0</v>
      </c>
      <c r="H2" s="1">
        <v>29403.0</v>
      </c>
      <c r="I2" s="1">
        <v>80609.0</v>
      </c>
      <c r="J2" s="1">
        <v>63724.0</v>
      </c>
      <c r="K2" s="1">
        <v>71.19</v>
      </c>
      <c r="L2" s="1">
        <v>158.0</v>
      </c>
      <c r="M2" s="1">
        <v>158.0</v>
      </c>
      <c r="N2" s="1">
        <v>158.0</v>
      </c>
      <c r="O2" s="1">
        <v>1.0</v>
      </c>
    </row>
    <row r="3" ht="14.25" customHeight="1">
      <c r="A3" s="1">
        <v>98373.0</v>
      </c>
      <c r="B3" s="1">
        <v>56367.0</v>
      </c>
      <c r="C3" s="1">
        <v>-1.0</v>
      </c>
      <c r="D3" s="1">
        <v>22473.0</v>
      </c>
      <c r="E3" s="1">
        <v>68861.1</v>
      </c>
      <c r="F3" s="1">
        <v>563.0</v>
      </c>
      <c r="G3" s="1">
        <v>139.0</v>
      </c>
      <c r="H3" s="1">
        <v>114136.0</v>
      </c>
      <c r="I3" s="1">
        <v>129245.0</v>
      </c>
      <c r="J3" s="1">
        <v>33859.0</v>
      </c>
      <c r="K3" s="1">
        <v>87.57</v>
      </c>
      <c r="L3" s="1">
        <v>190.0</v>
      </c>
      <c r="M3" s="1">
        <v>155.0</v>
      </c>
      <c r="N3" s="1">
        <v>119.0</v>
      </c>
      <c r="O3" s="1">
        <v>1.0</v>
      </c>
    </row>
    <row r="4" ht="14.25" customHeight="1">
      <c r="A4" s="1">
        <v>787.0</v>
      </c>
      <c r="B4" s="1">
        <v>93203.0</v>
      </c>
      <c r="C4" s="1">
        <v>109460.0</v>
      </c>
      <c r="D4" s="1">
        <v>105912.0</v>
      </c>
      <c r="E4" s="1">
        <v>550.9</v>
      </c>
      <c r="F4" s="1">
        <v>3258.0</v>
      </c>
      <c r="G4" s="1">
        <v>127.0</v>
      </c>
      <c r="H4" s="1">
        <v>11412.0</v>
      </c>
      <c r="I4" s="1">
        <v>300882.0</v>
      </c>
      <c r="J4" s="1">
        <v>326.0</v>
      </c>
      <c r="K4" s="1">
        <v>80.01</v>
      </c>
      <c r="L4" s="1">
        <v>145.0</v>
      </c>
      <c r="M4" s="1">
        <v>120.0</v>
      </c>
      <c r="N4" s="1">
        <v>72.0</v>
      </c>
      <c r="O4" s="1">
        <v>1.0</v>
      </c>
    </row>
    <row r="5" ht="14.25" customHeight="1">
      <c r="A5" s="1">
        <v>4590.0</v>
      </c>
      <c r="B5" s="1">
        <v>76386.0</v>
      </c>
      <c r="C5" s="1">
        <v>23087.0</v>
      </c>
      <c r="D5" s="1">
        <v>46211.0</v>
      </c>
      <c r="E5" s="1">
        <v>3213.0</v>
      </c>
      <c r="F5" s="1">
        <v>2276.0</v>
      </c>
      <c r="G5" s="1">
        <v>140.0</v>
      </c>
      <c r="H5" s="1">
        <v>80428.0</v>
      </c>
      <c r="I5" s="1">
        <v>71589.0</v>
      </c>
      <c r="J5" s="1">
        <v>533.0</v>
      </c>
      <c r="K5" s="1">
        <v>88.2</v>
      </c>
      <c r="L5" s="1">
        <v>154.0</v>
      </c>
      <c r="M5" s="1">
        <v>137.0</v>
      </c>
      <c r="N5" s="1">
        <v>109.0</v>
      </c>
      <c r="O5" s="1">
        <v>1.0</v>
      </c>
    </row>
    <row r="6" ht="14.25" customHeight="1">
      <c r="A6" s="1">
        <v>84631.0</v>
      </c>
      <c r="B6" s="1">
        <v>30822.0</v>
      </c>
      <c r="C6" s="1">
        <v>25158.0</v>
      </c>
      <c r="D6" s="1">
        <v>12022.0</v>
      </c>
      <c r="E6" s="1">
        <v>59241.7</v>
      </c>
      <c r="F6" s="1">
        <v>2167.0</v>
      </c>
      <c r="G6" s="1">
        <v>143.0</v>
      </c>
      <c r="H6" s="1">
        <v>43401.0</v>
      </c>
      <c r="I6" s="1">
        <v>22692.0</v>
      </c>
      <c r="J6" s="1">
        <v>88707.0</v>
      </c>
      <c r="K6" s="1">
        <v>90.09</v>
      </c>
      <c r="L6" s="1">
        <v>193.0</v>
      </c>
      <c r="M6" s="1">
        <v>193.0</v>
      </c>
      <c r="N6" s="1">
        <v>193.0</v>
      </c>
      <c r="O6" s="1">
        <v>1.0</v>
      </c>
    </row>
    <row r="7" ht="14.25" customHeight="1">
      <c r="A7" s="1">
        <v>169281.0</v>
      </c>
      <c r="B7" s="1">
        <v>33454.0</v>
      </c>
      <c r="C7" s="1">
        <v>56726.0</v>
      </c>
      <c r="D7" s="1">
        <v>24891.0</v>
      </c>
      <c r="E7" s="1">
        <v>118496.7</v>
      </c>
      <c r="F7" s="1">
        <v>1588.0</v>
      </c>
      <c r="G7" s="1">
        <v>133.0</v>
      </c>
      <c r="H7" s="1">
        <v>25615.0</v>
      </c>
      <c r="I7" s="1">
        <v>92582.0</v>
      </c>
      <c r="J7" s="1">
        <v>167743.0</v>
      </c>
      <c r="K7" s="1">
        <v>83.79</v>
      </c>
      <c r="L7" s="1">
        <v>210.0</v>
      </c>
      <c r="M7" s="1">
        <v>169.0</v>
      </c>
      <c r="N7" s="1">
        <v>138.0</v>
      </c>
      <c r="O7" s="1">
        <v>1.0</v>
      </c>
    </row>
    <row r="8" ht="14.25" customHeight="1">
      <c r="A8" s="1">
        <v>52783.0</v>
      </c>
      <c r="B8" s="1">
        <v>22091.0</v>
      </c>
      <c r="C8" s="1">
        <v>43572.0</v>
      </c>
      <c r="D8" s="1">
        <v>43604.0</v>
      </c>
      <c r="E8" s="1">
        <v>36948.1</v>
      </c>
      <c r="F8" s="1">
        <v>1750.0</v>
      </c>
      <c r="G8" s="1">
        <v>120.0</v>
      </c>
      <c r="H8" s="1">
        <v>36052.0</v>
      </c>
      <c r="J8" s="1">
        <v>38135.0</v>
      </c>
      <c r="K8" s="1">
        <v>75.6</v>
      </c>
      <c r="L8" s="1">
        <v>164.0</v>
      </c>
      <c r="M8" s="1">
        <v>147.0</v>
      </c>
      <c r="N8" s="1">
        <v>110.0</v>
      </c>
      <c r="O8" s="1">
        <v>1.0</v>
      </c>
    </row>
    <row r="9" ht="14.25" customHeight="1">
      <c r="A9" s="1">
        <v>1307.0</v>
      </c>
      <c r="B9" s="1">
        <v>19877.0</v>
      </c>
      <c r="C9" s="1">
        <v>113066.0</v>
      </c>
      <c r="D9" s="1">
        <v>51116.0</v>
      </c>
      <c r="E9" s="1">
        <v>914.9</v>
      </c>
      <c r="F9" s="1">
        <v>2734.0</v>
      </c>
      <c r="G9" s="1">
        <v>121.0</v>
      </c>
      <c r="H9" s="1">
        <v>11814.0</v>
      </c>
      <c r="I9" s="1">
        <v>175732.0</v>
      </c>
      <c r="J9" s="1">
        <v>554.0</v>
      </c>
      <c r="K9" s="1">
        <v>76.23</v>
      </c>
      <c r="L9" s="1">
        <v>129.0</v>
      </c>
      <c r="M9" s="1">
        <v>110.0</v>
      </c>
      <c r="N9" s="1">
        <v>70.0</v>
      </c>
      <c r="O9" s="1">
        <v>1.0</v>
      </c>
    </row>
    <row r="10" ht="14.25" customHeight="1">
      <c r="A10" s="1">
        <v>37199.0</v>
      </c>
      <c r="B10" s="1">
        <v>2042.0</v>
      </c>
      <c r="C10" s="1">
        <v>28813.0</v>
      </c>
      <c r="D10" s="1">
        <v>36207.0</v>
      </c>
      <c r="E10" s="1">
        <v>26039.3</v>
      </c>
      <c r="F10" s="1">
        <v>1939.0</v>
      </c>
      <c r="G10" s="1">
        <v>104.0</v>
      </c>
      <c r="H10" s="1">
        <v>3499.0</v>
      </c>
      <c r="I10" s="1">
        <v>66845.0</v>
      </c>
      <c r="J10" s="1">
        <v>35856.0</v>
      </c>
      <c r="K10" s="1">
        <v>65.52</v>
      </c>
      <c r="L10" s="1">
        <v>155.0</v>
      </c>
      <c r="M10" s="1">
        <v>139.0</v>
      </c>
      <c r="N10" s="1">
        <v>112.0</v>
      </c>
      <c r="O10" s="1">
        <v>1.0</v>
      </c>
    </row>
    <row r="11" ht="14.25" customHeight="1">
      <c r="A11" s="1">
        <v>19215.0</v>
      </c>
      <c r="B11" s="1">
        <v>1999.0</v>
      </c>
      <c r="C11" s="1">
        <v>14998.0</v>
      </c>
      <c r="D11" s="1">
        <v>146361.0</v>
      </c>
      <c r="E11" s="1">
        <v>13450.5</v>
      </c>
      <c r="F11" s="1">
        <v>352.0</v>
      </c>
      <c r="G11" s="1">
        <v>113.0</v>
      </c>
      <c r="H11" s="1">
        <v>83499.0</v>
      </c>
      <c r="I11" s="1">
        <v>165535.0</v>
      </c>
      <c r="J11" s="1">
        <v>946.0</v>
      </c>
      <c r="K11" s="1">
        <v>71.19</v>
      </c>
      <c r="L11" s="1">
        <v>126.0</v>
      </c>
      <c r="M11" s="1">
        <v>123.0</v>
      </c>
      <c r="N11" s="1">
        <v>80.0</v>
      </c>
      <c r="O11" s="1">
        <v>1.0</v>
      </c>
    </row>
    <row r="12" ht="14.25" customHeight="1">
      <c r="A12" s="1">
        <v>106204.0</v>
      </c>
      <c r="B12" s="1">
        <v>13167.0</v>
      </c>
      <c r="C12" s="1">
        <v>23978.0</v>
      </c>
      <c r="D12" s="1">
        <v>52909.0</v>
      </c>
      <c r="E12" s="1">
        <v>74342.8</v>
      </c>
      <c r="F12" s="1">
        <v>3262.0</v>
      </c>
      <c r="G12" s="1">
        <v>107.0</v>
      </c>
      <c r="H12" s="1">
        <v>7023.0</v>
      </c>
      <c r="I12" s="1">
        <v>90285.0</v>
      </c>
      <c r="J12" s="1">
        <v>102212.0</v>
      </c>
      <c r="K12" s="1">
        <v>67.41</v>
      </c>
      <c r="L12" s="1">
        <v>182.0</v>
      </c>
      <c r="M12" s="1">
        <v>161.0</v>
      </c>
      <c r="N12" s="1">
        <v>129.0</v>
      </c>
      <c r="O12" s="1">
        <v>1.0</v>
      </c>
    </row>
    <row r="13" ht="14.25" customHeight="1">
      <c r="A13" s="1">
        <v>123495.0</v>
      </c>
      <c r="B13" s="1">
        <v>6262.0</v>
      </c>
      <c r="C13" s="1">
        <v>30771.0</v>
      </c>
      <c r="D13" s="1">
        <v>44554.0</v>
      </c>
      <c r="E13" s="1">
        <v>86446.5</v>
      </c>
      <c r="F13" s="1">
        <v>4298.0</v>
      </c>
      <c r="G13" s="1">
        <v>106.0</v>
      </c>
      <c r="H13" s="1">
        <v>4932.0</v>
      </c>
      <c r="I13" s="1">
        <v>82166.0</v>
      </c>
      <c r="J13" s="1">
        <v>122282.0</v>
      </c>
      <c r="K13" s="1">
        <v>66.78</v>
      </c>
      <c r="L13" s="1">
        <v>192.0</v>
      </c>
      <c r="M13" s="1">
        <v>167.0</v>
      </c>
      <c r="N13" s="1">
        <v>145.0</v>
      </c>
      <c r="O13" s="1">
        <v>1.0</v>
      </c>
    </row>
    <row r="14" ht="14.25" customHeight="1">
      <c r="A14" s="1">
        <v>92196.0</v>
      </c>
      <c r="B14" s="1">
        <v>10974.0</v>
      </c>
      <c r="C14" s="1">
        <v>7937.0</v>
      </c>
      <c r="D14" s="1">
        <v>36261.0</v>
      </c>
      <c r="E14" s="1">
        <v>64537.2</v>
      </c>
      <c r="F14" s="1">
        <v>3382.0</v>
      </c>
      <c r="G14" s="1">
        <v>107.0</v>
      </c>
      <c r="H14" s="1">
        <v>37928.0</v>
      </c>
      <c r="I14" s="1">
        <v>49399.0</v>
      </c>
      <c r="J14" s="1">
        <v>63423.0</v>
      </c>
      <c r="K14" s="1">
        <v>67.41</v>
      </c>
      <c r="L14" s="1">
        <v>189.0</v>
      </c>
      <c r="M14" s="1">
        <v>172.0</v>
      </c>
      <c r="N14" s="1">
        <v>134.0</v>
      </c>
      <c r="O14" s="1">
        <v>1.0</v>
      </c>
    </row>
    <row r="15" ht="14.25" customHeight="1">
      <c r="A15" s="1">
        <v>96468.0</v>
      </c>
      <c r="B15" s="1">
        <v>18985.0</v>
      </c>
      <c r="C15" s="1">
        <v>27446.0</v>
      </c>
      <c r="D15" s="1">
        <v>13964.0</v>
      </c>
      <c r="E15" s="1">
        <v>67527.6</v>
      </c>
      <c r="F15" s="1">
        <v>2887.0</v>
      </c>
      <c r="G15" s="1">
        <v>134.0</v>
      </c>
      <c r="H15" s="1">
        <v>8167.0</v>
      </c>
      <c r="I15" s="1">
        <v>55747.0</v>
      </c>
      <c r="J15" s="1">
        <v>95836.0</v>
      </c>
      <c r="K15" s="1">
        <v>84.42</v>
      </c>
      <c r="L15" s="1">
        <v>201.0</v>
      </c>
      <c r="M15" s="1">
        <v>200.0</v>
      </c>
      <c r="N15" s="1">
        <v>179.0</v>
      </c>
      <c r="O15" s="1">
        <v>1.0</v>
      </c>
    </row>
    <row r="16" ht="14.25" customHeight="1">
      <c r="A16" s="1">
        <v>84388.0</v>
      </c>
      <c r="B16" s="1">
        <v>6174.0</v>
      </c>
      <c r="C16" s="1">
        <v>29870.0</v>
      </c>
      <c r="D16" s="1">
        <v>27385.0</v>
      </c>
      <c r="E16" s="1">
        <v>59071.6</v>
      </c>
      <c r="F16" s="1">
        <v>2933.0</v>
      </c>
      <c r="G16" s="1">
        <v>113.0</v>
      </c>
      <c r="H16" s="1">
        <v>4316.0</v>
      </c>
      <c r="I16" s="1">
        <v>62511.0</v>
      </c>
      <c r="J16" s="1">
        <v>83923.0</v>
      </c>
      <c r="K16" s="1">
        <v>71.19</v>
      </c>
      <c r="L16" s="1">
        <v>189.0</v>
      </c>
      <c r="M16" s="1">
        <v>190.0</v>
      </c>
      <c r="N16" s="1">
        <v>157.0</v>
      </c>
      <c r="O16" s="1">
        <v>1.0</v>
      </c>
    </row>
    <row r="17" ht="14.25" customHeight="1">
      <c r="A17" s="1">
        <v>90816.0</v>
      </c>
      <c r="B17" s="1">
        <v>10583.0</v>
      </c>
      <c r="C17" s="1">
        <v>26682.0</v>
      </c>
      <c r="D17" s="1">
        <v>25004.0</v>
      </c>
      <c r="E17" s="1">
        <v>63571.2</v>
      </c>
      <c r="F17" s="1">
        <v>6215.0</v>
      </c>
      <c r="H17" s="1">
        <v>4728.0</v>
      </c>
      <c r="I17" s="1">
        <v>64457.0</v>
      </c>
      <c r="J17" s="1">
        <v>90115.0</v>
      </c>
      <c r="K17" s="1">
        <v>0.0</v>
      </c>
      <c r="L17" s="1">
        <v>191.0</v>
      </c>
      <c r="M17" s="1">
        <v>192.0</v>
      </c>
      <c r="N17" s="1">
        <v>161.0</v>
      </c>
      <c r="O17" s="1">
        <v>1.0</v>
      </c>
    </row>
    <row r="18" ht="14.25" customHeight="1">
      <c r="A18" s="1">
        <v>154513.0</v>
      </c>
      <c r="B18" s="1">
        <v>8922.0</v>
      </c>
      <c r="C18" s="1">
        <v>65470.0</v>
      </c>
      <c r="D18" s="1">
        <v>22686.0</v>
      </c>
      <c r="E18" s="1">
        <v>108159.1</v>
      </c>
      <c r="F18" s="1">
        <v>3029.0</v>
      </c>
      <c r="G18" s="1">
        <v>122.0</v>
      </c>
      <c r="H18" s="1">
        <v>6698.0</v>
      </c>
      <c r="I18" s="1">
        <v>94390.0</v>
      </c>
      <c r="J18" s="1">
        <v>153532.0</v>
      </c>
      <c r="K18" s="1">
        <v>76.86</v>
      </c>
      <c r="L18" s="1">
        <v>1990000.0</v>
      </c>
      <c r="M18" s="1">
        <v>199.0</v>
      </c>
      <c r="N18" s="1">
        <v>166.0</v>
      </c>
      <c r="O18" s="1">
        <v>1.0</v>
      </c>
    </row>
    <row r="19" ht="14.25" customHeight="1">
      <c r="A19" s="1">
        <v>4.0</v>
      </c>
      <c r="B19" s="1">
        <v>86233.0</v>
      </c>
      <c r="C19" s="1">
        <v>51233.0</v>
      </c>
      <c r="D19" s="1">
        <v>45202.0</v>
      </c>
      <c r="E19" s="1">
        <v>2.8</v>
      </c>
      <c r="F19" s="1">
        <v>13936.0</v>
      </c>
      <c r="G19" s="1">
        <v>141.0</v>
      </c>
      <c r="H19" s="1">
        <v>130943.0</v>
      </c>
      <c r="I19" s="1">
        <v>65654.0</v>
      </c>
      <c r="J19" s="1">
        <v>11.0</v>
      </c>
      <c r="K19" s="1">
        <v>88.83</v>
      </c>
      <c r="L19" s="1">
        <v>123.0</v>
      </c>
      <c r="M19" s="1">
        <v>126.0</v>
      </c>
      <c r="N19" s="1">
        <v>122.0</v>
      </c>
      <c r="O19" s="1">
        <v>1.0</v>
      </c>
    </row>
    <row r="20" ht="14.25" customHeight="1">
      <c r="A20" s="1">
        <v>324605.0</v>
      </c>
      <c r="B20" s="1">
        <v>30715.0</v>
      </c>
      <c r="C20" s="1">
        <v>99688.0</v>
      </c>
      <c r="D20" s="1">
        <v>18202.0</v>
      </c>
      <c r="E20" s="1">
        <v>227223.5</v>
      </c>
      <c r="F20" s="1">
        <v>0.0</v>
      </c>
      <c r="G20" s="1">
        <v>134.0</v>
      </c>
      <c r="H20" s="1">
        <v>55037.0</v>
      </c>
      <c r="I20" s="1">
        <v>126297.0</v>
      </c>
      <c r="K20" s="1">
        <v>84.42</v>
      </c>
      <c r="L20" s="1">
        <v>205.0</v>
      </c>
      <c r="M20" s="1">
        <v>199.0</v>
      </c>
      <c r="N20" s="1">
        <v>136.0</v>
      </c>
      <c r="O20" s="1">
        <v>1.0</v>
      </c>
    </row>
    <row r="21" ht="14.25" customHeight="1">
      <c r="A21" s="1">
        <v>29299.0</v>
      </c>
      <c r="B21" s="1">
        <v>83695.0</v>
      </c>
      <c r="C21" s="1">
        <v>13569.0</v>
      </c>
      <c r="D21" s="1">
        <v>23892.0</v>
      </c>
      <c r="E21" s="1">
        <v>20509.3</v>
      </c>
      <c r="F21" s="1">
        <v>73.0</v>
      </c>
      <c r="G21" s="1">
        <v>154.0</v>
      </c>
      <c r="H21" s="1">
        <v>10036.0</v>
      </c>
      <c r="I21" s="1">
        <v>42771.0</v>
      </c>
      <c r="J21" s="1">
        <v>97721.0</v>
      </c>
      <c r="K21" s="1">
        <v>97.02</v>
      </c>
      <c r="L21" s="1">
        <v>123.0</v>
      </c>
      <c r="M21" s="1">
        <v>186.0</v>
      </c>
      <c r="N21" s="1">
        <v>170.0</v>
      </c>
      <c r="O21" s="1">
        <v>1.0</v>
      </c>
    </row>
    <row r="22" ht="14.25" customHeight="1">
      <c r="A22" s="1">
        <v>999.0</v>
      </c>
      <c r="B22" s="1">
        <v>67159.0</v>
      </c>
      <c r="C22" s="1">
        <v>7298.0</v>
      </c>
      <c r="D22" s="1">
        <v>72632.0</v>
      </c>
      <c r="E22" s="1">
        <v>699.3</v>
      </c>
      <c r="F22" s="1">
        <v>2440.0</v>
      </c>
      <c r="G22" s="1">
        <v>128.0</v>
      </c>
      <c r="H22" s="1">
        <v>36718.0</v>
      </c>
      <c r="I22" s="1">
        <v>78274.0</v>
      </c>
      <c r="J22" s="1">
        <v>35536.0</v>
      </c>
      <c r="K22" s="1">
        <v>80.64</v>
      </c>
      <c r="L22" s="1">
        <v>114.0</v>
      </c>
      <c r="M22" s="1">
        <v>127.0</v>
      </c>
      <c r="N22" s="1">
        <v>110.0</v>
      </c>
      <c r="O22" s="1">
        <v>1.0</v>
      </c>
    </row>
    <row r="23" ht="14.25" customHeight="1">
      <c r="A23" s="1">
        <v>0.0</v>
      </c>
      <c r="B23" s="1">
        <v>81081.0</v>
      </c>
      <c r="C23" s="1">
        <v>5990.0</v>
      </c>
      <c r="D23" s="1">
        <v>60249.0</v>
      </c>
      <c r="E23" s="1">
        <v>0.0</v>
      </c>
      <c r="F23" s="1">
        <v>3208.0</v>
      </c>
      <c r="G23" s="1">
        <v>137.0</v>
      </c>
      <c r="H23" s="1">
        <v>69438.0</v>
      </c>
      <c r="I23" s="1">
        <v>66742.0</v>
      </c>
      <c r="J23" s="1">
        <v>14348.0</v>
      </c>
      <c r="K23" s="1">
        <v>86.31</v>
      </c>
      <c r="L23" s="1">
        <v>129.0</v>
      </c>
      <c r="M23" s="1">
        <v>127.0</v>
      </c>
      <c r="N23" s="1">
        <v>122.0</v>
      </c>
      <c r="O23" s="1">
        <v>1.0</v>
      </c>
    </row>
    <row r="24" ht="14.25" customHeight="1">
      <c r="A24" s="1">
        <v>30656.0</v>
      </c>
      <c r="B24" s="1">
        <v>5463.0</v>
      </c>
      <c r="C24" s="1">
        <v>66749.0</v>
      </c>
      <c r="D24" s="1">
        <v>46358.0</v>
      </c>
      <c r="E24" s="1">
        <v>21459.2</v>
      </c>
      <c r="F24" s="1">
        <v>1302.0</v>
      </c>
      <c r="G24" s="1">
        <v>112.0</v>
      </c>
      <c r="H24" s="1">
        <v>4733.0</v>
      </c>
      <c r="I24" s="1">
        <v>112955.0</v>
      </c>
      <c r="J24" s="1">
        <v>32840.0</v>
      </c>
      <c r="K24" s="1">
        <v>70.56</v>
      </c>
      <c r="L24" s="1">
        <v>137.0</v>
      </c>
      <c r="M24" s="1">
        <v>127.0</v>
      </c>
      <c r="N24" s="1">
        <v>109.0</v>
      </c>
      <c r="O24" s="1">
        <v>1.0</v>
      </c>
    </row>
    <row r="25" ht="14.25" customHeight="1">
      <c r="A25" s="1">
        <v>103.0</v>
      </c>
      <c r="B25" s="1">
        <v>43868.0</v>
      </c>
      <c r="C25" s="1">
        <v>43642.0</v>
      </c>
      <c r="D25" s="1">
        <v>36547.0</v>
      </c>
      <c r="E25" s="1">
        <v>72.1</v>
      </c>
      <c r="F25" s="1">
        <v>10240.0</v>
      </c>
      <c r="G25" s="1">
        <v>132.0</v>
      </c>
      <c r="H25" s="1">
        <v>24461.0</v>
      </c>
      <c r="I25" s="1">
        <v>109939.0</v>
      </c>
      <c r="J25" s="1">
        <v>0.0</v>
      </c>
      <c r="K25" s="1">
        <v>83.16</v>
      </c>
      <c r="L25" s="1">
        <v>124.0</v>
      </c>
      <c r="M25" s="1">
        <v>129.0</v>
      </c>
      <c r="N25" s="1">
        <v>54.0</v>
      </c>
      <c r="O25" s="1">
        <v>1.0</v>
      </c>
    </row>
    <row r="26" ht="14.25" customHeight="1">
      <c r="A26" s="1">
        <v>24795.0</v>
      </c>
      <c r="B26" s="1">
        <v>13671.0</v>
      </c>
      <c r="C26" s="1">
        <v>41928.0</v>
      </c>
      <c r="D26" s="1">
        <v>60210.0</v>
      </c>
      <c r="E26" s="1">
        <v>17356.5</v>
      </c>
      <c r="F26" s="1">
        <v>9924.0</v>
      </c>
      <c r="G26" s="1">
        <v>109.0</v>
      </c>
      <c r="H26" s="1">
        <v>14288.0</v>
      </c>
      <c r="I26" s="1">
        <v>106236.0</v>
      </c>
      <c r="J26" s="1">
        <v>30004.0</v>
      </c>
      <c r="K26" s="1">
        <v>68.67</v>
      </c>
      <c r="L26" s="1">
        <v>107.0</v>
      </c>
      <c r="M26" s="1">
        <v>128.0</v>
      </c>
      <c r="N26" s="1">
        <v>96.0</v>
      </c>
      <c r="O26" s="1">
        <v>1.0</v>
      </c>
    </row>
    <row r="27" ht="14.25" customHeight="1">
      <c r="A27" s="1">
        <v>2504.0</v>
      </c>
      <c r="B27" s="1">
        <v>18886.0</v>
      </c>
      <c r="C27" s="1">
        <v>63894.0</v>
      </c>
      <c r="D27" s="1">
        <v>52278.0</v>
      </c>
      <c r="E27" s="1">
        <v>1752.8</v>
      </c>
      <c r="F27" s="1">
        <v>12966.0</v>
      </c>
      <c r="G27" s="1">
        <v>117.0</v>
      </c>
      <c r="H27" s="1">
        <v>10892.0</v>
      </c>
      <c r="I27" s="1">
        <v>137812.0</v>
      </c>
      <c r="J27" s="1">
        <v>1824.0</v>
      </c>
      <c r="K27" s="1">
        <v>73.71</v>
      </c>
      <c r="L27" s="1">
        <v>116.0</v>
      </c>
      <c r="M27" s="1">
        <v>111.0</v>
      </c>
      <c r="N27" s="1">
        <v>56.0</v>
      </c>
      <c r="O27" s="1">
        <v>1.0</v>
      </c>
    </row>
    <row r="28" ht="14.25" customHeight="1">
      <c r="A28" s="1">
        <v>24610.0</v>
      </c>
      <c r="B28" s="1">
        <v>58382.0</v>
      </c>
      <c r="C28" s="1">
        <v>49801.0</v>
      </c>
      <c r="D28" s="1">
        <v>4614.0</v>
      </c>
      <c r="E28" s="1">
        <v>17227.0</v>
      </c>
      <c r="F28" s="1">
        <v>129.0</v>
      </c>
      <c r="G28" s="1">
        <v>153.0</v>
      </c>
      <c r="H28" s="1">
        <v>4961.0</v>
      </c>
      <c r="I28" s="1">
        <v>112944.0</v>
      </c>
      <c r="J28" s="1">
        <v>19631.0</v>
      </c>
      <c r="K28" s="1">
        <v>96.39</v>
      </c>
      <c r="L28" s="1">
        <v>146.0</v>
      </c>
      <c r="M28" s="1">
        <v>180.0</v>
      </c>
      <c r="N28" s="1">
        <v>93.0</v>
      </c>
      <c r="O28" s="1">
        <v>1.0</v>
      </c>
    </row>
    <row r="29" ht="14.25" customHeight="1">
      <c r="A29" s="1">
        <v>16252.0</v>
      </c>
      <c r="B29" s="1">
        <v>66434.0</v>
      </c>
      <c r="C29" s="1">
        <v>64011.0</v>
      </c>
      <c r="D29" s="1">
        <v>3831.0</v>
      </c>
      <c r="E29" s="1">
        <v>11376.4</v>
      </c>
      <c r="F29" s="1">
        <v>0.0</v>
      </c>
      <c r="G29" s="1">
        <v>153.0</v>
      </c>
      <c r="H29" s="1">
        <v>7264.0</v>
      </c>
      <c r="I29" s="1">
        <v>130011.0</v>
      </c>
      <c r="J29" s="1">
        <v>13253.0</v>
      </c>
      <c r="K29" s="1">
        <v>96.39</v>
      </c>
      <c r="L29" s="1">
        <v>158.0</v>
      </c>
      <c r="M29" s="1">
        <v>165.0</v>
      </c>
      <c r="N29" s="1">
        <v>98.0</v>
      </c>
      <c r="O29" s="1">
        <v>1.0</v>
      </c>
    </row>
    <row r="30" ht="14.25" customHeight="1">
      <c r="A30" s="1">
        <v>30572.0</v>
      </c>
      <c r="B30" s="1">
        <v>81781.0</v>
      </c>
      <c r="C30" s="1">
        <v>330723.0</v>
      </c>
      <c r="D30" s="1">
        <v>274396.0</v>
      </c>
      <c r="E30" s="1">
        <v>21400.4</v>
      </c>
      <c r="F30" s="1">
        <v>68960.0</v>
      </c>
      <c r="G30" s="1">
        <v>115.0</v>
      </c>
      <c r="H30" s="1">
        <v>27599.0</v>
      </c>
      <c r="I30" s="1">
        <v>739825.0</v>
      </c>
      <c r="J30" s="1">
        <v>19008.0</v>
      </c>
      <c r="K30" s="1">
        <v>72.45</v>
      </c>
      <c r="L30" s="1">
        <v>99.0</v>
      </c>
      <c r="M30" s="1">
        <v>121.0</v>
      </c>
      <c r="N30" s="1">
        <v>58.0</v>
      </c>
      <c r="O30" s="1">
        <v>1.0</v>
      </c>
    </row>
    <row r="31" ht="14.25" customHeight="1">
      <c r="A31" s="1">
        <v>22945.0</v>
      </c>
      <c r="B31" s="1">
        <v>137843.0</v>
      </c>
      <c r="C31" s="1">
        <v>277198.0</v>
      </c>
      <c r="D31" s="1">
        <v>285418.0</v>
      </c>
      <c r="E31" s="1">
        <v>16061.5</v>
      </c>
      <c r="F31" s="1">
        <v>63028.0</v>
      </c>
      <c r="G31" s="1">
        <v>119.0</v>
      </c>
      <c r="H31" s="1">
        <v>117961.0</v>
      </c>
      <c r="I31" s="1">
        <v>653484.0</v>
      </c>
      <c r="J31" s="1">
        <v>14987.0</v>
      </c>
      <c r="K31" s="1">
        <v>74.97</v>
      </c>
      <c r="L31" s="1">
        <v>108.0</v>
      </c>
      <c r="M31" s="1">
        <v>116.0</v>
      </c>
      <c r="N31" s="1">
        <v>74.0</v>
      </c>
      <c r="O31" s="1">
        <v>1.0</v>
      </c>
    </row>
    <row r="32" ht="14.25" customHeight="1">
      <c r="A32" s="1">
        <v>533485.0</v>
      </c>
      <c r="B32" s="1">
        <v>133327.0</v>
      </c>
      <c r="C32" s="1">
        <v>9999.0</v>
      </c>
      <c r="D32" s="1">
        <v>52239.0</v>
      </c>
      <c r="E32" s="1">
        <v>373439.5</v>
      </c>
      <c r="F32" s="1">
        <v>57382.0</v>
      </c>
      <c r="G32" s="1">
        <v>150.0</v>
      </c>
      <c r="H32" s="1">
        <v>93757.0</v>
      </c>
      <c r="I32" s="1">
        <v>115190.0</v>
      </c>
      <c r="J32" s="1">
        <v>577485.0</v>
      </c>
      <c r="K32" s="1">
        <v>94.5</v>
      </c>
      <c r="L32" s="1">
        <v>192.0</v>
      </c>
      <c r="M32" s="1">
        <v>195.0</v>
      </c>
      <c r="N32" s="1">
        <v>191.0</v>
      </c>
      <c r="O32" s="1">
        <v>1.0</v>
      </c>
    </row>
    <row r="33" ht="14.25" customHeight="1">
      <c r="A33" s="1">
        <v>206385.0</v>
      </c>
      <c r="B33" s="1">
        <v>128372.0</v>
      </c>
      <c r="C33" s="1">
        <v>106437.0</v>
      </c>
      <c r="D33" s="1">
        <v>242887.0</v>
      </c>
      <c r="E33" s="1">
        <v>144469.5</v>
      </c>
      <c r="F33" s="1">
        <v>102351.0</v>
      </c>
      <c r="G33" s="1">
        <v>118.0</v>
      </c>
      <c r="H33" s="1">
        <v>135153.0</v>
      </c>
      <c r="I33" s="1">
        <v>428703.0</v>
      </c>
      <c r="J33" s="1">
        <v>222576.0</v>
      </c>
      <c r="K33" s="1">
        <v>74.34</v>
      </c>
      <c r="L33" s="1">
        <v>131.0</v>
      </c>
      <c r="M33" s="1">
        <v>135.0</v>
      </c>
      <c r="N33" s="1">
        <v>116.0</v>
      </c>
      <c r="O33" s="1">
        <v>1.0</v>
      </c>
    </row>
    <row r="34" ht="14.25" customHeight="1">
      <c r="A34" s="1">
        <v>222277.0</v>
      </c>
      <c r="B34" s="1">
        <v>131002.0</v>
      </c>
      <c r="C34" s="1">
        <v>156629.0</v>
      </c>
      <c r="D34" s="1">
        <v>193827.0</v>
      </c>
      <c r="E34" s="1">
        <v>155593.9</v>
      </c>
      <c r="F34" s="1">
        <v>82697.0</v>
      </c>
      <c r="G34" s="1">
        <v>123.0</v>
      </c>
      <c r="H34" s="1">
        <v>224041.0</v>
      </c>
      <c r="I34" s="1">
        <v>304672.0</v>
      </c>
      <c r="J34" s="1">
        <v>257719.0</v>
      </c>
      <c r="K34" s="1">
        <v>77.49</v>
      </c>
      <c r="L34" s="1">
        <v>136.0</v>
      </c>
      <c r="M34" s="1">
        <v>142.0</v>
      </c>
      <c r="N34" s="1">
        <v>130.0</v>
      </c>
      <c r="O34" s="1">
        <v>1.0</v>
      </c>
    </row>
    <row r="35" ht="14.25" customHeight="1">
      <c r="A35" s="1">
        <v>178839.0</v>
      </c>
      <c r="B35" s="1">
        <v>19894.0</v>
      </c>
      <c r="C35" s="1">
        <v>7218.0</v>
      </c>
      <c r="D35" s="1">
        <v>62868.0</v>
      </c>
      <c r="E35" s="1">
        <v>125187.3</v>
      </c>
      <c r="F35" s="1">
        <v>38381.0</v>
      </c>
      <c r="G35" s="1">
        <v>106.0</v>
      </c>
      <c r="H35" s="1">
        <v>7088.0</v>
      </c>
      <c r="I35" s="1">
        <v>107009.0</v>
      </c>
      <c r="J35" s="1">
        <v>193103.0</v>
      </c>
      <c r="K35" s="1">
        <v>66.78</v>
      </c>
      <c r="L35" s="1">
        <v>162.0</v>
      </c>
      <c r="M35" s="1">
        <v>167.0</v>
      </c>
      <c r="N35" s="1">
        <v>156.0</v>
      </c>
      <c r="O35" s="1">
        <v>1.0</v>
      </c>
    </row>
    <row r="36" ht="14.25" customHeight="1">
      <c r="A36" s="1">
        <v>246524.0</v>
      </c>
      <c r="B36" s="1">
        <v>42702.0</v>
      </c>
      <c r="C36" s="1">
        <v>83065.0</v>
      </c>
      <c r="D36" s="1">
        <v>65584.0</v>
      </c>
      <c r="E36" s="1">
        <v>172566.8</v>
      </c>
      <c r="F36" s="1">
        <v>42125.0</v>
      </c>
      <c r="G36" s="1">
        <v>124.0</v>
      </c>
      <c r="H36" s="1">
        <v>17567.0</v>
      </c>
      <c r="I36" s="1">
        <v>195085.0</v>
      </c>
      <c r="J36" s="1">
        <v>267348.0</v>
      </c>
      <c r="K36" s="1">
        <v>78.12</v>
      </c>
      <c r="L36" s="1">
        <v>172.0</v>
      </c>
      <c r="M36" s="1">
        <v>169.0</v>
      </c>
      <c r="N36" s="1">
        <v>148.0</v>
      </c>
      <c r="O36" s="1">
        <v>1.0</v>
      </c>
    </row>
    <row r="37" ht="14.25" customHeight="1">
      <c r="A37" s="1">
        <v>238344.0</v>
      </c>
      <c r="B37" s="1">
        <v>42934.0</v>
      </c>
      <c r="C37" s="1">
        <v>62705.0</v>
      </c>
      <c r="D37" s="1">
        <v>111844.0</v>
      </c>
      <c r="E37" s="1">
        <v>166840.8</v>
      </c>
      <c r="F37" s="1">
        <v>24173.0</v>
      </c>
      <c r="G37" s="1">
        <v>114.0</v>
      </c>
      <c r="H37" s="1">
        <v>21051.0</v>
      </c>
      <c r="I37" s="1">
        <v>200552.0</v>
      </c>
      <c r="J37" s="1">
        <v>258397.0</v>
      </c>
      <c r="K37" s="1">
        <v>71.82</v>
      </c>
      <c r="L37" s="1">
        <v>165.0</v>
      </c>
      <c r="M37" s="1">
        <v>168.0</v>
      </c>
      <c r="N37" s="1">
        <v>143.0</v>
      </c>
      <c r="O37" s="1">
        <v>1.0</v>
      </c>
    </row>
    <row r="38" ht="14.25" customHeight="1">
      <c r="A38" s="1">
        <v>24600.0</v>
      </c>
      <c r="B38" s="1">
        <v>178759.0</v>
      </c>
      <c r="C38" s="1">
        <v>119429.0</v>
      </c>
      <c r="D38" s="1">
        <v>61440.0</v>
      </c>
      <c r="E38" s="1">
        <v>17220.0</v>
      </c>
      <c r="F38" s="1">
        <v>95772.0</v>
      </c>
      <c r="G38" s="1">
        <v>146.0</v>
      </c>
      <c r="H38" s="1">
        <v>600.0</v>
      </c>
      <c r="I38" s="1">
        <v>476998.0</v>
      </c>
      <c r="J38" s="1">
        <v>2402.0</v>
      </c>
      <c r="K38" s="1">
        <v>91.98</v>
      </c>
      <c r="L38" s="1">
        <v>136.0</v>
      </c>
      <c r="M38" s="1">
        <v>125.0</v>
      </c>
      <c r="N38" s="1">
        <v>32.0</v>
      </c>
      <c r="O38" s="1">
        <v>1.0</v>
      </c>
    </row>
    <row r="39" ht="14.25" customHeight="1">
      <c r="A39" s="1">
        <v>124465.0</v>
      </c>
      <c r="B39" s="1">
        <v>13035.0</v>
      </c>
      <c r="D39" s="1">
        <v>30569.0</v>
      </c>
      <c r="E39" s="1">
        <v>87125.5</v>
      </c>
      <c r="F39" s="1">
        <v>2.0</v>
      </c>
      <c r="G39" s="1">
        <v>121.0</v>
      </c>
      <c r="H39" s="1">
        <v>3246.0</v>
      </c>
      <c r="I39" s="1">
        <v>105422.0</v>
      </c>
      <c r="J39" s="1">
        <v>124492.0</v>
      </c>
      <c r="K39" s="1">
        <v>76.23</v>
      </c>
      <c r="L39" s="1">
        <v>187.0</v>
      </c>
      <c r="M39" s="1">
        <v>192.0</v>
      </c>
      <c r="N39" s="1">
        <v>163.0</v>
      </c>
      <c r="O39" s="1">
        <v>1.0</v>
      </c>
    </row>
    <row r="40" ht="14.25" customHeight="1">
      <c r="A40" s="1">
        <v>158968.0</v>
      </c>
      <c r="B40" s="1">
        <v>10738.0</v>
      </c>
      <c r="C40" s="1">
        <v>21185.0</v>
      </c>
      <c r="D40" s="1">
        <v>49546.0</v>
      </c>
      <c r="E40" s="1">
        <v>111277.6</v>
      </c>
      <c r="F40" s="1">
        <v>22883.0</v>
      </c>
      <c r="G40" s="1">
        <v>106.0</v>
      </c>
      <c r="H40" s="1">
        <v>18449.0</v>
      </c>
      <c r="I40" s="1">
        <v>84005.0</v>
      </c>
      <c r="J40" s="1">
        <v>160866.0</v>
      </c>
      <c r="K40" s="1">
        <v>66.78</v>
      </c>
      <c r="L40" s="1">
        <v>183.0</v>
      </c>
      <c r="M40" s="1">
        <v>183.0</v>
      </c>
      <c r="N40" s="1">
        <v>183.0</v>
      </c>
      <c r="O40" s="1">
        <v>1.0</v>
      </c>
    </row>
    <row r="41" ht="14.25" customHeight="1">
      <c r="A41" s="1">
        <v>125251.0</v>
      </c>
      <c r="B41" s="1">
        <v>8844.0</v>
      </c>
      <c r="C41" s="1">
        <v>10498.0</v>
      </c>
      <c r="D41" s="1">
        <v>20384.0</v>
      </c>
      <c r="E41" s="1">
        <v>87675.7</v>
      </c>
      <c r="F41" s="1">
        <v>13673.0</v>
      </c>
      <c r="G41" s="1">
        <v>115.0</v>
      </c>
      <c r="H41" s="1">
        <v>11437.0</v>
      </c>
      <c r="I41" s="1">
        <v>39575.0</v>
      </c>
      <c r="J41" s="1">
        <v>127638.0</v>
      </c>
      <c r="K41" s="1">
        <v>72.45</v>
      </c>
      <c r="L41" s="1">
        <v>196.0</v>
      </c>
      <c r="M41" s="1">
        <v>196.0</v>
      </c>
      <c r="N41" s="1">
        <v>196.0</v>
      </c>
      <c r="O41" s="1">
        <v>1.0</v>
      </c>
    </row>
    <row r="42" ht="14.25" customHeight="1">
      <c r="A42" s="1">
        <v>10214.0</v>
      </c>
      <c r="B42" s="1">
        <v>-2.0</v>
      </c>
      <c r="C42" s="1">
        <v>26258.0</v>
      </c>
      <c r="D42" s="1">
        <v>103417.0</v>
      </c>
      <c r="E42" s="1">
        <v>7149.8</v>
      </c>
      <c r="F42" s="1">
        <v>4775.0</v>
      </c>
      <c r="G42" s="1">
        <v>98.0</v>
      </c>
      <c r="H42" s="1">
        <v>10223.0</v>
      </c>
      <c r="I42" s="1">
        <v>134208.0</v>
      </c>
      <c r="J42" s="1">
        <v>13069.0</v>
      </c>
      <c r="K42" s="1">
        <v>61.74</v>
      </c>
      <c r="L42" s="1">
        <v>96.0</v>
      </c>
      <c r="M42" s="1">
        <v>107.0</v>
      </c>
      <c r="N42" s="1">
        <v>90.0</v>
      </c>
      <c r="O42" s="1">
        <v>1.0</v>
      </c>
    </row>
    <row r="43" ht="14.25" customHeight="1">
      <c r="A43" s="1">
        <v>152826.0</v>
      </c>
      <c r="B43" s="1">
        <v>7050.0</v>
      </c>
      <c r="C43" s="1">
        <v>84309.0</v>
      </c>
      <c r="D43" s="1">
        <v>11015.0</v>
      </c>
      <c r="E43" s="1">
        <v>106978.2</v>
      </c>
      <c r="F43" s="1">
        <v>0.0</v>
      </c>
      <c r="G43" s="1">
        <v>128.0</v>
      </c>
      <c r="H43" s="1">
        <v>5179.0</v>
      </c>
      <c r="I43" s="1">
        <v>97507.0</v>
      </c>
      <c r="J43" s="1">
        <v>152514.0</v>
      </c>
      <c r="K43" s="1">
        <v>80.64</v>
      </c>
      <c r="L43" s="1">
        <v>199.0</v>
      </c>
      <c r="M43" s="1">
        <v>191.0</v>
      </c>
      <c r="N43" s="1">
        <v>183.0</v>
      </c>
      <c r="O43" s="1">
        <v>1.0</v>
      </c>
    </row>
    <row r="44" ht="14.25" customHeight="1">
      <c r="A44" s="1">
        <v>164458.0</v>
      </c>
      <c r="B44" s="1">
        <v>4411.0</v>
      </c>
      <c r="C44" s="1">
        <v>15247.0</v>
      </c>
      <c r="D44" s="1">
        <v>61168.0</v>
      </c>
      <c r="E44" s="1">
        <v>115120.6</v>
      </c>
      <c r="F44" s="1">
        <v>56.0</v>
      </c>
      <c r="G44" s="1">
        <v>94.0</v>
      </c>
      <c r="H44" s="1">
        <v>5639.0</v>
      </c>
      <c r="I44" s="1">
        <v>75044.0</v>
      </c>
      <c r="J44" s="1">
        <v>164657.0</v>
      </c>
      <c r="K44" s="1">
        <v>59.22</v>
      </c>
      <c r="L44" s="1">
        <v>197.0</v>
      </c>
      <c r="M44" s="1">
        <v>202.0</v>
      </c>
      <c r="N44" s="1">
        <v>196.0</v>
      </c>
      <c r="O44" s="1">
        <v>1.0</v>
      </c>
    </row>
    <row r="45" ht="14.25" customHeight="1">
      <c r="A45" s="1">
        <v>154198.0</v>
      </c>
      <c r="B45" s="1">
        <v>4750.0</v>
      </c>
      <c r="C45" s="1">
        <v>37206.0</v>
      </c>
      <c r="D45" s="1">
        <v>47787.0</v>
      </c>
      <c r="E45" s="1">
        <v>107938.6</v>
      </c>
      <c r="F45" s="1">
        <v>239.0</v>
      </c>
      <c r="G45" s="1">
        <v>106.0</v>
      </c>
      <c r="H45" s="1">
        <v>3684.0</v>
      </c>
      <c r="I45" s="1">
        <v>86418.0</v>
      </c>
      <c r="J45" s="1">
        <v>154078.0</v>
      </c>
      <c r="K45" s="1">
        <v>66.78</v>
      </c>
      <c r="L45" s="1">
        <v>187.0</v>
      </c>
      <c r="M45" s="1">
        <v>204.0</v>
      </c>
      <c r="N45" s="1">
        <v>192.0</v>
      </c>
      <c r="O45" s="1">
        <v>1.0</v>
      </c>
    </row>
    <row r="46" ht="14.25" customHeight="1">
      <c r="A46" s="1">
        <v>105145.0</v>
      </c>
      <c r="B46" s="1">
        <v>6519.0</v>
      </c>
      <c r="C46" s="1">
        <v>6831.0</v>
      </c>
      <c r="D46" s="1">
        <v>26104.0</v>
      </c>
      <c r="E46" s="1">
        <v>73601.5</v>
      </c>
      <c r="F46" s="1">
        <v>9301.0</v>
      </c>
      <c r="G46" s="1">
        <v>105.0</v>
      </c>
      <c r="H46" s="1">
        <v>6135.0</v>
      </c>
      <c r="I46" s="1">
        <v>43597.0</v>
      </c>
      <c r="J46" s="1">
        <v>104168.0</v>
      </c>
      <c r="K46" s="1">
        <v>66.15</v>
      </c>
      <c r="L46" s="1">
        <v>196.0</v>
      </c>
      <c r="M46" s="1">
        <v>202.0</v>
      </c>
      <c r="N46" s="1">
        <v>189.0</v>
      </c>
      <c r="O46" s="1">
        <v>1.0</v>
      </c>
    </row>
    <row r="47" ht="14.25" customHeight="1">
      <c r="A47" s="1">
        <v>585013.0</v>
      </c>
      <c r="B47" s="1">
        <v>915161.0</v>
      </c>
      <c r="C47" s="1">
        <v>65827.0</v>
      </c>
      <c r="D47" s="1">
        <v>421789.0</v>
      </c>
      <c r="E47" s="1">
        <v>409509.1</v>
      </c>
      <c r="F47" s="1">
        <v>9778.0</v>
      </c>
      <c r="G47" s="1">
        <v>147.0</v>
      </c>
      <c r="H47" s="1">
        <v>557763.0</v>
      </c>
      <c r="J47" s="1">
        <v>948705.0</v>
      </c>
      <c r="K47" s="1">
        <v>92.61</v>
      </c>
      <c r="L47" s="1">
        <v>1680000.0</v>
      </c>
      <c r="M47" s="1">
        <v>167.0</v>
      </c>
      <c r="N47" s="1">
        <v>157.0</v>
      </c>
      <c r="O47" s="1">
        <v>1.0</v>
      </c>
    </row>
    <row r="48" ht="14.25" customHeight="1">
      <c r="A48" s="1">
        <v>79364.0</v>
      </c>
      <c r="B48" s="1">
        <v>6511.0</v>
      </c>
      <c r="C48" s="1">
        <v>42941.0</v>
      </c>
      <c r="D48" s="1">
        <v>91314.0</v>
      </c>
      <c r="E48" s="1">
        <v>55554.8</v>
      </c>
      <c r="F48" s="1">
        <v>8970.0</v>
      </c>
      <c r="G48" s="1">
        <v>99.0</v>
      </c>
      <c r="H48" s="1">
        <v>2566.0</v>
      </c>
      <c r="I48" s="1">
        <v>146885.0</v>
      </c>
      <c r="J48" s="1">
        <v>79649.0</v>
      </c>
      <c r="K48" s="1">
        <v>62.37</v>
      </c>
      <c r="L48" s="1">
        <v>121.0</v>
      </c>
      <c r="M48" s="1">
        <v>152.0</v>
      </c>
      <c r="N48" s="1">
        <v>129.0</v>
      </c>
      <c r="O48" s="1">
        <v>1.0</v>
      </c>
    </row>
    <row r="49" ht="14.25" customHeight="1">
      <c r="A49" s="1">
        <v>3365.0</v>
      </c>
      <c r="B49" s="1">
        <v>14226.0</v>
      </c>
      <c r="C49" s="1">
        <v>43842.0</v>
      </c>
      <c r="D49" s="1">
        <v>73300.0</v>
      </c>
      <c r="E49" s="1">
        <v>2355.5</v>
      </c>
      <c r="F49" s="1">
        <v>89147.0</v>
      </c>
      <c r="G49" s="1">
        <v>107.0</v>
      </c>
      <c r="H49" s="1">
        <v>4626.0</v>
      </c>
      <c r="I49" s="1">
        <v>217342.0</v>
      </c>
      <c r="J49" s="1">
        <v>1912.0</v>
      </c>
      <c r="K49" s="1">
        <v>67.41</v>
      </c>
      <c r="L49" s="1">
        <v>65.0</v>
      </c>
      <c r="M49" s="1">
        <v>83.0</v>
      </c>
      <c r="N49" s="1">
        <v>43.0</v>
      </c>
      <c r="O49" s="1">
        <v>1.0</v>
      </c>
    </row>
    <row r="50" ht="14.25" customHeight="1">
      <c r="A50" s="1">
        <v>1152.0</v>
      </c>
      <c r="B50" s="1">
        <v>28865.0</v>
      </c>
      <c r="C50" s="1">
        <v>64199.0</v>
      </c>
      <c r="D50" s="1">
        <v>93870.0</v>
      </c>
      <c r="E50" s="1">
        <v>806.4</v>
      </c>
      <c r="F50" s="1">
        <v>34634.0</v>
      </c>
      <c r="G50" s="1">
        <v>112.0</v>
      </c>
      <c r="H50" s="1">
        <v>613.0</v>
      </c>
      <c r="I50" s="1">
        <v>222107.0</v>
      </c>
      <c r="J50" s="1">
        <v>0.0</v>
      </c>
      <c r="K50" s="1">
        <v>70.56</v>
      </c>
      <c r="L50" s="1">
        <v>113.0</v>
      </c>
      <c r="M50" s="1">
        <v>95.0</v>
      </c>
      <c r="N50" s="1">
        <v>44.0</v>
      </c>
      <c r="O50" s="1">
        <v>1.0</v>
      </c>
    </row>
    <row r="51" ht="14.25" customHeight="1">
      <c r="A51" s="1">
        <v>4535.0</v>
      </c>
      <c r="B51" s="1">
        <v>35029.0</v>
      </c>
      <c r="C51" s="1">
        <v>86906.0</v>
      </c>
      <c r="D51" s="1">
        <v>84815.0</v>
      </c>
      <c r="E51" s="1">
        <v>3174.5</v>
      </c>
      <c r="F51" s="1">
        <v>14335.0</v>
      </c>
      <c r="G51" s="1">
        <v>117.0</v>
      </c>
      <c r="H51" s="1">
        <v>18763.0</v>
      </c>
      <c r="I51" s="1">
        <v>202980.0</v>
      </c>
      <c r="J51" s="1">
        <v>3877.0</v>
      </c>
      <c r="K51" s="1">
        <v>73.71</v>
      </c>
      <c r="L51" s="1">
        <v>115.0</v>
      </c>
      <c r="M51" s="1">
        <v>113.0</v>
      </c>
      <c r="N51" s="1">
        <v>63.0</v>
      </c>
      <c r="O51" s="1">
        <v>1.0</v>
      </c>
    </row>
    <row r="52" ht="14.25" customHeight="1">
      <c r="A52" s="1">
        <v>2424.0</v>
      </c>
      <c r="B52" s="1">
        <v>2970.0</v>
      </c>
      <c r="C52" s="1">
        <v>8556.0</v>
      </c>
      <c r="D52" s="1">
        <v>20107.0</v>
      </c>
      <c r="E52" s="1">
        <v>1696.8</v>
      </c>
      <c r="F52" s="1">
        <v>90893.0</v>
      </c>
      <c r="G52" s="1">
        <v>102.0</v>
      </c>
      <c r="H52" s="1">
        <v>332.0</v>
      </c>
      <c r="I52" s="1">
        <v>123044.0</v>
      </c>
      <c r="J52" s="1">
        <v>1574.0</v>
      </c>
      <c r="K52" s="1">
        <v>64.26</v>
      </c>
      <c r="L52" s="1">
        <v>39.0</v>
      </c>
      <c r="M52" s="1">
        <v>43.0</v>
      </c>
      <c r="N52" s="1">
        <v>20.0</v>
      </c>
      <c r="O52" s="1">
        <v>1.0</v>
      </c>
    </row>
    <row r="53" ht="14.25" customHeight="1">
      <c r="A53" s="1">
        <v>11023.0</v>
      </c>
      <c r="B53" s="1">
        <v>16839.0</v>
      </c>
      <c r="C53" s="1">
        <v>41299.0</v>
      </c>
      <c r="D53" s="1">
        <v>42339.0</v>
      </c>
      <c r="E53" s="1">
        <v>7716.1</v>
      </c>
      <c r="F53" s="1">
        <v>5375.0</v>
      </c>
      <c r="G53" s="1">
        <v>117.0</v>
      </c>
      <c r="H53" s="1">
        <v>2871.0</v>
      </c>
      <c r="I53" s="1">
        <v>110471.0</v>
      </c>
      <c r="J53" s="1">
        <v>3533.0</v>
      </c>
      <c r="K53" s="1">
        <v>73.71</v>
      </c>
      <c r="L53" s="1">
        <v>127.0</v>
      </c>
      <c r="M53" s="1">
        <v>126.0</v>
      </c>
      <c r="N53" s="1">
        <v>59.0</v>
      </c>
      <c r="O53" s="1">
        <v>1.0</v>
      </c>
    </row>
    <row r="54" ht="14.25" customHeight="1">
      <c r="A54" s="1">
        <v>155691.0</v>
      </c>
      <c r="B54" s="1">
        <v>8778.0</v>
      </c>
      <c r="C54" s="1">
        <v>26496.0</v>
      </c>
      <c r="D54" s="1">
        <v>46300.0</v>
      </c>
      <c r="E54" s="1">
        <v>108983.7</v>
      </c>
      <c r="F54" s="1">
        <v>4595.0</v>
      </c>
      <c r="G54" s="1">
        <v>107.0</v>
      </c>
      <c r="H54" s="1">
        <v>442.0</v>
      </c>
      <c r="I54" s="1">
        <v>86773.0</v>
      </c>
      <c r="J54" s="1">
        <v>154645.0</v>
      </c>
      <c r="K54" s="1">
        <v>67.41</v>
      </c>
      <c r="L54" s="1">
        <v>188.0</v>
      </c>
      <c r="M54" s="1">
        <v>202.0</v>
      </c>
      <c r="N54" s="1">
        <v>148.0</v>
      </c>
      <c r="O54" s="1">
        <v>1.0</v>
      </c>
    </row>
    <row r="55" ht="14.25" customHeight="1">
      <c r="A55" s="1">
        <v>52453.0</v>
      </c>
      <c r="B55" s="1">
        <v>636.0</v>
      </c>
      <c r="C55" s="1">
        <v>9374.0</v>
      </c>
      <c r="D55" s="1">
        <v>44073.0</v>
      </c>
      <c r="E55" s="1">
        <v>36717.1</v>
      </c>
      <c r="F55" s="1">
        <v>989.0</v>
      </c>
      <c r="G55" s="1">
        <v>89.0</v>
      </c>
      <c r="H55" s="1">
        <v>625.0</v>
      </c>
      <c r="I55" s="1">
        <v>54609.0</v>
      </c>
      <c r="J55" s="1">
        <v>52291.0</v>
      </c>
      <c r="K55" s="1">
        <v>56.07</v>
      </c>
      <c r="L55" s="1">
        <v>157.0</v>
      </c>
      <c r="M55" s="1">
        <v>165.0</v>
      </c>
      <c r="N55" s="1">
        <v>126.0</v>
      </c>
      <c r="O55" s="1">
        <v>1.0</v>
      </c>
    </row>
    <row r="56" ht="14.25" customHeight="1">
      <c r="A56" s="1">
        <v>26503.0</v>
      </c>
      <c r="B56" s="1">
        <v>32865.0</v>
      </c>
      <c r="C56" s="1">
        <v>24751.0</v>
      </c>
      <c r="D56" s="1">
        <v>52906.0</v>
      </c>
      <c r="E56" s="1">
        <v>18552.1</v>
      </c>
      <c r="F56" s="1">
        <v>88595.0</v>
      </c>
      <c r="G56" s="1">
        <v>120.0</v>
      </c>
      <c r="H56" s="1">
        <v>39626.0</v>
      </c>
      <c r="I56" s="1">
        <v>161789.0</v>
      </c>
      <c r="J56" s="1">
        <v>24205.0</v>
      </c>
      <c r="K56" s="1">
        <v>75.6</v>
      </c>
      <c r="L56" s="1">
        <v>92.0</v>
      </c>
      <c r="M56" s="1">
        <v>90.0</v>
      </c>
      <c r="N56" s="1">
        <v>82.0</v>
      </c>
      <c r="O56" s="1">
        <v>1.0</v>
      </c>
    </row>
    <row r="57" ht="14.25" customHeight="1">
      <c r="A57" s="1">
        <v>580.0</v>
      </c>
      <c r="B57" s="1">
        <v>6832.0</v>
      </c>
      <c r="C57" s="1">
        <v>24509.0</v>
      </c>
      <c r="D57" s="1">
        <v>73410.0</v>
      </c>
      <c r="E57" s="1">
        <v>406.0</v>
      </c>
      <c r="F57" s="1">
        <v>103469.0</v>
      </c>
      <c r="G57" s="1">
        <v>98.0</v>
      </c>
      <c r="H57" s="1">
        <v>20681.0</v>
      </c>
      <c r="I57" s="1">
        <v>185955.0</v>
      </c>
      <c r="J57" s="1">
        <v>2164.0</v>
      </c>
      <c r="K57" s="1">
        <v>61.74</v>
      </c>
      <c r="L57" s="1">
        <v>49.0</v>
      </c>
      <c r="M57" s="1">
        <v>68.0</v>
      </c>
      <c r="N57" s="1">
        <v>55.0</v>
      </c>
      <c r="O57" s="1">
        <v>1.0</v>
      </c>
    </row>
    <row r="58" ht="14.25" customHeight="1">
      <c r="A58" s="1">
        <v>8410.0</v>
      </c>
      <c r="B58" s="1">
        <v>30737.0</v>
      </c>
      <c r="C58" s="1">
        <v>45382.0</v>
      </c>
      <c r="D58" s="1">
        <v>53451.0</v>
      </c>
      <c r="E58" s="1">
        <v>5887.0</v>
      </c>
      <c r="F58" s="1">
        <v>81840.0</v>
      </c>
      <c r="G58" s="1">
        <v>121.0</v>
      </c>
      <c r="H58" s="1">
        <v>13921.0</v>
      </c>
      <c r="I58" s="1">
        <v>198367.0</v>
      </c>
      <c r="J58" s="1">
        <v>7532.0</v>
      </c>
      <c r="K58" s="1">
        <v>76.23</v>
      </c>
      <c r="L58" s="1">
        <v>81.0</v>
      </c>
      <c r="M58" s="1">
        <v>90.0</v>
      </c>
      <c r="N58" s="1">
        <v>63.0</v>
      </c>
      <c r="O58" s="1">
        <v>1.0</v>
      </c>
    </row>
    <row r="59" ht="14.25" customHeight="1">
      <c r="A59" s="1">
        <v>2683.0</v>
      </c>
      <c r="B59" s="1">
        <v>6002.0</v>
      </c>
      <c r="C59" s="1">
        <v>20104.0</v>
      </c>
      <c r="D59" s="1">
        <v>77175.0</v>
      </c>
      <c r="E59" s="1">
        <v>1878.1</v>
      </c>
      <c r="F59" s="1">
        <v>13461.0</v>
      </c>
      <c r="G59" s="1">
        <v>95.0</v>
      </c>
      <c r="H59" s="1">
        <v>1302.0</v>
      </c>
      <c r="I59" s="1">
        <v>115813.0</v>
      </c>
      <c r="J59" s="1">
        <v>2310.0</v>
      </c>
      <c r="K59" s="1">
        <v>59.85</v>
      </c>
      <c r="L59" s="1">
        <v>72.0</v>
      </c>
      <c r="M59" s="1">
        <v>94.0</v>
      </c>
      <c r="N59" s="1">
        <v>58.0</v>
      </c>
      <c r="O59" s="1">
        <v>1.0</v>
      </c>
    </row>
    <row r="60" ht="14.25" customHeight="1">
      <c r="A60" s="1">
        <v>69632.0</v>
      </c>
      <c r="B60" s="1">
        <v>1343.0</v>
      </c>
      <c r="C60" s="1">
        <v>10129.0</v>
      </c>
      <c r="D60" s="1">
        <v>47231.0</v>
      </c>
      <c r="E60" s="1">
        <v>48742.4</v>
      </c>
      <c r="F60" s="1">
        <v>22193.0</v>
      </c>
      <c r="G60" s="1">
        <v>90.0</v>
      </c>
      <c r="H60" s="1">
        <v>1041.0</v>
      </c>
      <c r="I60" s="1">
        <v>79712.0</v>
      </c>
      <c r="J60" s="1">
        <v>69775.0</v>
      </c>
      <c r="K60" s="1">
        <v>56.7</v>
      </c>
      <c r="L60" s="1">
        <v>159.0</v>
      </c>
      <c r="M60" s="1">
        <v>156.0</v>
      </c>
      <c r="N60" s="1">
        <v>137.0</v>
      </c>
      <c r="O60" s="1">
        <v>1.0</v>
      </c>
    </row>
    <row r="61" ht="14.25" customHeight="1">
      <c r="A61" s="1">
        <v>10616.0</v>
      </c>
      <c r="B61" s="1">
        <v>47614.0</v>
      </c>
      <c r="C61" s="1">
        <v>76916.0</v>
      </c>
      <c r="D61" s="1">
        <v>81811.0</v>
      </c>
      <c r="E61" s="1">
        <v>7431.2</v>
      </c>
      <c r="F61" s="1">
        <v>66097.0</v>
      </c>
      <c r="G61" s="1">
        <v>121.0</v>
      </c>
      <c r="H61" s="1">
        <v>37444.0</v>
      </c>
      <c r="I61" s="1">
        <v>237885.0</v>
      </c>
      <c r="J61" s="1">
        <v>7725.0</v>
      </c>
      <c r="K61" s="1">
        <v>76.23</v>
      </c>
      <c r="L61" s="1">
        <v>89.0</v>
      </c>
      <c r="M61" s="1">
        <v>106.0</v>
      </c>
      <c r="N61" s="1">
        <v>80.0</v>
      </c>
      <c r="O61" s="1">
        <v>1.0</v>
      </c>
    </row>
    <row r="62" ht="14.25" customHeight="1">
      <c r="A62" s="1">
        <v>25520.0</v>
      </c>
      <c r="B62" s="1">
        <v>46917.0</v>
      </c>
      <c r="C62" s="1">
        <v>45867.0</v>
      </c>
      <c r="D62" s="1">
        <v>45367.0</v>
      </c>
      <c r="E62" s="1">
        <v>17864.0</v>
      </c>
      <c r="F62" s="1">
        <v>119383.0</v>
      </c>
      <c r="G62" s="1">
        <v>130.0</v>
      </c>
      <c r="H62" s="1">
        <v>7391.0</v>
      </c>
      <c r="I62" s="1">
        <v>262168.0</v>
      </c>
      <c r="J62" s="1">
        <v>13495.0</v>
      </c>
      <c r="K62" s="1">
        <v>81.9</v>
      </c>
      <c r="L62" s="1">
        <v>76.0</v>
      </c>
      <c r="M62" s="1">
        <v>104.0</v>
      </c>
      <c r="N62" s="1">
        <v>68.0</v>
      </c>
      <c r="O62" s="1">
        <v>1.0</v>
      </c>
    </row>
    <row r="63" ht="14.25" customHeight="1">
      <c r="A63" s="1">
        <v>12631.0</v>
      </c>
      <c r="B63" s="1">
        <v>47801.0</v>
      </c>
      <c r="C63" s="1">
        <v>65379.0</v>
      </c>
      <c r="D63" s="1">
        <v>43823.0</v>
      </c>
      <c r="E63" s="1">
        <v>8841.7</v>
      </c>
      <c r="F63" s="1">
        <v>113420.0</v>
      </c>
      <c r="G63" s="1">
        <v>131.0</v>
      </c>
      <c r="H63" s="1">
        <v>6953.0</v>
      </c>
      <c r="I63" s="1">
        <v>270986.0</v>
      </c>
      <c r="J63" s="1">
        <v>5115.0</v>
      </c>
      <c r="K63" s="1">
        <v>82.53</v>
      </c>
      <c r="L63" s="1">
        <v>72.0</v>
      </c>
      <c r="M63" s="1">
        <v>101.0</v>
      </c>
      <c r="N63" s="1">
        <v>64.0</v>
      </c>
      <c r="O63" s="1">
        <v>1.0</v>
      </c>
    </row>
    <row r="64" ht="14.25" customHeight="1">
      <c r="A64" s="1">
        <v>24851.0</v>
      </c>
      <c r="B64" s="1">
        <v>35826.0</v>
      </c>
      <c r="C64" s="1">
        <v>39542.0</v>
      </c>
      <c r="D64" s="1">
        <v>45099.0</v>
      </c>
      <c r="E64" s="1">
        <v>17395.7</v>
      </c>
      <c r="F64" s="1">
        <v>137736.0</v>
      </c>
      <c r="G64" s="1">
        <v>126.0</v>
      </c>
      <c r="H64" s="1">
        <v>8046.0</v>
      </c>
      <c r="I64" s="1">
        <v>264220.0</v>
      </c>
      <c r="J64" s="1">
        <v>10788.0</v>
      </c>
      <c r="K64" s="1">
        <v>79.38</v>
      </c>
      <c r="L64" s="1">
        <v>71.0</v>
      </c>
      <c r="M64" s="1">
        <v>94.0</v>
      </c>
      <c r="N64" s="1">
        <v>57.0</v>
      </c>
      <c r="O64" s="1">
        <v>1.0</v>
      </c>
    </row>
    <row r="65" ht="14.25" customHeight="1">
      <c r="A65" s="1">
        <v>2310.0</v>
      </c>
      <c r="B65" s="1">
        <v>19332.0</v>
      </c>
      <c r="D65" s="1">
        <v>99666.0</v>
      </c>
      <c r="E65" s="1">
        <v>1617.0</v>
      </c>
      <c r="F65" s="1">
        <v>2866.0</v>
      </c>
      <c r="G65" s="1">
        <v>115.0</v>
      </c>
      <c r="H65" s="1">
        <v>6174.0</v>
      </c>
      <c r="I65" s="1">
        <v>274799.0</v>
      </c>
      <c r="J65" s="1">
        <v>2081.0</v>
      </c>
      <c r="K65" s="1">
        <v>72.45</v>
      </c>
      <c r="L65" s="1">
        <v>86.0</v>
      </c>
      <c r="M65" s="1">
        <v>126.0</v>
      </c>
      <c r="N65" s="1">
        <v>79.0</v>
      </c>
      <c r="O65" s="1">
        <v>1.0</v>
      </c>
    </row>
    <row r="66" ht="14.25" customHeight="1">
      <c r="A66" s="1">
        <v>20866.0</v>
      </c>
      <c r="B66" s="1">
        <v>20620.0</v>
      </c>
      <c r="C66" s="1">
        <v>55200.0</v>
      </c>
      <c r="D66" s="1">
        <v>164315.0</v>
      </c>
      <c r="E66" s="1">
        <v>14606.2</v>
      </c>
      <c r="F66" s="1">
        <v>22053.0</v>
      </c>
      <c r="G66" s="1">
        <v>100.0</v>
      </c>
      <c r="H66" s="1">
        <v>2290.0</v>
      </c>
      <c r="I66" s="1">
        <v>268053.0</v>
      </c>
      <c r="J66" s="1">
        <v>12711.0</v>
      </c>
      <c r="K66" s="1">
        <v>63.0</v>
      </c>
      <c r="L66" s="1">
        <v>86.0</v>
      </c>
      <c r="M66" s="1">
        <v>113.0</v>
      </c>
      <c r="N66" s="1">
        <v>54.0</v>
      </c>
      <c r="O66" s="1">
        <v>1.0</v>
      </c>
    </row>
    <row r="67" ht="14.25" customHeight="1">
      <c r="A67" s="1">
        <v>37936.0</v>
      </c>
      <c r="B67" s="1">
        <v>29518.0</v>
      </c>
      <c r="C67" s="1">
        <v>45523.0</v>
      </c>
      <c r="D67" s="1">
        <v>88958.0</v>
      </c>
      <c r="E67" s="1">
        <v>26555.2</v>
      </c>
      <c r="F67" s="1">
        <v>81119.0</v>
      </c>
      <c r="G67" s="1">
        <v>111.0</v>
      </c>
      <c r="H67" s="1">
        <v>4392.0</v>
      </c>
      <c r="I67" s="1">
        <v>259469.0</v>
      </c>
      <c r="J67" s="1">
        <v>19193.0</v>
      </c>
      <c r="K67" s="1">
        <v>69.93</v>
      </c>
      <c r="L67" s="1">
        <v>90.0</v>
      </c>
      <c r="M67" s="1">
        <v>117.0</v>
      </c>
      <c r="N67" s="1">
        <v>50.0</v>
      </c>
      <c r="O67" s="1">
        <v>1.0</v>
      </c>
    </row>
    <row r="68" ht="14.25" customHeight="1">
      <c r="A68" s="1">
        <v>30176.0</v>
      </c>
      <c r="B68" s="1">
        <v>19953.0</v>
      </c>
      <c r="C68" s="1">
        <v>45343.0</v>
      </c>
      <c r="D68" s="1">
        <v>161458.0</v>
      </c>
      <c r="E68" s="1">
        <v>21123.2</v>
      </c>
      <c r="F68" s="1">
        <v>26124.0</v>
      </c>
      <c r="G68" s="1">
        <v>98.0</v>
      </c>
      <c r="H68" s="1">
        <v>4373.0</v>
      </c>
      <c r="I68" s="1">
        <v>257678.0</v>
      </c>
      <c r="J68" s="1">
        <v>21003.0</v>
      </c>
      <c r="K68" s="1">
        <v>61.74</v>
      </c>
      <c r="L68" s="1">
        <v>86.0</v>
      </c>
      <c r="M68" s="1">
        <v>114.0</v>
      </c>
      <c r="N68" s="1">
        <v>70.0</v>
      </c>
      <c r="O68" s="1">
        <v>1.0</v>
      </c>
    </row>
    <row r="69" ht="14.25" customHeight="1">
      <c r="A69" s="1">
        <v>50605.0</v>
      </c>
      <c r="B69" s="1">
        <v>36487.0</v>
      </c>
      <c r="C69" s="1">
        <v>39523.0</v>
      </c>
      <c r="D69" s="1">
        <v>75358.0</v>
      </c>
      <c r="E69" s="1">
        <v>35423.5</v>
      </c>
      <c r="F69" s="1">
        <v>81081.0</v>
      </c>
      <c r="G69" s="1">
        <v>117.0</v>
      </c>
      <c r="H69" s="1">
        <v>15020.0</v>
      </c>
      <c r="I69" s="1">
        <v>228301.0</v>
      </c>
      <c r="J69" s="1">
        <v>39733.0</v>
      </c>
      <c r="K69" s="1">
        <v>73.71</v>
      </c>
      <c r="L69" s="1">
        <v>101.0</v>
      </c>
      <c r="M69" s="1">
        <v>119.0</v>
      </c>
      <c r="N69" s="1">
        <v>83.0</v>
      </c>
      <c r="O69" s="1">
        <v>1.0</v>
      </c>
    </row>
    <row r="70" ht="14.25" customHeight="1">
      <c r="A70" s="1">
        <v>1.0</v>
      </c>
      <c r="B70" s="1">
        <v>13546.0</v>
      </c>
      <c r="C70" s="1">
        <v>77510.0</v>
      </c>
      <c r="D70" s="1">
        <v>166539.0</v>
      </c>
      <c r="E70" s="1">
        <v>0.7</v>
      </c>
      <c r="F70" s="1">
        <v>7459.0</v>
      </c>
      <c r="G70" s="1">
        <v>100.0</v>
      </c>
      <c r="H70" s="1">
        <v>7120.0</v>
      </c>
      <c r="J70" s="1">
        <v>13913.0</v>
      </c>
      <c r="K70" s="1">
        <v>63.0</v>
      </c>
      <c r="L70" s="1">
        <v>84.0</v>
      </c>
      <c r="M70" s="1">
        <v>111.0</v>
      </c>
      <c r="N70" s="1">
        <v>82.0</v>
      </c>
      <c r="O70" s="1">
        <v>1.0</v>
      </c>
    </row>
    <row r="71" ht="14.25" customHeight="1">
      <c r="A71" s="1">
        <v>18574.0</v>
      </c>
      <c r="B71" s="1">
        <v>28130.0</v>
      </c>
      <c r="C71" s="1">
        <v>48603.0</v>
      </c>
      <c r="D71" s="1">
        <v>168290.0</v>
      </c>
      <c r="E71" s="1">
        <v>13001.8</v>
      </c>
      <c r="F71" s="1">
        <v>19457.0</v>
      </c>
      <c r="G71" s="1">
        <v>101.0</v>
      </c>
      <c r="H71" s="1">
        <v>1737.0</v>
      </c>
      <c r="I71" s="1">
        <v>272831.0</v>
      </c>
      <c r="J71" s="1">
        <v>8486.0</v>
      </c>
      <c r="K71" s="1">
        <v>63.63</v>
      </c>
      <c r="L71" s="1">
        <v>77.0</v>
      </c>
      <c r="M71" s="1">
        <v>114.0</v>
      </c>
      <c r="N71" s="1">
        <v>56.0</v>
      </c>
      <c r="O71" s="1">
        <v>1.0</v>
      </c>
    </row>
    <row r="72" ht="14.25" customHeight="1">
      <c r="A72" s="1">
        <v>26888.0</v>
      </c>
      <c r="B72" s="1">
        <v>18980.0</v>
      </c>
      <c r="C72" s="1">
        <v>70950.0</v>
      </c>
      <c r="D72" s="1">
        <v>147380.0</v>
      </c>
      <c r="E72" s="1">
        <v>18821.6</v>
      </c>
      <c r="F72" s="1">
        <v>18856.0</v>
      </c>
      <c r="G72" s="1">
        <v>102.0</v>
      </c>
      <c r="H72" s="1">
        <v>1648.0</v>
      </c>
      <c r="I72" s="1">
        <v>265006.0</v>
      </c>
      <c r="J72" s="1">
        <v>16400.0</v>
      </c>
      <c r="K72" s="1">
        <v>64.26</v>
      </c>
      <c r="L72" s="1">
        <v>90.0</v>
      </c>
      <c r="M72" s="1">
        <v>123.0</v>
      </c>
      <c r="N72" s="1">
        <v>67.0</v>
      </c>
      <c r="O72" s="1">
        <v>1.0</v>
      </c>
    </row>
    <row r="73" ht="14.25" customHeight="1">
      <c r="A73" s="1">
        <v>19184.0</v>
      </c>
      <c r="B73" s="1">
        <v>15856.0</v>
      </c>
      <c r="C73" s="1">
        <v>36983.0</v>
      </c>
      <c r="D73" s="1">
        <v>175812.0</v>
      </c>
      <c r="E73" s="1">
        <v>13428.8</v>
      </c>
      <c r="F73" s="1">
        <v>35219.0</v>
      </c>
      <c r="G73" s="1">
        <v>95.0</v>
      </c>
      <c r="H73" s="1">
        <v>2100.0</v>
      </c>
      <c r="I73" s="1">
        <v>268968.0</v>
      </c>
      <c r="J73" s="1">
        <v>11986.0</v>
      </c>
      <c r="K73" s="1">
        <v>59.85</v>
      </c>
      <c r="L73" s="1">
        <v>76.0</v>
      </c>
      <c r="M73" s="1">
        <v>105.0</v>
      </c>
      <c r="N73" s="1">
        <v>45.0</v>
      </c>
      <c r="O73" s="1">
        <v>1.0</v>
      </c>
    </row>
    <row r="74" ht="14.25" customHeight="1">
      <c r="A74" s="1">
        <v>18289.0</v>
      </c>
      <c r="B74" s="1">
        <v>6355.0</v>
      </c>
      <c r="C74" s="1">
        <v>15279.0</v>
      </c>
      <c r="D74" s="1">
        <v>193963.0</v>
      </c>
      <c r="E74" s="1">
        <v>12802.3</v>
      </c>
      <c r="F74" s="1">
        <v>49168.0</v>
      </c>
      <c r="G74" s="1">
        <v>86.0</v>
      </c>
      <c r="H74" s="1">
        <v>1880.0</v>
      </c>
      <c r="I74" s="1">
        <v>266377.0</v>
      </c>
      <c r="J74" s="1">
        <v>14797.0</v>
      </c>
      <c r="K74" s="1">
        <v>54.18</v>
      </c>
      <c r="L74" s="1">
        <v>56.0</v>
      </c>
      <c r="M74" s="1">
        <v>94.0</v>
      </c>
      <c r="N74" s="1">
        <v>60.0</v>
      </c>
      <c r="O74" s="1">
        <v>1.0</v>
      </c>
    </row>
    <row r="75" ht="14.25" customHeight="1">
      <c r="A75" s="1">
        <v>30255.0</v>
      </c>
      <c r="B75" s="1">
        <v>19304.0</v>
      </c>
      <c r="C75" s="1">
        <v>29382.0</v>
      </c>
      <c r="D75" s="1">
        <v>142091.0</v>
      </c>
      <c r="E75" s="1">
        <v>21178.5</v>
      </c>
      <c r="F75" s="1">
        <v>62022.0</v>
      </c>
      <c r="G75" s="1">
        <v>97.0</v>
      </c>
      <c r="H75" s="1">
        <v>8748.0</v>
      </c>
      <c r="I75" s="1">
        <v>249756.0</v>
      </c>
      <c r="J75" s="1">
        <v>24550.0</v>
      </c>
      <c r="K75" s="1">
        <v>61.11</v>
      </c>
      <c r="L75" s="1">
        <v>77.0</v>
      </c>
      <c r="M75" s="1">
        <v>103.0</v>
      </c>
      <c r="N75" s="1">
        <v>67.0</v>
      </c>
      <c r="O75" s="1">
        <v>1.0</v>
      </c>
    </row>
    <row r="76" ht="14.25" customHeight="1">
      <c r="A76" s="1">
        <v>22954.0</v>
      </c>
      <c r="B76" s="1">
        <v>15041.0</v>
      </c>
      <c r="C76" s="1">
        <v>54685.0</v>
      </c>
      <c r="D76" s="1">
        <v>157699.0</v>
      </c>
      <c r="E76" s="1">
        <v>16067.8</v>
      </c>
      <c r="F76" s="1">
        <v>32675.0</v>
      </c>
      <c r="G76" s="1">
        <v>98.0</v>
      </c>
      <c r="H76" s="1">
        <v>4092.0</v>
      </c>
      <c r="I76" s="1">
        <v>261300.0</v>
      </c>
      <c r="J76" s="1">
        <v>17662.0</v>
      </c>
      <c r="K76" s="1">
        <v>61.74</v>
      </c>
      <c r="L76" s="1">
        <v>84.0</v>
      </c>
      <c r="M76" s="1">
        <v>111.0</v>
      </c>
      <c r="N76" s="1">
        <v>60.0</v>
      </c>
      <c r="O76" s="1">
        <v>1.0</v>
      </c>
    </row>
    <row r="77" ht="14.25" customHeight="1">
      <c r="A77" s="1">
        <v>37164.0</v>
      </c>
      <c r="B77" s="1">
        <v>39891.0</v>
      </c>
      <c r="C77" s="1">
        <v>39487.0</v>
      </c>
      <c r="D77" s="1">
        <v>56294.0</v>
      </c>
      <c r="E77" s="1">
        <v>26014.8</v>
      </c>
      <c r="F77" s="1">
        <v>110218.0</v>
      </c>
      <c r="G77" s="1">
        <v>123.0</v>
      </c>
      <c r="H77" s="1">
        <v>8649.0</v>
      </c>
      <c r="I77" s="1">
        <v>252864.0</v>
      </c>
      <c r="J77" s="1">
        <v>21541.0</v>
      </c>
      <c r="K77" s="1">
        <v>77.49</v>
      </c>
      <c r="L77" s="1">
        <v>81.0</v>
      </c>
      <c r="M77" s="1">
        <v>111.0</v>
      </c>
      <c r="N77" s="1">
        <v>74.0</v>
      </c>
      <c r="O77" s="1">
        <v>1.0</v>
      </c>
    </row>
    <row r="78" ht="14.25" customHeight="1">
      <c r="A78" s="1">
        <v>20648.0</v>
      </c>
      <c r="B78" s="1">
        <v>48918.0</v>
      </c>
      <c r="C78" s="1">
        <v>69426.0</v>
      </c>
      <c r="D78" s="1">
        <v>58676.0</v>
      </c>
      <c r="E78" s="1">
        <v>14453.6</v>
      </c>
      <c r="F78" s="1">
        <v>85386.0</v>
      </c>
      <c r="G78" s="1">
        <v>127.0</v>
      </c>
      <c r="H78" s="1">
        <v>14823.0</v>
      </c>
      <c r="I78" s="1">
        <v>262054.0</v>
      </c>
      <c r="J78" s="1">
        <v>6177.0</v>
      </c>
      <c r="K78" s="1">
        <v>80.01</v>
      </c>
      <c r="L78" s="1">
        <v>89.0</v>
      </c>
      <c r="M78" s="1">
        <v>111.0</v>
      </c>
      <c r="N78" s="1">
        <v>68.0</v>
      </c>
      <c r="O78" s="1">
        <v>1.0</v>
      </c>
    </row>
    <row r="79" ht="14.25" customHeight="1">
      <c r="A79" s="1">
        <v>45213.0</v>
      </c>
      <c r="B79" s="1">
        <v>38913.0</v>
      </c>
      <c r="C79" s="1">
        <v>35209.0</v>
      </c>
      <c r="D79" s="1">
        <v>56829.0</v>
      </c>
      <c r="E79" s="1">
        <v>31649.1</v>
      </c>
      <c r="F79" s="1">
        <v>106890.0</v>
      </c>
      <c r="G79" s="1">
        <v>123.0</v>
      </c>
      <c r="H79" s="1">
        <v>22786.0</v>
      </c>
      <c r="I79" s="1">
        <v>231110.0</v>
      </c>
      <c r="J79" s="1">
        <v>29158.0</v>
      </c>
      <c r="K79" s="1">
        <v>77.49</v>
      </c>
      <c r="L79" s="1">
        <v>96.0</v>
      </c>
      <c r="M79" s="1">
        <v>107.0</v>
      </c>
      <c r="N79" s="1">
        <v>74.0</v>
      </c>
      <c r="O79" s="1">
        <v>1.0</v>
      </c>
    </row>
    <row r="80" ht="14.25" customHeight="1">
      <c r="A80" s="1">
        <v>24018.0</v>
      </c>
      <c r="B80" s="1">
        <v>5645.0</v>
      </c>
      <c r="C80" s="1">
        <v>24100.0</v>
      </c>
      <c r="D80" s="1">
        <v>200377.0</v>
      </c>
      <c r="E80" s="1">
        <v>16812.6</v>
      </c>
      <c r="F80" s="1">
        <v>28914.0</v>
      </c>
      <c r="G80" s="1">
        <v>87.0</v>
      </c>
      <c r="H80" s="1">
        <v>2436.0</v>
      </c>
      <c r="I80" s="1">
        <v>258984.0</v>
      </c>
      <c r="J80" s="1">
        <v>21634.0</v>
      </c>
      <c r="K80" s="1">
        <v>54.81</v>
      </c>
      <c r="L80" s="1">
        <v>65.0</v>
      </c>
      <c r="M80" s="1">
        <v>103.0</v>
      </c>
      <c r="N80" s="1">
        <v>68.0</v>
      </c>
      <c r="O80" s="1">
        <v>1.0</v>
      </c>
    </row>
    <row r="81" ht="14.25" customHeight="1">
      <c r="A81" s="1">
        <v>32244.0</v>
      </c>
      <c r="B81" s="1">
        <v>36888.0</v>
      </c>
      <c r="C81" s="1">
        <v>50843.0</v>
      </c>
      <c r="D81" s="1">
        <v>112229.0</v>
      </c>
      <c r="E81" s="1">
        <v>22570.8</v>
      </c>
      <c r="F81" s="1">
        <v>50850.0</v>
      </c>
      <c r="G81" s="1">
        <v>111.0</v>
      </c>
      <c r="H81" s="1">
        <v>18983.0</v>
      </c>
      <c r="I81" s="1">
        <v>238954.0</v>
      </c>
      <c r="J81" s="1">
        <v>25117.0</v>
      </c>
      <c r="K81" s="1">
        <v>69.93</v>
      </c>
      <c r="L81" s="1">
        <v>96.0</v>
      </c>
      <c r="M81" s="1">
        <v>116.0</v>
      </c>
      <c r="N81" s="1">
        <v>76.0</v>
      </c>
      <c r="O81" s="1">
        <v>1.0</v>
      </c>
    </row>
    <row r="82" ht="14.25" customHeight="1">
      <c r="A82" s="1">
        <v>569.0</v>
      </c>
      <c r="B82" s="1">
        <v>14658.0</v>
      </c>
      <c r="C82" s="1">
        <v>21897.0</v>
      </c>
      <c r="D82" s="1">
        <v>7860.0</v>
      </c>
      <c r="E82" s="1">
        <v>398.3</v>
      </c>
      <c r="F82" s="1">
        <v>119066.0</v>
      </c>
      <c r="G82" s="1">
        <v>137.0</v>
      </c>
      <c r="H82" s="1">
        <v>7099.0</v>
      </c>
      <c r="I82" s="1">
        <v>156206.0</v>
      </c>
      <c r="J82" s="1">
        <v>745.0</v>
      </c>
      <c r="K82" s="1">
        <v>86.31</v>
      </c>
      <c r="L82" s="1">
        <v>39.0</v>
      </c>
      <c r="M82" s="1">
        <v>47.0</v>
      </c>
      <c r="N82" s="1">
        <v>44.0</v>
      </c>
      <c r="O82" s="1">
        <v>1.0</v>
      </c>
    </row>
    <row r="83" ht="14.25" customHeight="1">
      <c r="A83" s="1">
        <v>22258.0</v>
      </c>
      <c r="B83" s="1">
        <v>34462.0</v>
      </c>
      <c r="C83" s="1">
        <v>38269.0</v>
      </c>
      <c r="D83" s="1">
        <v>43012.0</v>
      </c>
      <c r="E83" s="1">
        <v>15580.6</v>
      </c>
      <c r="F83" s="1">
        <v>92259.0</v>
      </c>
      <c r="G83" s="1">
        <v>126.0</v>
      </c>
      <c r="H83" s="1">
        <v>16264.0</v>
      </c>
      <c r="I83" s="1">
        <v>198685.0</v>
      </c>
      <c r="J83" s="1">
        <v>15311.0</v>
      </c>
      <c r="K83" s="1">
        <v>79.38</v>
      </c>
      <c r="L83" s="1">
        <v>127.0</v>
      </c>
      <c r="M83" s="1">
        <v>84.0</v>
      </c>
      <c r="N83" s="1">
        <v>59.0</v>
      </c>
      <c r="O83" s="1">
        <v>1.0</v>
      </c>
    </row>
    <row r="84" ht="14.25" customHeight="1">
      <c r="A84" s="1">
        <v>4614.0</v>
      </c>
      <c r="B84" s="1">
        <v>51975.0</v>
      </c>
      <c r="C84" s="1">
        <v>86468.0</v>
      </c>
      <c r="D84" s="1">
        <v>76508.0</v>
      </c>
      <c r="E84" s="1">
        <v>3229.8</v>
      </c>
      <c r="F84" s="1">
        <v>49555.0</v>
      </c>
      <c r="G84" s="1">
        <v>124.0</v>
      </c>
      <c r="H84" s="1">
        <v>14046.0</v>
      </c>
      <c r="I84" s="1">
        <v>253077.0</v>
      </c>
      <c r="J84" s="1">
        <v>1997.0</v>
      </c>
      <c r="K84" s="1">
        <v>78.12</v>
      </c>
      <c r="L84" s="1">
        <v>123.0</v>
      </c>
      <c r="M84" s="1">
        <v>100.0</v>
      </c>
      <c r="N84" s="1">
        <v>59.0</v>
      </c>
      <c r="O84" s="1">
        <v>1.0</v>
      </c>
    </row>
    <row r="85" ht="14.25" customHeight="1">
      <c r="A85" s="1">
        <v>445.0</v>
      </c>
      <c r="B85" s="1">
        <v>7805.0</v>
      </c>
      <c r="C85" s="1">
        <v>84702.0</v>
      </c>
      <c r="D85" s="1">
        <v>27692.0</v>
      </c>
      <c r="E85" s="1">
        <v>311.5</v>
      </c>
      <c r="F85" s="1">
        <v>906.0</v>
      </c>
      <c r="G85" s="1">
        <v>121.0</v>
      </c>
      <c r="H85" s="1">
        <v>43755.0</v>
      </c>
      <c r="I85" s="1">
        <v>77764.0</v>
      </c>
      <c r="J85" s="1">
        <v>31.0</v>
      </c>
      <c r="K85" s="1">
        <v>76.23</v>
      </c>
      <c r="L85" s="1">
        <v>82.0</v>
      </c>
      <c r="M85" s="1">
        <v>126.0</v>
      </c>
      <c r="N85" s="1">
        <v>100.0</v>
      </c>
      <c r="O85" s="1">
        <v>1.0</v>
      </c>
    </row>
    <row r="86" ht="14.25" customHeight="1">
      <c r="A86" s="1">
        <v>4450.0</v>
      </c>
      <c r="B86" s="1">
        <v>57386.0</v>
      </c>
      <c r="C86" s="1">
        <v>50762.0</v>
      </c>
      <c r="D86" s="1">
        <v>62796.0</v>
      </c>
      <c r="E86" s="1">
        <v>3115.0</v>
      </c>
      <c r="F86" s="1">
        <v>50806.0</v>
      </c>
      <c r="G86" s="1">
        <v>128.0</v>
      </c>
      <c r="H86" s="1">
        <v>4755.0</v>
      </c>
      <c r="I86" s="1">
        <v>221103.0</v>
      </c>
      <c r="J86" s="1">
        <v>342.0</v>
      </c>
      <c r="K86" s="1">
        <v>80.64</v>
      </c>
      <c r="L86" s="1">
        <v>104.0</v>
      </c>
      <c r="M86" s="1">
        <v>110.0</v>
      </c>
      <c r="N86" s="1">
        <v>64.0</v>
      </c>
      <c r="O86" s="1">
        <v>1.0</v>
      </c>
    </row>
    <row r="87" ht="14.25" customHeight="1">
      <c r="A87" s="1">
        <v>1474.0</v>
      </c>
      <c r="B87" s="1">
        <v>18082.0</v>
      </c>
      <c r="C87" s="1">
        <v>54661.0</v>
      </c>
      <c r="D87" s="1">
        <v>50205.0</v>
      </c>
      <c r="E87" s="1">
        <v>1031.8</v>
      </c>
      <c r="F87" s="1">
        <v>98878.0</v>
      </c>
      <c r="G87" s="1">
        <v>116.0</v>
      </c>
      <c r="H87" s="1">
        <v>4467.0</v>
      </c>
      <c r="I87" s="1">
        <v>218076.0</v>
      </c>
      <c r="J87" s="1">
        <v>757.0</v>
      </c>
      <c r="K87" s="1">
        <v>73.08</v>
      </c>
      <c r="L87" s="1">
        <v>66.0</v>
      </c>
      <c r="M87" s="1">
        <v>83.0</v>
      </c>
      <c r="N87" s="1">
        <v>59.0</v>
      </c>
      <c r="O87" s="1">
        <v>1.0</v>
      </c>
    </row>
    <row r="88" ht="14.25" customHeight="1">
      <c r="A88" s="1">
        <v>1116.0</v>
      </c>
      <c r="B88" s="1">
        <v>15452.0</v>
      </c>
      <c r="C88" s="1">
        <v>41971.0</v>
      </c>
      <c r="D88" s="1">
        <v>51083.0</v>
      </c>
      <c r="E88" s="1">
        <v>781.2</v>
      </c>
      <c r="F88" s="1">
        <v>108458.0</v>
      </c>
      <c r="G88" s="1">
        <v>113.0</v>
      </c>
      <c r="H88" s="1">
        <v>961.0</v>
      </c>
      <c r="I88" s="1">
        <v>216420.0</v>
      </c>
      <c r="J88" s="1">
        <v>699.0</v>
      </c>
      <c r="K88" s="1">
        <v>71.19</v>
      </c>
      <c r="L88" s="1">
        <v>66.0</v>
      </c>
      <c r="M88" s="1">
        <v>76.0</v>
      </c>
      <c r="N88" s="1">
        <v>42.0</v>
      </c>
      <c r="O88" s="1">
        <v>1.0</v>
      </c>
    </row>
    <row r="89" ht="14.25" customHeight="1">
      <c r="A89" s="1">
        <v>5368.0</v>
      </c>
      <c r="B89" s="1">
        <v>12219.0</v>
      </c>
      <c r="C89" s="1">
        <v>16287.0</v>
      </c>
      <c r="D89" s="1">
        <v>40328.0</v>
      </c>
      <c r="E89" s="1">
        <v>3757.6</v>
      </c>
      <c r="F89" s="1">
        <v>46073.0</v>
      </c>
      <c r="G89" s="1">
        <v>109.0</v>
      </c>
      <c r="H89" s="1">
        <v>4339.0</v>
      </c>
      <c r="I89" s="1">
        <v>113377.0</v>
      </c>
      <c r="J89" s="1">
        <v>2559.0</v>
      </c>
      <c r="K89" s="1">
        <v>68.67</v>
      </c>
      <c r="L89" s="1">
        <v>85.0</v>
      </c>
      <c r="M89" s="1">
        <v>78.0</v>
      </c>
      <c r="N89" s="1">
        <v>43.0</v>
      </c>
      <c r="O89" s="1">
        <v>1.0</v>
      </c>
    </row>
    <row r="90" ht="14.25" customHeight="1">
      <c r="A90" s="1">
        <v>468.0</v>
      </c>
      <c r="B90" s="1">
        <v>40256.0</v>
      </c>
      <c r="C90" s="1">
        <v>33641.0</v>
      </c>
      <c r="D90" s="1">
        <v>19150.0</v>
      </c>
      <c r="E90" s="1">
        <v>327.6</v>
      </c>
      <c r="F90" s="1">
        <v>26335.0</v>
      </c>
      <c r="G90" s="1">
        <v>141.0</v>
      </c>
      <c r="H90" s="1">
        <v>1106.0</v>
      </c>
      <c r="I90" s="1">
        <v>118736.0</v>
      </c>
      <c r="J90" s="1">
        <v>8.0</v>
      </c>
      <c r="K90" s="1">
        <v>88.83</v>
      </c>
      <c r="L90" s="1">
        <v>89.0</v>
      </c>
      <c r="M90" s="1">
        <v>128.0</v>
      </c>
      <c r="N90" s="1">
        <v>66.0</v>
      </c>
      <c r="O90" s="1">
        <v>1.0</v>
      </c>
    </row>
    <row r="91" ht="14.25" customHeight="1">
      <c r="A91" s="1">
        <v>5868.0</v>
      </c>
      <c r="B91" s="1">
        <v>10161.0</v>
      </c>
      <c r="C91" s="1">
        <v>7070.0</v>
      </c>
      <c r="D91" s="1">
        <v>4389.0</v>
      </c>
      <c r="E91" s="1">
        <v>4107.6</v>
      </c>
      <c r="F91" s="1">
        <v>93637.0</v>
      </c>
      <c r="G91" s="1">
        <v>143.0</v>
      </c>
      <c r="H91" s="1">
        <v>4629.0</v>
      </c>
      <c r="I91" s="1">
        <v>109725.0</v>
      </c>
      <c r="J91" s="1">
        <v>6771.0</v>
      </c>
      <c r="K91" s="1">
        <v>90.09</v>
      </c>
      <c r="L91" s="1">
        <v>36.0</v>
      </c>
      <c r="M91" s="1">
        <v>42.0</v>
      </c>
      <c r="N91" s="1">
        <v>36.0</v>
      </c>
      <c r="O91" s="1">
        <v>1.0</v>
      </c>
    </row>
    <row r="92" ht="14.25" customHeight="1">
      <c r="A92" s="1">
        <v>4561.0</v>
      </c>
      <c r="B92" s="1">
        <v>34881.0</v>
      </c>
      <c r="C92" s="1">
        <v>87122.0</v>
      </c>
      <c r="D92" s="1">
        <v>84531.0</v>
      </c>
      <c r="E92" s="1">
        <v>3192.7</v>
      </c>
      <c r="F92" s="1">
        <v>14525.0</v>
      </c>
      <c r="G92" s="1">
        <v>117.0</v>
      </c>
      <c r="H92" s="1">
        <v>18805.0</v>
      </c>
      <c r="I92" s="1">
        <v>203000.0</v>
      </c>
      <c r="J92" s="1">
        <v>3815.0</v>
      </c>
      <c r="K92" s="1">
        <v>73.71</v>
      </c>
      <c r="L92" s="1">
        <v>115.0</v>
      </c>
      <c r="M92" s="1">
        <v>113.0</v>
      </c>
      <c r="N92" s="1">
        <v>63.0</v>
      </c>
      <c r="O92" s="1">
        <v>1.0</v>
      </c>
    </row>
    <row r="93" ht="14.25" customHeight="1">
      <c r="A93" s="1">
        <v>270.0</v>
      </c>
      <c r="B93" s="1">
        <v>5087.0</v>
      </c>
      <c r="C93" s="1">
        <v>20699.0</v>
      </c>
      <c r="D93" s="1">
        <v>9130.0</v>
      </c>
      <c r="E93" s="1">
        <v>189.0</v>
      </c>
      <c r="F93" s="1">
        <v>106764.0</v>
      </c>
      <c r="G93" s="1">
        <v>124.0</v>
      </c>
      <c r="H93" s="1">
        <v>2080.0</v>
      </c>
      <c r="I93" s="1">
        <v>139704.0</v>
      </c>
      <c r="J93" s="1">
        <v>166.0</v>
      </c>
      <c r="K93" s="1">
        <v>78.12</v>
      </c>
      <c r="L93" s="1">
        <v>25.0</v>
      </c>
      <c r="M93" s="1">
        <v>35.0</v>
      </c>
      <c r="N93" s="1">
        <v>25.0</v>
      </c>
      <c r="O93" s="1">
        <v>1.0</v>
      </c>
    </row>
    <row r="94" ht="14.25" customHeight="1">
      <c r="A94" s="1">
        <v>2641.0</v>
      </c>
      <c r="B94" s="1">
        <v>17258.0</v>
      </c>
      <c r="C94" s="1">
        <v>19520.0</v>
      </c>
      <c r="D94" s="1">
        <v>48859.0</v>
      </c>
      <c r="E94" s="1">
        <v>1848.7</v>
      </c>
      <c r="F94" s="1">
        <v>31997.0</v>
      </c>
      <c r="G94" s="1">
        <v>111.0</v>
      </c>
      <c r="H94" s="1">
        <v>2310.0</v>
      </c>
      <c r="I94" s="1">
        <v>116728.0</v>
      </c>
      <c r="J94" s="1">
        <v>1237.0</v>
      </c>
      <c r="K94" s="1">
        <v>69.93</v>
      </c>
      <c r="L94" s="1">
        <v>86.0</v>
      </c>
      <c r="M94" s="1">
        <v>90.0</v>
      </c>
      <c r="N94" s="1">
        <v>70.0</v>
      </c>
      <c r="O94" s="1">
        <v>1.0</v>
      </c>
    </row>
    <row r="95" ht="14.25" customHeight="1">
      <c r="A95" s="1">
        <v>3245.0</v>
      </c>
      <c r="B95" s="1">
        <v>20289.0</v>
      </c>
      <c r="C95" s="1">
        <v>49757.0</v>
      </c>
      <c r="D95" s="1">
        <v>121232.0</v>
      </c>
      <c r="E95" s="1">
        <v>2271.5</v>
      </c>
      <c r="F95" s="1">
        <v>29357.0</v>
      </c>
      <c r="G95" s="1">
        <v>103.0</v>
      </c>
      <c r="H95" s="1">
        <v>4812.0</v>
      </c>
      <c r="I95" s="1">
        <v>216727.0</v>
      </c>
      <c r="J95" s="1">
        <v>2341.0</v>
      </c>
      <c r="K95" s="1">
        <v>64.89</v>
      </c>
      <c r="L95" s="1">
        <v>89.0</v>
      </c>
      <c r="M95" s="1">
        <v>94.0</v>
      </c>
      <c r="N95" s="1">
        <v>75.0</v>
      </c>
      <c r="O95" s="1">
        <v>1.0</v>
      </c>
    </row>
    <row r="96" ht="14.25" customHeight="1">
      <c r="A96" s="1">
        <v>10511.0</v>
      </c>
      <c r="B96" s="1">
        <v>16121.0</v>
      </c>
      <c r="C96" s="1">
        <v>9237.0</v>
      </c>
      <c r="D96" s="1">
        <v>17216.0</v>
      </c>
      <c r="E96" s="1">
        <v>7357.7</v>
      </c>
      <c r="F96" s="1">
        <v>67615.0</v>
      </c>
      <c r="G96" s="1">
        <v>128.0</v>
      </c>
      <c r="H96" s="1">
        <v>17664.0</v>
      </c>
      <c r="I96" s="1">
        <v>91368.0</v>
      </c>
      <c r="J96" s="1">
        <v>11668.0</v>
      </c>
      <c r="K96" s="1">
        <v>80.64</v>
      </c>
      <c r="L96" s="1">
        <v>87.0</v>
      </c>
      <c r="M96" s="1">
        <v>74.0</v>
      </c>
      <c r="N96" s="1">
        <v>59.0</v>
      </c>
      <c r="O96" s="1">
        <v>1.0</v>
      </c>
    </row>
    <row r="97" ht="14.25" customHeight="1">
      <c r="A97" s="1">
        <v>544.0</v>
      </c>
      <c r="B97" s="1">
        <v>15760.0</v>
      </c>
      <c r="C97" s="1">
        <v>70706.0</v>
      </c>
      <c r="D97" s="1">
        <v>83703.0</v>
      </c>
      <c r="E97" s="1">
        <v>380.8</v>
      </c>
      <c r="F97" s="1">
        <v>59547.0</v>
      </c>
      <c r="G97" s="1">
        <v>110.0</v>
      </c>
      <c r="H97" s="1">
        <v>7881.0</v>
      </c>
      <c r="I97" s="1">
        <v>222366.0</v>
      </c>
      <c r="J97" s="1">
        <v>13.0</v>
      </c>
      <c r="K97" s="1">
        <v>69.3</v>
      </c>
      <c r="L97" s="1">
        <v>88.0</v>
      </c>
      <c r="M97" s="1">
        <v>84.0</v>
      </c>
      <c r="N97" s="1">
        <v>48.0</v>
      </c>
      <c r="O97" s="1">
        <v>1.0</v>
      </c>
    </row>
    <row r="98" ht="14.25" customHeight="1">
      <c r="A98" s="1">
        <v>4153.0</v>
      </c>
      <c r="B98" s="1">
        <v>23146.0</v>
      </c>
      <c r="C98" s="1">
        <v>42784.0</v>
      </c>
      <c r="D98" s="1">
        <v>55579.0</v>
      </c>
      <c r="E98" s="1">
        <v>2907.1</v>
      </c>
      <c r="F98" s="1">
        <v>101698.0</v>
      </c>
      <c r="G98" s="1">
        <v>116.0</v>
      </c>
      <c r="H98" s="1">
        <v>518.0</v>
      </c>
      <c r="I98" s="1">
        <v>226511.0</v>
      </c>
      <c r="J98" s="1">
        <v>331.0</v>
      </c>
      <c r="K98" s="1">
        <v>73.08</v>
      </c>
      <c r="L98" s="1">
        <v>77.0</v>
      </c>
      <c r="M98" s="1">
        <v>73.0</v>
      </c>
      <c r="N98" s="1">
        <v>33.0</v>
      </c>
      <c r="O98" s="1">
        <v>1.0</v>
      </c>
    </row>
    <row r="99" ht="14.25" customHeight="1">
      <c r="A99" s="1">
        <v>236.0</v>
      </c>
      <c r="B99" s="1">
        <v>64857.0</v>
      </c>
      <c r="C99" s="1">
        <v>73227.0</v>
      </c>
      <c r="D99" s="1">
        <v>87164.0</v>
      </c>
      <c r="E99" s="1">
        <v>165.2</v>
      </c>
      <c r="F99" s="1">
        <v>716.0</v>
      </c>
      <c r="G99" s="1">
        <v>125.0</v>
      </c>
      <c r="H99" s="1">
        <v>69199.0</v>
      </c>
      <c r="I99" s="1">
        <v>156739.0</v>
      </c>
      <c r="J99" s="1">
        <v>262.0</v>
      </c>
      <c r="K99" s="1">
        <v>78.75</v>
      </c>
      <c r="L99" s="1">
        <v>122.0</v>
      </c>
      <c r="M99" s="1">
        <v>121.0</v>
      </c>
      <c r="N99" s="1">
        <v>102.0</v>
      </c>
      <c r="O99" s="1">
        <v>1.0</v>
      </c>
    </row>
    <row r="100" ht="14.25" customHeight="1">
      <c r="A100" s="1">
        <v>99771.0</v>
      </c>
      <c r="B100" s="1">
        <v>32583.0</v>
      </c>
      <c r="C100" s="1">
        <v>53655.0</v>
      </c>
      <c r="D100" s="1">
        <v>25432.0</v>
      </c>
      <c r="E100" s="1">
        <v>69839.7</v>
      </c>
      <c r="F100" s="1">
        <v>13599.0</v>
      </c>
      <c r="G100" s="1">
        <v>133.0</v>
      </c>
      <c r="H100" s="1">
        <v>34744.0</v>
      </c>
      <c r="I100" s="1">
        <v>112324.0</v>
      </c>
      <c r="J100" s="1">
        <v>77972.0</v>
      </c>
      <c r="K100" s="1">
        <v>83.79</v>
      </c>
      <c r="L100" s="1">
        <v>182.0</v>
      </c>
      <c r="M100" s="1">
        <v>162.0</v>
      </c>
      <c r="N100" s="1">
        <v>126.0</v>
      </c>
      <c r="O100" s="1">
        <v>1.0</v>
      </c>
    </row>
    <row r="101" ht="14.25" customHeight="1">
      <c r="A101" s="1">
        <v>15867.0</v>
      </c>
      <c r="B101" s="1">
        <v>97399.0</v>
      </c>
      <c r="C101" s="1">
        <v>88017.0</v>
      </c>
      <c r="D101" s="1">
        <v>18705.0</v>
      </c>
      <c r="E101" s="1">
        <v>11106.9</v>
      </c>
      <c r="F101" s="1">
        <v>7952.0</v>
      </c>
      <c r="G101" s="1">
        <v>149.0</v>
      </c>
      <c r="H101" s="1">
        <v>2534.0</v>
      </c>
      <c r="I101" s="1">
        <v>216135.0</v>
      </c>
      <c r="J101" s="1">
        <v>9271.0</v>
      </c>
      <c r="K101" s="1">
        <v>93.87</v>
      </c>
      <c r="L101" s="1">
        <v>171.0</v>
      </c>
      <c r="M101" s="1">
        <v>143.0</v>
      </c>
      <c r="N101" s="1">
        <v>73.0</v>
      </c>
      <c r="O101" s="1">
        <v>1.0</v>
      </c>
    </row>
    <row r="102" ht="14.25" customHeight="1">
      <c r="A102" s="1">
        <v>378.0</v>
      </c>
      <c r="B102" s="1">
        <v>4968.0</v>
      </c>
      <c r="C102" s="1">
        <v>58334.0</v>
      </c>
      <c r="D102" s="1">
        <v>52721.0</v>
      </c>
      <c r="E102" s="1">
        <v>264.6</v>
      </c>
      <c r="F102" s="1">
        <v>5149.0</v>
      </c>
      <c r="G102" s="1">
        <v>109.0</v>
      </c>
      <c r="H102" s="1">
        <v>600.0</v>
      </c>
      <c r="I102" s="1">
        <v>120766.0</v>
      </c>
      <c r="J102" s="1">
        <v>184.0</v>
      </c>
      <c r="K102" s="1">
        <v>68.67</v>
      </c>
      <c r="L102" s="1">
        <v>95.0</v>
      </c>
      <c r="M102" s="1">
        <v>110.0</v>
      </c>
      <c r="N102" s="1">
        <v>62.0</v>
      </c>
      <c r="O102" s="1">
        <v>1.0</v>
      </c>
    </row>
    <row r="103" ht="14.25" customHeight="1">
      <c r="A103" s="1">
        <v>65885.0</v>
      </c>
      <c r="B103" s="1">
        <v>2462.0</v>
      </c>
      <c r="C103" s="1">
        <v>19901.0</v>
      </c>
      <c r="D103" s="1">
        <v>31501.0</v>
      </c>
      <c r="E103" s="1">
        <v>46119.5</v>
      </c>
      <c r="F103" s="1">
        <v>526.0</v>
      </c>
      <c r="G103" s="1">
        <v>103.0</v>
      </c>
      <c r="H103" s="1">
        <v>1269.0</v>
      </c>
      <c r="I103" s="1">
        <v>53903.0</v>
      </c>
      <c r="J103" s="1">
        <v>65103.0</v>
      </c>
      <c r="K103" s="1">
        <v>64.89</v>
      </c>
      <c r="L103" s="1">
        <v>189.0</v>
      </c>
      <c r="M103" s="1">
        <v>175.0</v>
      </c>
      <c r="N103" s="1">
        <v>138.0</v>
      </c>
      <c r="O103" s="1">
        <v>1.0</v>
      </c>
    </row>
    <row r="104" ht="14.25" customHeight="1">
      <c r="A104" s="1">
        <v>149.0</v>
      </c>
      <c r="B104" s="1">
        <v>12772.0</v>
      </c>
      <c r="C104" s="1">
        <v>128169.0</v>
      </c>
      <c r="D104" s="1">
        <v>74659.0</v>
      </c>
      <c r="E104" s="1">
        <v>104.3</v>
      </c>
      <c r="F104" s="1">
        <v>8711.0</v>
      </c>
      <c r="G104" s="1">
        <v>115.0</v>
      </c>
      <c r="H104" s="1">
        <v>97.0</v>
      </c>
      <c r="I104" s="1">
        <v>224333.0</v>
      </c>
      <c r="J104" s="1">
        <v>30.0</v>
      </c>
      <c r="K104" s="1">
        <v>72.45</v>
      </c>
      <c r="L104" s="1">
        <v>92.0</v>
      </c>
      <c r="M104" s="1">
        <v>122.0</v>
      </c>
      <c r="N104" s="1">
        <v>57.0</v>
      </c>
      <c r="O104" s="1">
        <v>1.0</v>
      </c>
    </row>
    <row r="105" ht="14.25" customHeight="1">
      <c r="A105" s="1">
        <v>6519.0</v>
      </c>
      <c r="B105" s="1">
        <v>31061.0</v>
      </c>
      <c r="C105" s="1">
        <v>44927.0</v>
      </c>
      <c r="D105" s="1">
        <v>13624.0</v>
      </c>
      <c r="E105" s="1">
        <v>4563.3</v>
      </c>
      <c r="F105" s="1">
        <v>24144.0</v>
      </c>
      <c r="G105" s="1">
        <v>139.0</v>
      </c>
      <c r="H105" s="1">
        <v>827.0</v>
      </c>
      <c r="I105" s="1">
        <v>118925.0</v>
      </c>
      <c r="J105" s="1">
        <v>523.0</v>
      </c>
      <c r="K105" s="1">
        <v>87.57</v>
      </c>
      <c r="L105" s="1">
        <v>134.0</v>
      </c>
      <c r="M105" s="1">
        <v>118.0</v>
      </c>
      <c r="N105" s="1">
        <v>63.0</v>
      </c>
      <c r="O105" s="1">
        <v>1.0</v>
      </c>
    </row>
    <row r="106" ht="14.25" customHeight="1">
      <c r="A106" s="1">
        <v>4395.0</v>
      </c>
      <c r="B106" s="1">
        <v>14931.0</v>
      </c>
      <c r="C106" s="1">
        <v>13907.0</v>
      </c>
      <c r="D106" s="1">
        <v>4302.0</v>
      </c>
      <c r="E106" s="1">
        <v>3076.5</v>
      </c>
      <c r="F106" s="1">
        <v>99740.0</v>
      </c>
      <c r="G106" s="1">
        <v>146.0</v>
      </c>
      <c r="H106" s="1">
        <v>1587.0</v>
      </c>
      <c r="I106" s="1">
        <v>133577.0</v>
      </c>
      <c r="J106" s="1">
        <v>2111.0</v>
      </c>
      <c r="K106" s="1">
        <v>91.98</v>
      </c>
      <c r="L106" s="1">
        <v>42.0</v>
      </c>
      <c r="M106" s="1">
        <v>52.0</v>
      </c>
      <c r="N106" s="1">
        <v>33.0</v>
      </c>
      <c r="O106" s="1">
        <v>1.0</v>
      </c>
    </row>
    <row r="107" ht="14.25" customHeight="1">
      <c r="A107" s="1">
        <v>4896.0</v>
      </c>
      <c r="B107" s="1">
        <v>6785.0</v>
      </c>
      <c r="C107" s="1">
        <v>7811.0</v>
      </c>
      <c r="D107" s="1">
        <v>14394.0</v>
      </c>
      <c r="E107" s="1">
        <v>3427.2</v>
      </c>
      <c r="F107" s="1">
        <v>16622.0</v>
      </c>
      <c r="G107" s="1">
        <v>116.0</v>
      </c>
      <c r="H107" s="1">
        <v>723.0</v>
      </c>
      <c r="I107" s="1">
        <v>47053.0</v>
      </c>
      <c r="J107" s="1">
        <v>2732.0</v>
      </c>
      <c r="K107" s="1">
        <v>73.08</v>
      </c>
      <c r="L107" s="1">
        <v>70.0</v>
      </c>
      <c r="M107" s="1">
        <v>108.0</v>
      </c>
      <c r="N107" s="1">
        <v>81.0</v>
      </c>
      <c r="O107" s="1">
        <v>0.0</v>
      </c>
    </row>
    <row r="108" ht="14.25" customHeight="1">
      <c r="A108" s="1">
        <v>4128.0</v>
      </c>
      <c r="B108" s="1">
        <v>2541.0</v>
      </c>
      <c r="C108" s="1">
        <v>18593.0</v>
      </c>
      <c r="D108" s="1">
        <v>25341.0</v>
      </c>
      <c r="E108" s="1">
        <v>2889.6</v>
      </c>
      <c r="F108" s="1">
        <v>35607.0</v>
      </c>
      <c r="G108" s="1">
        <v>105.0</v>
      </c>
      <c r="H108" s="1">
        <v>508.0</v>
      </c>
      <c r="I108" s="1">
        <v>81615.0</v>
      </c>
      <c r="J108" s="1">
        <v>4087.0</v>
      </c>
      <c r="K108" s="1">
        <v>66.15</v>
      </c>
      <c r="L108" s="1">
        <v>63.0</v>
      </c>
      <c r="M108" s="1">
        <v>86.0</v>
      </c>
      <c r="N108" s="1">
        <v>46.0</v>
      </c>
      <c r="O108" s="1">
        <v>0.0</v>
      </c>
    </row>
    <row r="109" ht="14.25" customHeight="1">
      <c r="A109" s="1">
        <v>8781.0</v>
      </c>
      <c r="B109" s="1">
        <v>999.0</v>
      </c>
      <c r="C109" s="1">
        <v>30604.0</v>
      </c>
      <c r="D109" s="1">
        <v>30041.0</v>
      </c>
      <c r="E109" s="1">
        <v>6146.7</v>
      </c>
      <c r="F109" s="1">
        <v>18125.0</v>
      </c>
      <c r="G109" s="1">
        <v>106.0</v>
      </c>
      <c r="H109" s="1">
        <v>562.0</v>
      </c>
      <c r="I109" s="1">
        <v>79116.0</v>
      </c>
      <c r="J109" s="1">
        <v>8872.0</v>
      </c>
      <c r="K109" s="1">
        <v>66.78</v>
      </c>
      <c r="L109" s="1">
        <v>88.0</v>
      </c>
      <c r="M109" s="1">
        <v>109.0</v>
      </c>
      <c r="N109" s="1">
        <v>70.0</v>
      </c>
      <c r="O109" s="1">
        <v>0.0</v>
      </c>
    </row>
    <row r="110" ht="14.25" customHeight="1">
      <c r="A110" s="1">
        <v>7432.0</v>
      </c>
      <c r="B110" s="1">
        <v>1406.0</v>
      </c>
      <c r="C110" s="1">
        <v>23831.0</v>
      </c>
      <c r="D110" s="1">
        <v>27660.0</v>
      </c>
      <c r="E110" s="1">
        <v>5202.4</v>
      </c>
      <c r="F110" s="1">
        <v>28221.0</v>
      </c>
      <c r="G110" s="1">
        <v>105.0</v>
      </c>
      <c r="H110" s="1">
        <v>356.0</v>
      </c>
      <c r="I110" s="1">
        <v>80758.0</v>
      </c>
      <c r="J110" s="1">
        <v>7436.0</v>
      </c>
      <c r="K110" s="1">
        <v>66.15</v>
      </c>
      <c r="L110" s="1">
        <v>75.0</v>
      </c>
      <c r="M110" s="1">
        <v>101.0</v>
      </c>
      <c r="N110" s="1">
        <v>54.0</v>
      </c>
      <c r="O110" s="1">
        <v>0.0</v>
      </c>
    </row>
    <row r="111" ht="14.25" customHeight="1">
      <c r="A111" s="1">
        <v>9.0</v>
      </c>
      <c r="B111" s="1">
        <v>60.0</v>
      </c>
      <c r="C111" s="1">
        <v>4784.0</v>
      </c>
      <c r="D111" s="1">
        <v>2895.0</v>
      </c>
      <c r="E111" s="1">
        <v>6.3</v>
      </c>
      <c r="F111" s="1">
        <v>1852.0</v>
      </c>
      <c r="G111" s="1">
        <v>111.0</v>
      </c>
      <c r="H111" s="1">
        <v>47.0</v>
      </c>
      <c r="I111" s="1">
        <v>9545.0</v>
      </c>
      <c r="J111" s="1">
        <v>8.0</v>
      </c>
      <c r="K111" s="1">
        <v>69.93</v>
      </c>
      <c r="L111" s="1">
        <v>70.0</v>
      </c>
      <c r="M111" s="1">
        <v>107.0</v>
      </c>
      <c r="N111" s="1">
        <v>46.0</v>
      </c>
      <c r="O111" s="1">
        <v>0.0</v>
      </c>
    </row>
    <row r="112" ht="14.25" customHeight="1">
      <c r="A112" s="1">
        <v>17175.0</v>
      </c>
      <c r="B112" s="1">
        <v>32109.0</v>
      </c>
      <c r="C112" s="1">
        <v>62340.0</v>
      </c>
      <c r="D112" s="1">
        <v>95573.0</v>
      </c>
      <c r="E112" s="1">
        <v>12022.5</v>
      </c>
      <c r="F112" s="1">
        <v>75857.0</v>
      </c>
      <c r="G112" s="1">
        <v>113.0</v>
      </c>
      <c r="H112" s="1">
        <v>25066.0</v>
      </c>
      <c r="I112" s="1">
        <v>244684.0</v>
      </c>
      <c r="J112" s="1">
        <v>13304.0</v>
      </c>
      <c r="K112" s="1">
        <v>71.19</v>
      </c>
      <c r="L112" s="1">
        <v>86.0</v>
      </c>
      <c r="M112" s="1">
        <v>101.0</v>
      </c>
      <c r="N112" s="1">
        <v>66.0</v>
      </c>
      <c r="O112" s="1">
        <v>0.0</v>
      </c>
    </row>
    <row r="113" ht="14.25" customHeight="1">
      <c r="A113" s="1">
        <v>37034.0</v>
      </c>
      <c r="B113" s="1">
        <v>33523.0</v>
      </c>
      <c r="C113" s="1">
        <v>42877.0</v>
      </c>
      <c r="D113" s="1">
        <v>71908.0</v>
      </c>
      <c r="E113" s="1">
        <v>25923.8</v>
      </c>
      <c r="F113" s="1">
        <v>97712.0</v>
      </c>
      <c r="G113" s="1">
        <v>117.0</v>
      </c>
      <c r="H113" s="1">
        <v>19143.0</v>
      </c>
      <c r="I113" s="1">
        <v>233410.0</v>
      </c>
      <c r="J113" s="1">
        <v>30501.0</v>
      </c>
      <c r="K113" s="1">
        <v>73.71</v>
      </c>
      <c r="L113" s="1">
        <v>87.0</v>
      </c>
      <c r="M113" s="1">
        <v>109.0</v>
      </c>
      <c r="N113" s="1">
        <v>72.0</v>
      </c>
      <c r="O113" s="1">
        <v>0.0</v>
      </c>
    </row>
    <row r="114" ht="14.25" customHeight="1">
      <c r="A114" s="1">
        <v>36454.0</v>
      </c>
      <c r="B114" s="1">
        <v>32958.0</v>
      </c>
      <c r="C114" s="1">
        <v>44156.0</v>
      </c>
      <c r="D114" s="1">
        <v>80096.0</v>
      </c>
      <c r="E114" s="1">
        <v>25517.8</v>
      </c>
      <c r="F114" s="1">
        <v>89390.0</v>
      </c>
      <c r="G114" s="1">
        <v>115.0</v>
      </c>
      <c r="H114" s="1">
        <v>13988.0</v>
      </c>
      <c r="I114" s="1">
        <v>238435.0</v>
      </c>
      <c r="J114" s="1">
        <v>30631.0</v>
      </c>
      <c r="K114" s="1">
        <v>72.45</v>
      </c>
      <c r="L114" s="1">
        <v>90.0</v>
      </c>
      <c r="M114" s="1">
        <v>112.0</v>
      </c>
      <c r="N114" s="1">
        <v>70.0</v>
      </c>
      <c r="O114" s="1">
        <v>0.0</v>
      </c>
    </row>
    <row r="115" ht="14.25" customHeight="1">
      <c r="A115" s="1">
        <v>18540.0</v>
      </c>
      <c r="B115" s="1">
        <v>20008.0</v>
      </c>
      <c r="C115" s="1">
        <v>38225.0</v>
      </c>
      <c r="D115" s="1">
        <v>179109.0</v>
      </c>
      <c r="E115" s="1">
        <v>12978.0</v>
      </c>
      <c r="F115" s="1">
        <v>27172.0</v>
      </c>
      <c r="G115" s="1">
        <v>96.0</v>
      </c>
      <c r="H115" s="1">
        <v>5213.0</v>
      </c>
      <c r="I115" s="1">
        <v>266690.0</v>
      </c>
      <c r="J115" s="1">
        <v>11151.0</v>
      </c>
      <c r="K115" s="1">
        <v>60.48</v>
      </c>
      <c r="L115" s="1">
        <v>78.0</v>
      </c>
      <c r="M115" s="1">
        <v>106.0</v>
      </c>
      <c r="N115" s="1">
        <v>59.0</v>
      </c>
      <c r="O115" s="1">
        <v>0.0</v>
      </c>
    </row>
    <row r="116" ht="14.25" customHeight="1">
      <c r="A116" s="1">
        <v>23098.0</v>
      </c>
      <c r="B116" s="1">
        <v>31192.0</v>
      </c>
      <c r="C116" s="1">
        <v>50738.0</v>
      </c>
      <c r="D116" s="1">
        <v>101843.0</v>
      </c>
      <c r="E116" s="1">
        <v>16168.6</v>
      </c>
      <c r="F116" s="1">
        <v>76183.0</v>
      </c>
      <c r="G116" s="1">
        <v>110.0</v>
      </c>
      <c r="H116" s="1">
        <v>18257.0</v>
      </c>
      <c r="I116" s="1">
        <v>247512.0</v>
      </c>
      <c r="J116" s="1">
        <v>17285.0</v>
      </c>
      <c r="K116" s="1">
        <v>69.3</v>
      </c>
      <c r="L116" s="1">
        <v>82.0</v>
      </c>
      <c r="M116" s="1">
        <v>106.0</v>
      </c>
      <c r="N116" s="1">
        <v>64.0</v>
      </c>
      <c r="O116" s="1">
        <v>0.0</v>
      </c>
    </row>
    <row r="117" ht="14.25" customHeight="1">
      <c r="A117" s="1">
        <v>7729.0</v>
      </c>
      <c r="B117" s="1">
        <v>54213.0</v>
      </c>
      <c r="C117" s="1">
        <v>91449.0</v>
      </c>
      <c r="D117" s="1">
        <v>72094.0</v>
      </c>
      <c r="E117" s="1">
        <v>5410.3</v>
      </c>
      <c r="F117" s="1">
        <v>57569.0</v>
      </c>
      <c r="G117" s="1">
        <v>125.0</v>
      </c>
      <c r="H117" s="1">
        <v>10887.0</v>
      </c>
      <c r="I117" s="1">
        <v>269481.0</v>
      </c>
      <c r="J117" s="1">
        <v>2686.0</v>
      </c>
      <c r="K117" s="1">
        <v>78.75</v>
      </c>
      <c r="L117" s="1">
        <v>91.0</v>
      </c>
      <c r="M117" s="1">
        <v>117.0</v>
      </c>
      <c r="N117" s="1">
        <v>72.0</v>
      </c>
      <c r="O117" s="1">
        <v>0.0</v>
      </c>
    </row>
    <row r="118" ht="14.25" customHeight="1">
      <c r="A118" s="1">
        <v>23843.0</v>
      </c>
      <c r="B118" s="1">
        <v>33721.0</v>
      </c>
      <c r="C118" s="1">
        <v>39041.0</v>
      </c>
      <c r="D118" s="1">
        <v>38358.0</v>
      </c>
      <c r="E118" s="1">
        <v>16690.1</v>
      </c>
      <c r="F118" s="1">
        <v>148091.0</v>
      </c>
      <c r="G118" s="1">
        <v>127.0</v>
      </c>
      <c r="H118" s="1">
        <v>3804.0</v>
      </c>
      <c r="I118" s="1">
        <v>266396.0</v>
      </c>
      <c r="J118" s="1">
        <v>12854.0</v>
      </c>
      <c r="K118" s="1">
        <v>80.01</v>
      </c>
      <c r="L118" s="1">
        <v>64.0</v>
      </c>
      <c r="M118" s="1">
        <v>92.0</v>
      </c>
      <c r="N118" s="1">
        <v>61.0</v>
      </c>
      <c r="O118" s="1">
        <v>0.0</v>
      </c>
    </row>
    <row r="119" ht="14.25" customHeight="1">
      <c r="A119" s="1">
        <v>21167.0</v>
      </c>
      <c r="C119" s="1">
        <v>42644.0</v>
      </c>
      <c r="D119" s="1">
        <v>174838.0</v>
      </c>
      <c r="E119" s="1">
        <v>14816.9</v>
      </c>
      <c r="F119" s="1">
        <v>22776.0</v>
      </c>
      <c r="G119" s="1">
        <v>97.0</v>
      </c>
      <c r="H119" s="1">
        <v>4432.0</v>
      </c>
      <c r="I119" s="1">
        <v>266070.0</v>
      </c>
      <c r="J119" s="1">
        <v>12552.0</v>
      </c>
      <c r="K119" s="1">
        <v>61.11</v>
      </c>
      <c r="L119" s="1">
        <v>76.0</v>
      </c>
      <c r="M119" s="1">
        <v>111.0</v>
      </c>
      <c r="N119" s="1">
        <v>65.0</v>
      </c>
      <c r="O119" s="1">
        <v>0.0</v>
      </c>
    </row>
    <row r="120" ht="14.25" customHeight="1">
      <c r="A120" s="1">
        <v>27336.0</v>
      </c>
      <c r="B120" s="1">
        <v>41626.0</v>
      </c>
      <c r="C120" s="1">
        <v>48443.0</v>
      </c>
      <c r="D120" s="1">
        <v>72997.0</v>
      </c>
      <c r="E120" s="1">
        <v>19135.2</v>
      </c>
      <c r="F120" s="1">
        <v>92652.0</v>
      </c>
      <c r="G120" s="1">
        <v>120.0</v>
      </c>
      <c r="H120" s="1">
        <v>15949.0</v>
      </c>
      <c r="I120" s="1">
        <v>252166.0</v>
      </c>
      <c r="J120" s="1">
        <v>14939.0</v>
      </c>
      <c r="K120" s="1">
        <v>75.6</v>
      </c>
      <c r="L120" s="1">
        <v>85.0</v>
      </c>
      <c r="M120" s="1">
        <v>108.0</v>
      </c>
      <c r="N120" s="1">
        <v>69.0</v>
      </c>
      <c r="O120" s="1">
        <v>0.0</v>
      </c>
    </row>
    <row r="121" ht="14.25" customHeight="1">
      <c r="A121" s="1">
        <v>34985.0</v>
      </c>
      <c r="B121" s="1">
        <v>34856.0</v>
      </c>
      <c r="C121" s="1">
        <v>45894.0</v>
      </c>
      <c r="D121" s="1">
        <v>90891.0</v>
      </c>
      <c r="E121" s="1">
        <v>24489.5</v>
      </c>
      <c r="F121" s="1">
        <v>76428.0</v>
      </c>
      <c r="G121" s="1">
        <v>113.0</v>
      </c>
      <c r="H121" s="1">
        <v>12088.0</v>
      </c>
      <c r="I121" s="1">
        <v>246705.0</v>
      </c>
      <c r="J121" s="1">
        <v>24261.0</v>
      </c>
      <c r="K121" s="1">
        <v>71.19</v>
      </c>
      <c r="L121" s="1">
        <v>88.0</v>
      </c>
      <c r="M121" s="1">
        <v>115.0</v>
      </c>
      <c r="N121" s="1">
        <v>70.0</v>
      </c>
      <c r="O121" s="1">
        <v>0.0</v>
      </c>
    </row>
    <row r="122" ht="14.25" customHeight="1">
      <c r="A122" s="1">
        <v>28075.0</v>
      </c>
      <c r="B122" s="1">
        <v>22752.0</v>
      </c>
      <c r="C122" s="1">
        <v>30294.0</v>
      </c>
      <c r="D122" s="1">
        <v>162040.0</v>
      </c>
      <c r="E122" s="1">
        <v>19652.5</v>
      </c>
      <c r="F122" s="1">
        <v>39893.0</v>
      </c>
      <c r="G122" s="1">
        <v>97.0</v>
      </c>
      <c r="H122" s="1">
        <v>1985.0</v>
      </c>
      <c r="I122" s="1">
        <v>266181.0</v>
      </c>
      <c r="J122" s="1">
        <v>14888.0</v>
      </c>
      <c r="K122" s="1">
        <v>61.11</v>
      </c>
      <c r="L122" s="1">
        <v>77.0</v>
      </c>
      <c r="M122" s="1">
        <v>111.0</v>
      </c>
      <c r="N122" s="1">
        <v>62.0</v>
      </c>
      <c r="O122" s="1">
        <v>0.0</v>
      </c>
    </row>
    <row r="123" ht="14.25" customHeight="1">
      <c r="A123" s="1">
        <v>18767.0</v>
      </c>
      <c r="B123" s="1">
        <v>41638.0</v>
      </c>
      <c r="C123" s="1">
        <v>73842.0</v>
      </c>
      <c r="D123" s="1">
        <v>65837.0</v>
      </c>
      <c r="E123" s="1">
        <v>13136.9</v>
      </c>
      <c r="F123" s="1">
        <v>82970.0</v>
      </c>
      <c r="G123" s="1">
        <v>123.0</v>
      </c>
      <c r="H123" s="1">
        <v>8379.0</v>
      </c>
      <c r="I123" s="1">
        <v>263034.0</v>
      </c>
      <c r="J123" s="1">
        <v>11641.0</v>
      </c>
      <c r="K123" s="1">
        <v>77.49</v>
      </c>
      <c r="L123" s="1">
        <v>86.0</v>
      </c>
      <c r="M123" s="1">
        <v>111.0</v>
      </c>
      <c r="N123" s="1">
        <v>66.0</v>
      </c>
      <c r="O123" s="1">
        <v>0.0</v>
      </c>
    </row>
    <row r="124" ht="14.25" customHeight="1">
      <c r="A124" s="1">
        <v>27262.0</v>
      </c>
      <c r="B124" s="1">
        <v>33978.0</v>
      </c>
      <c r="C124" s="1">
        <v>40385.0</v>
      </c>
      <c r="D124" s="1">
        <v>63734.0</v>
      </c>
      <c r="E124" s="1">
        <v>19083.4</v>
      </c>
      <c r="F124" s="1">
        <v>117695.0</v>
      </c>
      <c r="G124" s="1">
        <v>119.0</v>
      </c>
      <c r="H124" s="1">
        <v>6599.0</v>
      </c>
      <c r="I124" s="1">
        <v>261629.0</v>
      </c>
      <c r="J124" s="1">
        <v>14826.0</v>
      </c>
      <c r="K124" s="1">
        <v>74.97</v>
      </c>
      <c r="L124" s="1">
        <v>79.0</v>
      </c>
      <c r="M124" s="1">
        <v>100.0</v>
      </c>
      <c r="N124" s="1">
        <v>55.0</v>
      </c>
      <c r="O124" s="1">
        <v>0.0</v>
      </c>
    </row>
    <row r="125" ht="14.25" customHeight="1">
      <c r="A125" s="1">
        <v>13635.0</v>
      </c>
      <c r="B125" s="1">
        <v>53448.0</v>
      </c>
      <c r="C125" s="1">
        <v>61233.0</v>
      </c>
      <c r="D125" s="1">
        <v>73708.0</v>
      </c>
      <c r="E125" s="1">
        <v>9544.5</v>
      </c>
      <c r="F125" s="1">
        <v>81030.0</v>
      </c>
      <c r="G125" s="1">
        <v>124.0</v>
      </c>
      <c r="H125" s="1">
        <v>3093.0</v>
      </c>
      <c r="I125" s="1">
        <v>276837.0</v>
      </c>
      <c r="J125" s="1">
        <v>3124.0</v>
      </c>
      <c r="K125" s="1">
        <v>78.12</v>
      </c>
      <c r="L125" s="1">
        <v>82.0</v>
      </c>
      <c r="M125" s="1">
        <v>113.0</v>
      </c>
      <c r="N125" s="1">
        <v>65.0</v>
      </c>
      <c r="O125" s="1">
        <v>0.0</v>
      </c>
    </row>
    <row r="126" ht="14.25" customHeight="1">
      <c r="A126" s="1">
        <v>31562.0</v>
      </c>
      <c r="B126" s="1">
        <v>26309.0</v>
      </c>
      <c r="C126" s="1">
        <v>28297.0</v>
      </c>
      <c r="D126" s="1">
        <v>90983.0</v>
      </c>
      <c r="E126" s="1">
        <v>22093.4</v>
      </c>
      <c r="F126" s="1">
        <v>105903.0</v>
      </c>
      <c r="G126" s="1">
        <v>107.0</v>
      </c>
      <c r="H126" s="1">
        <v>5671.0</v>
      </c>
      <c r="I126" s="1">
        <v>258585.0</v>
      </c>
      <c r="J126" s="1">
        <v>18798.0</v>
      </c>
      <c r="K126" s="1">
        <v>67.41</v>
      </c>
      <c r="L126" s="1">
        <v>74.0</v>
      </c>
      <c r="M126" s="1">
        <v>101.0</v>
      </c>
      <c r="N126" s="1">
        <v>64.0</v>
      </c>
      <c r="O126" s="1">
        <v>0.0</v>
      </c>
    </row>
    <row r="127" ht="14.25" customHeight="1">
      <c r="A127" s="1">
        <v>3143.0</v>
      </c>
      <c r="B127" s="1">
        <v>37545.0</v>
      </c>
      <c r="C127" s="1">
        <v>129056.0</v>
      </c>
      <c r="D127" s="1">
        <v>56053.0</v>
      </c>
      <c r="E127" s="1">
        <v>2200.1</v>
      </c>
      <c r="F127" s="1">
        <v>57257.0</v>
      </c>
      <c r="G127" s="1">
        <v>125.0</v>
      </c>
      <c r="H127" s="1">
        <v>3891.0</v>
      </c>
      <c r="I127" s="1">
        <v>276965.0</v>
      </c>
      <c r="J127" s="1">
        <v>2198.0</v>
      </c>
      <c r="K127" s="1">
        <v>78.75</v>
      </c>
      <c r="L127" s="1">
        <v>86.0</v>
      </c>
      <c r="M127" s="1">
        <v>117.0</v>
      </c>
      <c r="N127" s="1">
        <v>72.0</v>
      </c>
      <c r="O127" s="1">
        <v>0.0</v>
      </c>
    </row>
    <row r="128" ht="14.25" customHeight="1">
      <c r="A128" s="1">
        <v>6626.0</v>
      </c>
      <c r="B128" s="1">
        <v>62306.0</v>
      </c>
      <c r="C128" s="1">
        <v>66044.0</v>
      </c>
      <c r="D128" s="1">
        <v>44834.0</v>
      </c>
      <c r="E128" s="1">
        <v>4638.2</v>
      </c>
      <c r="F128" s="1">
        <v>103244.0</v>
      </c>
      <c r="G128" s="1">
        <v>135.0</v>
      </c>
      <c r="H128" s="1">
        <v>2816.0</v>
      </c>
      <c r="I128" s="1">
        <v>278304.0</v>
      </c>
      <c r="J128" s="1">
        <v>1934.0</v>
      </c>
      <c r="K128" s="1">
        <v>85.05</v>
      </c>
      <c r="L128" s="1">
        <v>74.0</v>
      </c>
      <c r="M128" s="1">
        <v>106.0</v>
      </c>
      <c r="N128" s="1">
        <v>67.0</v>
      </c>
      <c r="O128" s="1">
        <v>0.0</v>
      </c>
    </row>
    <row r="129" ht="14.25" customHeight="1">
      <c r="A129" s="1">
        <v>8226.0</v>
      </c>
      <c r="B129" s="1">
        <v>46302.0</v>
      </c>
      <c r="C129" s="1">
        <v>81718.0</v>
      </c>
      <c r="D129" s="1">
        <v>78835.0</v>
      </c>
      <c r="E129" s="1">
        <v>5758.2</v>
      </c>
      <c r="F129" s="1">
        <v>67973.0</v>
      </c>
      <c r="G129" s="1">
        <v>122.0</v>
      </c>
      <c r="H129" s="1">
        <v>11689.0</v>
      </c>
      <c r="I129" s="1">
        <v>267113.0</v>
      </c>
      <c r="J129" s="1">
        <v>4252.0</v>
      </c>
      <c r="K129" s="1">
        <v>76.86</v>
      </c>
      <c r="L129" s="1">
        <v>80.0</v>
      </c>
      <c r="M129" s="1">
        <v>109.0</v>
      </c>
      <c r="N129" s="1">
        <v>70.0</v>
      </c>
      <c r="O129" s="1">
        <v>0.0</v>
      </c>
    </row>
    <row r="130" ht="14.25" customHeight="1">
      <c r="A130" s="1">
        <v>24589.0</v>
      </c>
      <c r="B130" s="1">
        <v>34419.0</v>
      </c>
      <c r="C130" s="1">
        <v>56301.0</v>
      </c>
      <c r="D130" s="1">
        <v>89181.0</v>
      </c>
      <c r="E130" s="1">
        <v>17212.3</v>
      </c>
      <c r="F130" s="1">
        <v>78564.0</v>
      </c>
      <c r="G130" s="1">
        <v>114.0</v>
      </c>
      <c r="H130" s="1">
        <v>10885.0</v>
      </c>
      <c r="I130" s="1">
        <v>255714.0</v>
      </c>
      <c r="J130" s="1">
        <v>16455.0</v>
      </c>
      <c r="K130" s="1">
        <v>71.82</v>
      </c>
      <c r="L130" s="1">
        <v>86.0</v>
      </c>
      <c r="M130" s="1">
        <v>108.0</v>
      </c>
      <c r="N130" s="1">
        <v>68.0</v>
      </c>
      <c r="O130" s="1">
        <v>0.0</v>
      </c>
    </row>
    <row r="131" ht="14.25" customHeight="1">
      <c r="A131" s="1">
        <v>19322.0</v>
      </c>
      <c r="B131" s="1">
        <v>43892.0</v>
      </c>
      <c r="C131" s="1">
        <v>50204.0</v>
      </c>
      <c r="D131" s="1">
        <v>79755.0</v>
      </c>
      <c r="E131" s="1">
        <v>13525.4</v>
      </c>
      <c r="F131" s="1">
        <v>89881.0</v>
      </c>
      <c r="G131" s="1">
        <v>119.0</v>
      </c>
      <c r="H131" s="1">
        <v>7625.0</v>
      </c>
      <c r="I131" s="1">
        <v>269648.0</v>
      </c>
      <c r="J131" s="1">
        <v>5781.0</v>
      </c>
      <c r="K131" s="1">
        <v>74.97</v>
      </c>
      <c r="L131" s="1">
        <v>83.0</v>
      </c>
      <c r="M131" s="1">
        <v>106.0</v>
      </c>
      <c r="N131" s="1">
        <v>53.0</v>
      </c>
      <c r="O131" s="1">
        <v>0.0</v>
      </c>
    </row>
    <row r="132" ht="14.25" customHeight="1">
      <c r="A132" s="1">
        <v>38064.0</v>
      </c>
      <c r="B132" s="1">
        <v>32016.0</v>
      </c>
      <c r="C132" s="1">
        <v>38799.0</v>
      </c>
      <c r="D132" s="1">
        <v>80915.0</v>
      </c>
      <c r="E132" s="1">
        <v>26644.8</v>
      </c>
      <c r="F132" s="1">
        <v>93260.0</v>
      </c>
      <c r="G132" s="1">
        <v>113.0</v>
      </c>
      <c r="H132" s="1">
        <v>2983.0</v>
      </c>
      <c r="I132" s="1">
        <v>266861.0</v>
      </c>
      <c r="J132" s="1">
        <v>13210.0</v>
      </c>
      <c r="K132" s="1">
        <v>71.19</v>
      </c>
      <c r="L132" s="1">
        <v>81.0</v>
      </c>
      <c r="M132" s="1">
        <v>111.0</v>
      </c>
      <c r="N132" s="1">
        <v>62.0</v>
      </c>
      <c r="O132" s="1">
        <v>0.0</v>
      </c>
    </row>
    <row r="133" ht="14.25" customHeight="1">
      <c r="A133" s="1">
        <v>17421.0</v>
      </c>
      <c r="B133" s="1">
        <v>41219.0</v>
      </c>
      <c r="C133" s="1">
        <v>56468.0</v>
      </c>
      <c r="D133" s="1">
        <v>86505.0</v>
      </c>
      <c r="E133" s="1">
        <v>12194.7</v>
      </c>
      <c r="F133" s="1">
        <v>81441.0</v>
      </c>
      <c r="G133" s="1">
        <v>117.0</v>
      </c>
      <c r="H133" s="1">
        <v>2021.0</v>
      </c>
      <c r="I133" s="1">
        <v>277876.0</v>
      </c>
      <c r="J133" s="1">
        <v>3157.0</v>
      </c>
      <c r="K133" s="1">
        <v>73.71</v>
      </c>
      <c r="L133" s="1">
        <v>78.0</v>
      </c>
      <c r="M133" s="1">
        <v>110.0</v>
      </c>
      <c r="N133" s="1">
        <v>56.0</v>
      </c>
      <c r="O133" s="1">
        <v>0.0</v>
      </c>
    </row>
    <row r="134" ht="14.25" customHeight="1">
      <c r="A134" s="1">
        <v>40319.0</v>
      </c>
      <c r="B134" s="1">
        <v>38371.0</v>
      </c>
      <c r="C134" s="1">
        <v>43624.0</v>
      </c>
      <c r="D134" s="1">
        <v>73549.0</v>
      </c>
      <c r="E134" s="1">
        <v>28223.3</v>
      </c>
      <c r="F134" s="1">
        <v>87191.0</v>
      </c>
      <c r="G134" s="1">
        <v>118.0</v>
      </c>
      <c r="H134" s="1">
        <v>2052.0</v>
      </c>
      <c r="I134" s="1">
        <v>267633.0</v>
      </c>
      <c r="J134" s="1">
        <v>13369.0</v>
      </c>
      <c r="K134" s="1">
        <v>74.34</v>
      </c>
      <c r="L134" s="1">
        <v>88.0</v>
      </c>
      <c r="M134" s="1">
        <v>117.0</v>
      </c>
      <c r="N134" s="1">
        <v>62.0</v>
      </c>
      <c r="O134" s="1">
        <v>0.0</v>
      </c>
    </row>
    <row r="135" ht="14.25" customHeight="1">
      <c r="A135" s="1">
        <v>21812.0</v>
      </c>
      <c r="B135" s="1">
        <v>38165.0</v>
      </c>
      <c r="C135" s="1">
        <v>46966.0</v>
      </c>
      <c r="D135" s="1">
        <v>67107.0</v>
      </c>
      <c r="E135" s="1">
        <v>15268.4</v>
      </c>
      <c r="F135" s="1">
        <v>109004.0</v>
      </c>
      <c r="G135" s="1">
        <v>120.0</v>
      </c>
      <c r="H135" s="1">
        <v>4132.0</v>
      </c>
      <c r="I135" s="1">
        <v>268706.0</v>
      </c>
      <c r="J135" s="1">
        <v>10216.0</v>
      </c>
      <c r="K135" s="1">
        <v>75.6</v>
      </c>
      <c r="L135" s="1">
        <v>74.0</v>
      </c>
      <c r="M135" s="1">
        <v>103.0</v>
      </c>
      <c r="N135" s="1">
        <v>65.0</v>
      </c>
      <c r="O135" s="1">
        <v>0.0</v>
      </c>
    </row>
    <row r="136" ht="14.25" customHeight="1">
      <c r="A136" s="1">
        <v>20940.0</v>
      </c>
      <c r="B136" s="1">
        <v>55497.0</v>
      </c>
      <c r="C136" s="1">
        <v>62021.0</v>
      </c>
      <c r="D136" s="1">
        <v>80744.0</v>
      </c>
      <c r="E136" s="1">
        <v>14658.0</v>
      </c>
      <c r="F136" s="1">
        <v>63852.0</v>
      </c>
      <c r="G136" s="1">
        <v>123.0</v>
      </c>
      <c r="H136" s="1">
        <v>3083.0</v>
      </c>
      <c r="I136" s="1">
        <v>273929.0</v>
      </c>
      <c r="J136" s="1">
        <v>6042.0</v>
      </c>
      <c r="K136" s="1">
        <v>77.49</v>
      </c>
      <c r="L136" s="1">
        <v>86.0</v>
      </c>
      <c r="M136" s="1">
        <v>122.0</v>
      </c>
      <c r="N136" s="1">
        <v>71.0</v>
      </c>
      <c r="O136" s="1">
        <v>0.0</v>
      </c>
    </row>
    <row r="137" ht="14.25" customHeight="1">
      <c r="A137" s="1">
        <v>45839.0</v>
      </c>
      <c r="B137" s="1">
        <v>24163.0</v>
      </c>
      <c r="C137" s="1">
        <v>28890.0</v>
      </c>
      <c r="D137" s="1">
        <v>71155.0</v>
      </c>
      <c r="E137" s="1">
        <v>32087.3</v>
      </c>
      <c r="F137" s="1">
        <v>113007.0</v>
      </c>
      <c r="G137" s="1">
        <v>111.0</v>
      </c>
      <c r="H137" s="1">
        <v>3728.0</v>
      </c>
      <c r="I137" s="1">
        <v>244498.0</v>
      </c>
      <c r="J137" s="1">
        <v>34828.0</v>
      </c>
      <c r="K137" s="1">
        <v>69.93</v>
      </c>
      <c r="L137" s="1">
        <v>85.0</v>
      </c>
      <c r="M137" s="1">
        <v>108.0</v>
      </c>
      <c r="N137" s="1">
        <v>67.0</v>
      </c>
      <c r="O137" s="1">
        <v>0.0</v>
      </c>
    </row>
    <row r="138" ht="14.25" customHeight="1">
      <c r="A138" s="1">
        <v>14845.0</v>
      </c>
      <c r="B138" s="1">
        <v>48919.0</v>
      </c>
      <c r="C138" s="1">
        <v>70570.0</v>
      </c>
      <c r="D138" s="1">
        <v>95924.0</v>
      </c>
      <c r="E138" s="1">
        <v>10391.5</v>
      </c>
      <c r="F138" s="1">
        <v>52796.0</v>
      </c>
      <c r="G138" s="1">
        <v>119.0</v>
      </c>
      <c r="H138" s="1">
        <v>4218.0</v>
      </c>
      <c r="I138" s="1">
        <v>274293.0</v>
      </c>
      <c r="J138" s="1">
        <v>4543.0</v>
      </c>
      <c r="K138" s="1">
        <v>74.97</v>
      </c>
      <c r="L138" s="1">
        <v>91.0</v>
      </c>
      <c r="M138" s="1">
        <v>117.0</v>
      </c>
      <c r="N138" s="1">
        <v>54.0</v>
      </c>
      <c r="O138" s="1">
        <v>0.0</v>
      </c>
    </row>
    <row r="139" ht="14.25" customHeight="1">
      <c r="A139" s="1">
        <v>16177.0</v>
      </c>
      <c r="B139" s="1">
        <v>51843.0</v>
      </c>
      <c r="C139" s="1">
        <v>58860.0</v>
      </c>
      <c r="D139" s="1">
        <v>73020.0</v>
      </c>
      <c r="E139" s="1">
        <v>11323.9</v>
      </c>
      <c r="F139" s="1">
        <v>83154.0</v>
      </c>
      <c r="G139" s="1">
        <v>124.0</v>
      </c>
      <c r="H139" s="1">
        <v>2318.0</v>
      </c>
      <c r="I139" s="1">
        <v>276892.0</v>
      </c>
      <c r="J139" s="1">
        <v>3844.0</v>
      </c>
      <c r="K139" s="1">
        <v>78.12</v>
      </c>
      <c r="L139" s="1">
        <v>82.0</v>
      </c>
      <c r="M139" s="1">
        <v>113.0</v>
      </c>
      <c r="N139" s="1">
        <v>56.0</v>
      </c>
      <c r="O139" s="1">
        <v>0.0</v>
      </c>
    </row>
    <row r="140" ht="14.25" customHeight="1">
      <c r="A140" s="1">
        <v>34890.0</v>
      </c>
      <c r="B140" s="1">
        <v>50642.0</v>
      </c>
      <c r="C140" s="1">
        <v>41681.0</v>
      </c>
      <c r="D140" s="1">
        <v>60371.0</v>
      </c>
      <c r="E140" s="1">
        <v>24423.0</v>
      </c>
      <c r="F140" s="1">
        <v>95470.0</v>
      </c>
      <c r="G140" s="1">
        <v>126.0</v>
      </c>
      <c r="H140" s="1">
        <v>3461.0</v>
      </c>
      <c r="I140" s="1">
        <v>274030.0</v>
      </c>
      <c r="J140" s="1">
        <v>5563.0</v>
      </c>
      <c r="K140" s="1">
        <v>79.38</v>
      </c>
      <c r="L140" s="1">
        <v>87.0</v>
      </c>
      <c r="M140" s="1">
        <v>118.0</v>
      </c>
      <c r="N140" s="1">
        <v>65.0</v>
      </c>
      <c r="O140" s="1">
        <v>0.0</v>
      </c>
    </row>
    <row r="141" ht="14.25" customHeight="1">
      <c r="A141" s="1">
        <v>10627.0</v>
      </c>
      <c r="B141" s="1">
        <v>49000.0</v>
      </c>
      <c r="C141" s="1">
        <v>75876.0</v>
      </c>
      <c r="D141" s="1">
        <v>93162.0</v>
      </c>
      <c r="E141" s="1">
        <v>7438.9</v>
      </c>
      <c r="F141" s="1">
        <v>54389.0</v>
      </c>
      <c r="G141" s="1">
        <v>119.0</v>
      </c>
      <c r="H141" s="1">
        <v>2638.0</v>
      </c>
      <c r="I141" s="1">
        <v>278093.0</v>
      </c>
      <c r="J141" s="1">
        <v>2323.0</v>
      </c>
      <c r="K141" s="1">
        <v>74.97</v>
      </c>
      <c r="L141" s="1">
        <v>88.0</v>
      </c>
      <c r="M141" s="1">
        <v>117.0</v>
      </c>
      <c r="N141" s="1">
        <v>52.0</v>
      </c>
      <c r="O141" s="1">
        <v>0.0</v>
      </c>
    </row>
    <row r="142" ht="14.25" customHeight="1">
      <c r="A142" s="1">
        <v>29797.0</v>
      </c>
      <c r="B142" s="1">
        <v>29718.0</v>
      </c>
      <c r="C142" s="1">
        <v>43262.0</v>
      </c>
      <c r="D142" s="1">
        <v>109758.0</v>
      </c>
      <c r="E142" s="1">
        <v>20857.9</v>
      </c>
      <c r="F142" s="1">
        <v>70519.0</v>
      </c>
      <c r="G142" s="1">
        <v>108.0</v>
      </c>
      <c r="H142" s="1">
        <v>20138.0</v>
      </c>
      <c r="I142" s="1">
        <v>240572.0</v>
      </c>
      <c r="J142" s="1">
        <v>22344.0</v>
      </c>
      <c r="K142" s="1">
        <v>68.04</v>
      </c>
      <c r="L142" s="1">
        <v>89.0</v>
      </c>
      <c r="M142" s="1">
        <v>107.0</v>
      </c>
      <c r="N142" s="1">
        <v>71.0</v>
      </c>
      <c r="O142" s="1">
        <v>0.0</v>
      </c>
    </row>
    <row r="143" ht="14.25" customHeight="1">
      <c r="A143" s="1">
        <v>25390.0</v>
      </c>
      <c r="B143" s="1">
        <v>44223.0</v>
      </c>
      <c r="C143" s="1">
        <v>55399.0</v>
      </c>
      <c r="D143" s="1">
        <v>126878.0</v>
      </c>
      <c r="E143" s="1">
        <v>17773.0</v>
      </c>
      <c r="F143" s="1">
        <v>31164.0</v>
      </c>
      <c r="G143" s="1">
        <v>111.0</v>
      </c>
      <c r="H143" s="1">
        <v>13942.0</v>
      </c>
      <c r="I143" s="1">
        <v>253828.0</v>
      </c>
      <c r="J143" s="1">
        <v>15284.0</v>
      </c>
      <c r="K143" s="1">
        <v>69.93</v>
      </c>
      <c r="L143" s="1">
        <v>97.0</v>
      </c>
      <c r="M143" s="1">
        <v>117.0</v>
      </c>
      <c r="N143" s="1">
        <v>75.0</v>
      </c>
      <c r="O143" s="1">
        <v>0.0</v>
      </c>
    </row>
    <row r="144" ht="14.25" customHeight="1">
      <c r="A144" s="1">
        <v>26461.0</v>
      </c>
      <c r="B144" s="1">
        <v>39891.0</v>
      </c>
      <c r="C144" s="1">
        <v>65075.0</v>
      </c>
      <c r="D144" s="1">
        <v>138514.0</v>
      </c>
      <c r="E144" s="1">
        <v>18522.7</v>
      </c>
      <c r="F144" s="1">
        <v>13113.0</v>
      </c>
      <c r="G144" s="1">
        <v>109.0</v>
      </c>
      <c r="H144" s="1">
        <v>29002.0</v>
      </c>
      <c r="I144" s="1">
        <v>235922.0</v>
      </c>
      <c r="J144" s="1">
        <v>18130.0</v>
      </c>
      <c r="K144" s="1">
        <v>68.67</v>
      </c>
      <c r="L144" s="1">
        <v>102.0</v>
      </c>
      <c r="M144" s="1">
        <v>119.0</v>
      </c>
      <c r="N144" s="1">
        <v>81.0</v>
      </c>
      <c r="O144" s="1">
        <v>0.0</v>
      </c>
    </row>
    <row r="145" ht="14.25" customHeight="1">
      <c r="A145" s="1">
        <v>17960.0</v>
      </c>
      <c r="B145" s="1">
        <v>38657.0</v>
      </c>
      <c r="C145" s="1">
        <v>41602.0</v>
      </c>
      <c r="D145" s="1">
        <v>78185.0</v>
      </c>
      <c r="E145" s="1">
        <v>12572.0</v>
      </c>
      <c r="F145" s="1">
        <v>106650.0</v>
      </c>
      <c r="G145" s="1">
        <v>117.0</v>
      </c>
      <c r="H145" s="1">
        <v>13310.0</v>
      </c>
      <c r="I145" s="1">
        <v>242150.0</v>
      </c>
      <c r="K145" s="1">
        <v>73.71</v>
      </c>
      <c r="L145" s="1">
        <v>79.0</v>
      </c>
      <c r="M145" s="1">
        <v>97.0</v>
      </c>
      <c r="N145" s="1">
        <v>63.0</v>
      </c>
      <c r="O145" s="1">
        <v>0.0</v>
      </c>
    </row>
    <row r="146" ht="14.25" customHeight="1">
      <c r="A146" s="1">
        <v>20321.0</v>
      </c>
      <c r="B146" s="1">
        <v>907.0</v>
      </c>
      <c r="C146" s="1">
        <v>1526.0</v>
      </c>
      <c r="D146" s="1">
        <v>661.0</v>
      </c>
      <c r="E146" s="1">
        <v>14224.7</v>
      </c>
      <c r="F146" s="1">
        <v>85.0</v>
      </c>
      <c r="G146" s="1">
        <v>133.0</v>
      </c>
      <c r="H146" s="1">
        <v>560.0</v>
      </c>
      <c r="I146" s="1">
        <v>2784.0</v>
      </c>
      <c r="J146" s="1">
        <v>20156.0</v>
      </c>
      <c r="K146" s="1">
        <v>83.79</v>
      </c>
      <c r="L146" s="1">
        <v>227.0</v>
      </c>
      <c r="M146" s="1">
        <v>232.0</v>
      </c>
      <c r="N146" s="1">
        <v>224.0</v>
      </c>
      <c r="O146" s="1">
        <v>0.0</v>
      </c>
    </row>
    <row r="147" ht="14.25" customHeight="1">
      <c r="A147" s="1">
        <v>17726.0</v>
      </c>
      <c r="B147" s="1">
        <v>1029.0</v>
      </c>
      <c r="C147" s="1">
        <v>3226.0</v>
      </c>
      <c r="D147" s="1">
        <v>1366.0</v>
      </c>
      <c r="E147" s="1">
        <v>12408.2</v>
      </c>
      <c r="F147" s="1">
        <v>153.0</v>
      </c>
      <c r="G147" s="1">
        <v>127.0</v>
      </c>
      <c r="H147" s="1">
        <v>733.0</v>
      </c>
      <c r="I147" s="1">
        <v>5064.0</v>
      </c>
      <c r="J147" s="1">
        <v>17703.0</v>
      </c>
      <c r="K147" s="1">
        <v>80.01</v>
      </c>
      <c r="L147" s="1">
        <v>211.0</v>
      </c>
      <c r="M147" s="1">
        <v>218.0</v>
      </c>
      <c r="N147" s="1">
        <v>206.0</v>
      </c>
      <c r="O147" s="1">
        <v>0.0</v>
      </c>
    </row>
    <row r="148" ht="14.25" customHeight="1">
      <c r="A148" s="1">
        <v>19655.0</v>
      </c>
      <c r="B148" s="1">
        <v>1103.0</v>
      </c>
      <c r="C148" s="1">
        <v>2081.0</v>
      </c>
      <c r="D148" s="1">
        <v>629.0</v>
      </c>
      <c r="E148" s="1">
        <v>13758.5</v>
      </c>
      <c r="F148" s="1">
        <v>32.0</v>
      </c>
      <c r="G148" s="1">
        <v>136.0</v>
      </c>
      <c r="H148" s="1">
        <v>851.0</v>
      </c>
      <c r="I148" s="1">
        <v>3117.0</v>
      </c>
      <c r="J148" s="1">
        <v>19532.0</v>
      </c>
      <c r="K148" s="1">
        <v>85.68</v>
      </c>
      <c r="L148" s="1">
        <v>226.0</v>
      </c>
      <c r="M148" s="1">
        <v>229.0</v>
      </c>
      <c r="N148" s="1">
        <v>220.0</v>
      </c>
      <c r="O148" s="1">
        <v>0.0</v>
      </c>
    </row>
    <row r="149" ht="14.25" customHeight="1">
      <c r="A149" s="1">
        <v>14881.0</v>
      </c>
      <c r="B149" s="1">
        <v>1423.0</v>
      </c>
      <c r="C149" s="1">
        <v>1828.0</v>
      </c>
      <c r="D149" s="1">
        <v>4880.0</v>
      </c>
      <c r="E149" s="1">
        <v>10416.7</v>
      </c>
      <c r="F149" s="1">
        <v>488.0</v>
      </c>
      <c r="G149" s="1">
        <v>108.0</v>
      </c>
      <c r="H149" s="1">
        <v>1665.0</v>
      </c>
      <c r="I149" s="1">
        <v>6926.0</v>
      </c>
      <c r="J149" s="1">
        <v>14909.0</v>
      </c>
      <c r="K149" s="1">
        <v>68.04</v>
      </c>
      <c r="L149" s="1">
        <v>186.0</v>
      </c>
      <c r="M149" s="1">
        <v>196.0</v>
      </c>
      <c r="N149" s="1">
        <v>184.0</v>
      </c>
      <c r="O149" s="1">
        <v>0.0</v>
      </c>
    </row>
    <row r="150" ht="14.25" customHeight="1">
      <c r="A150" s="1">
        <v>21129.0</v>
      </c>
      <c r="B150" s="1">
        <v>1339.0</v>
      </c>
      <c r="C150" s="1">
        <v>744.0</v>
      </c>
      <c r="D150" s="1">
        <v>265.0</v>
      </c>
      <c r="E150" s="1">
        <v>14790.3</v>
      </c>
      <c r="F150" s="1">
        <v>23.0</v>
      </c>
      <c r="G150" s="1">
        <v>152.0</v>
      </c>
      <c r="H150" s="1">
        <v>1211.0</v>
      </c>
      <c r="I150" s="1">
        <v>1304.0</v>
      </c>
      <c r="J150" s="1">
        <v>20985.0</v>
      </c>
      <c r="K150" s="1">
        <v>95.76</v>
      </c>
      <c r="L150" s="1">
        <v>235.0</v>
      </c>
      <c r="M150" s="1">
        <v>237.0</v>
      </c>
      <c r="N150" s="1">
        <v>233.0</v>
      </c>
      <c r="O150" s="1">
        <v>0.0</v>
      </c>
    </row>
    <row r="151" ht="14.25" customHeight="1">
      <c r="A151" s="1">
        <v>21492.0</v>
      </c>
      <c r="B151" s="1">
        <v>734.0</v>
      </c>
      <c r="C151" s="1">
        <v>923.0</v>
      </c>
      <c r="D151" s="1">
        <v>285.0</v>
      </c>
      <c r="E151" s="1">
        <v>15044.4</v>
      </c>
      <c r="F151" s="1">
        <v>66.0</v>
      </c>
      <c r="G151" s="1">
        <v>141.0</v>
      </c>
      <c r="H151" s="1">
        <v>367.0</v>
      </c>
      <c r="I151" s="1">
        <v>1909.0</v>
      </c>
      <c r="J151" s="1">
        <v>21224.0</v>
      </c>
      <c r="K151" s="1">
        <v>88.83</v>
      </c>
      <c r="L151" s="1">
        <v>235.0</v>
      </c>
      <c r="M151" s="1">
        <v>238.0</v>
      </c>
      <c r="N151" s="1">
        <v>230.0</v>
      </c>
      <c r="O151" s="1">
        <v>0.0</v>
      </c>
    </row>
    <row r="152" ht="14.25" customHeight="1">
      <c r="A152" s="1">
        <v>18796.0</v>
      </c>
      <c r="B152" s="1">
        <v>1532.0</v>
      </c>
      <c r="C152" s="1">
        <v>2702.0</v>
      </c>
      <c r="D152" s="1">
        <v>470.0</v>
      </c>
      <c r="E152" s="1">
        <v>13157.2</v>
      </c>
      <c r="F152" s="1">
        <v>0.0</v>
      </c>
      <c r="G152" s="1">
        <v>141.0</v>
      </c>
      <c r="H152" s="1">
        <v>960.0</v>
      </c>
      <c r="I152" s="1">
        <v>3817.0</v>
      </c>
      <c r="J152" s="1">
        <v>18723.0</v>
      </c>
      <c r="K152" s="1">
        <v>88.83</v>
      </c>
      <c r="L152" s="1">
        <v>216.0</v>
      </c>
      <c r="M152" s="1">
        <v>226.0</v>
      </c>
      <c r="N152" s="1">
        <v>216.0</v>
      </c>
      <c r="O152" s="1">
        <v>0.0</v>
      </c>
    </row>
    <row r="153" ht="14.25" customHeight="1">
      <c r="A153" s="1">
        <v>20982.0</v>
      </c>
      <c r="B153" s="1">
        <v>926.0</v>
      </c>
      <c r="C153" s="1">
        <v>1470.0</v>
      </c>
      <c r="D153" s="1">
        <v>121.0</v>
      </c>
      <c r="E153" s="1">
        <v>14687.4</v>
      </c>
      <c r="F153" s="1">
        <v>1.0</v>
      </c>
      <c r="G153" s="1">
        <v>145.0</v>
      </c>
      <c r="H153" s="1">
        <v>509.0</v>
      </c>
      <c r="I153" s="1">
        <v>2131.0</v>
      </c>
      <c r="J153" s="1">
        <v>20860.0</v>
      </c>
      <c r="K153" s="1">
        <v>91.35</v>
      </c>
      <c r="L153" s="1">
        <v>232.0</v>
      </c>
      <c r="M153" s="1">
        <v>237.0</v>
      </c>
      <c r="N153" s="1">
        <v>230.0</v>
      </c>
      <c r="O153" s="1">
        <v>0.0</v>
      </c>
    </row>
    <row r="154" ht="14.25" customHeight="1">
      <c r="A154" s="1">
        <v>16662.0</v>
      </c>
      <c r="B154" s="1">
        <v>856.0</v>
      </c>
      <c r="C154" s="1">
        <v>2546.0</v>
      </c>
      <c r="D154" s="1">
        <v>3221.0</v>
      </c>
      <c r="E154" s="1">
        <v>11663.4</v>
      </c>
      <c r="F154" s="1">
        <v>215.0</v>
      </c>
      <c r="G154" s="1">
        <v>112.0</v>
      </c>
      <c r="H154" s="1">
        <v>648.0</v>
      </c>
      <c r="I154" s="1">
        <v>-1.0</v>
      </c>
      <c r="J154" s="1">
        <v>16586.0</v>
      </c>
      <c r="K154" s="1">
        <v>70.56</v>
      </c>
      <c r="L154" s="1">
        <v>193.0</v>
      </c>
      <c r="M154" s="1">
        <v>207.0</v>
      </c>
      <c r="N154" s="1">
        <v>190.0</v>
      </c>
      <c r="O154" s="1">
        <v>0.0</v>
      </c>
    </row>
    <row r="155" ht="14.25" customHeight="1">
      <c r="A155" s="1">
        <v>19451.0</v>
      </c>
      <c r="B155" s="1">
        <v>817.0</v>
      </c>
      <c r="C155" s="1">
        <v>1291.0</v>
      </c>
      <c r="D155" s="1">
        <v>1920.0</v>
      </c>
      <c r="E155" s="1">
        <v>13615.7</v>
      </c>
      <c r="F155" s="1">
        <v>21.0</v>
      </c>
      <c r="G155" s="1">
        <v>116.0</v>
      </c>
      <c r="H155" s="1">
        <v>1053.0</v>
      </c>
      <c r="I155" s="1">
        <v>3218.0</v>
      </c>
      <c r="J155" s="1">
        <v>19229.0</v>
      </c>
      <c r="K155" s="1">
        <v>73.08</v>
      </c>
      <c r="L155" s="1">
        <v>220.0</v>
      </c>
      <c r="M155" s="1">
        <v>224.0</v>
      </c>
      <c r="N155" s="1">
        <v>217.0</v>
      </c>
      <c r="O155" s="1">
        <v>0.0</v>
      </c>
    </row>
    <row r="156" ht="14.25" customHeight="1">
      <c r="A156" s="1">
        <v>22169.0</v>
      </c>
      <c r="B156" s="1">
        <v>311.0</v>
      </c>
      <c r="C156" s="1">
        <v>507.0</v>
      </c>
      <c r="D156" s="1">
        <v>498.0</v>
      </c>
      <c r="E156" s="1">
        <v>15518.3</v>
      </c>
      <c r="F156" s="1">
        <v>15.0</v>
      </c>
      <c r="G156" s="1">
        <v>122.0</v>
      </c>
      <c r="H156" s="1">
        <v>334.0</v>
      </c>
      <c r="I156" s="1">
        <v>1102.0</v>
      </c>
      <c r="J156" s="1">
        <v>22064.0</v>
      </c>
      <c r="K156" s="1">
        <v>76.86</v>
      </c>
      <c r="L156" s="1">
        <v>238.0</v>
      </c>
      <c r="M156" s="1">
        <v>240.0</v>
      </c>
      <c r="N156" s="1">
        <v>237.0</v>
      </c>
      <c r="O156" s="1">
        <v>0.0</v>
      </c>
    </row>
    <row r="157" ht="14.25" customHeight="1">
      <c r="A157" s="1">
        <v>19743.0</v>
      </c>
      <c r="B157" s="1">
        <v>1437.0</v>
      </c>
      <c r="C157" s="1">
        <v>2031.0</v>
      </c>
      <c r="D157" s="1">
        <v>281.0</v>
      </c>
      <c r="E157" s="1">
        <v>13820.1</v>
      </c>
      <c r="F157" s="1">
        <v>8.0</v>
      </c>
      <c r="G157" s="1">
        <v>145.0</v>
      </c>
      <c r="H157" s="1">
        <v>712.0</v>
      </c>
      <c r="I157" s="1">
        <v>3295.0</v>
      </c>
      <c r="J157" s="1">
        <v>19493.0</v>
      </c>
      <c r="K157" s="1">
        <v>91.35</v>
      </c>
      <c r="L157" s="1">
        <v>224.0</v>
      </c>
      <c r="M157" s="1">
        <v>232.0</v>
      </c>
      <c r="N157" s="1">
        <v>221.0</v>
      </c>
      <c r="O157" s="1">
        <v>0.0</v>
      </c>
    </row>
    <row r="158" ht="14.25" customHeight="1">
      <c r="A158" s="1">
        <v>21314.0</v>
      </c>
      <c r="B158" s="1">
        <v>443.0</v>
      </c>
      <c r="C158" s="1">
        <v>1124.0</v>
      </c>
      <c r="D158" s="1">
        <v>579.0</v>
      </c>
      <c r="E158" s="1">
        <v>14919.8</v>
      </c>
      <c r="F158" s="1">
        <v>40.0</v>
      </c>
      <c r="G158" s="1">
        <v>126.0</v>
      </c>
      <c r="H158" s="1">
        <v>365.0</v>
      </c>
      <c r="I158" s="1">
        <v>1859.0</v>
      </c>
      <c r="J158" s="1">
        <v>21276.0</v>
      </c>
      <c r="K158" s="1">
        <v>79.38</v>
      </c>
      <c r="L158" s="1">
        <v>232.0</v>
      </c>
      <c r="M158" s="1">
        <v>237.0</v>
      </c>
      <c r="N158" s="1">
        <v>232.0</v>
      </c>
      <c r="O158" s="1">
        <v>0.0</v>
      </c>
    </row>
    <row r="159" ht="14.25" customHeight="1">
      <c r="A159" s="1">
        <v>739.0</v>
      </c>
      <c r="B159" s="1">
        <v>10052.0</v>
      </c>
      <c r="C159" s="1">
        <v>13710.0</v>
      </c>
      <c r="D159" s="1">
        <v>19704.0</v>
      </c>
      <c r="E159" s="1">
        <v>517.3</v>
      </c>
      <c r="F159" s="1">
        <v>6041.0</v>
      </c>
      <c r="G159" s="1">
        <v>118.0</v>
      </c>
      <c r="H159" s="1">
        <v>1669.0</v>
      </c>
      <c r="I159" s="1">
        <v>47897.0</v>
      </c>
      <c r="J159" s="1">
        <v>680.0</v>
      </c>
      <c r="K159" s="1">
        <v>74.34</v>
      </c>
      <c r="L159" s="1">
        <v>88.0</v>
      </c>
      <c r="M159" s="1">
        <v>121.0</v>
      </c>
      <c r="N159" s="1">
        <v>61.0</v>
      </c>
      <c r="O159" s="1">
        <v>0.0</v>
      </c>
    </row>
    <row r="160" ht="14.25" customHeight="1">
      <c r="A160" s="1">
        <v>2418.0</v>
      </c>
      <c r="B160" s="1">
        <v>5151.0</v>
      </c>
      <c r="C160" s="1">
        <v>8552.0</v>
      </c>
      <c r="D160" s="1">
        <v>19830.0</v>
      </c>
      <c r="E160" s="1">
        <v>1692.6</v>
      </c>
      <c r="F160" s="1">
        <v>14374.0</v>
      </c>
      <c r="G160" s="1">
        <v>108.0</v>
      </c>
      <c r="H160" s="1">
        <v>1921.0</v>
      </c>
      <c r="I160" s="1">
        <v>37343.0</v>
      </c>
      <c r="J160" s="1">
        <v>11061.0</v>
      </c>
      <c r="K160" s="1">
        <v>68.04</v>
      </c>
      <c r="L160" s="1">
        <v>77.0</v>
      </c>
      <c r="M160" s="1">
        <v>87.0</v>
      </c>
      <c r="N160" s="1">
        <v>91.0</v>
      </c>
      <c r="O160" s="1">
        <v>0.0</v>
      </c>
    </row>
    <row r="161" ht="14.25" customHeight="1">
      <c r="A161" s="1">
        <v>5736.0</v>
      </c>
      <c r="B161" s="1">
        <v>7147.0</v>
      </c>
      <c r="C161" s="1">
        <v>16064.0</v>
      </c>
      <c r="D161" s="1">
        <v>13879.0</v>
      </c>
      <c r="E161" s="1">
        <v>4015.2</v>
      </c>
      <c r="F161" s="1">
        <v>7682.0</v>
      </c>
      <c r="G161" s="1">
        <v>120.0</v>
      </c>
      <c r="H161" s="1">
        <v>3391.0</v>
      </c>
      <c r="J161" s="1">
        <v>3703.0</v>
      </c>
      <c r="K161" s="1">
        <v>75.6</v>
      </c>
      <c r="L161" s="1">
        <v>105.0</v>
      </c>
      <c r="M161" s="1">
        <v>128.0</v>
      </c>
      <c r="N161" s="1">
        <v>66.0</v>
      </c>
      <c r="O161" s="1">
        <v>0.0</v>
      </c>
    </row>
    <row r="162" ht="14.25" customHeight="1">
      <c r="A162" s="1">
        <v>5600.0</v>
      </c>
      <c r="B162" s="1">
        <v>13967.0</v>
      </c>
      <c r="C162" s="1">
        <v>13290.0</v>
      </c>
      <c r="D162" s="1">
        <v>13161.0</v>
      </c>
      <c r="E162" s="1">
        <v>3920.0</v>
      </c>
      <c r="F162" s="1">
        <v>4307.0</v>
      </c>
      <c r="G162" s="1">
        <v>130.0</v>
      </c>
      <c r="H162" s="1">
        <v>81.0</v>
      </c>
      <c r="I162" s="1">
        <v>50146.0</v>
      </c>
      <c r="J162" s="1">
        <v>98.0</v>
      </c>
      <c r="K162" s="1">
        <v>81.9</v>
      </c>
      <c r="L162" s="1">
        <v>121.0</v>
      </c>
      <c r="M162" s="1">
        <v>144.0</v>
      </c>
      <c r="N162" s="1">
        <v>56.0</v>
      </c>
      <c r="O162" s="1">
        <v>0.0</v>
      </c>
    </row>
    <row r="163" ht="14.25" customHeight="1">
      <c r="A163" s="1">
        <v>4889.0</v>
      </c>
      <c r="B163" s="1">
        <v>5878.0</v>
      </c>
      <c r="C163" s="1">
        <v>15659.0</v>
      </c>
      <c r="D163" s="1">
        <v>21378.0</v>
      </c>
      <c r="E163" s="1">
        <v>3422.3</v>
      </c>
      <c r="F163" s="1">
        <v>2516.0</v>
      </c>
      <c r="G163" s="1">
        <v>111.0</v>
      </c>
      <c r="H163" s="1">
        <v>2057.0</v>
      </c>
      <c r="I163" s="1">
        <v>43502.0</v>
      </c>
      <c r="J163" s="1">
        <v>4761.0</v>
      </c>
      <c r="K163" s="1">
        <v>69.93</v>
      </c>
      <c r="L163" s="1">
        <v>103.0</v>
      </c>
      <c r="M163" s="1">
        <v>128.0</v>
      </c>
      <c r="N163" s="1">
        <v>75.0</v>
      </c>
      <c r="O163" s="1">
        <v>0.0</v>
      </c>
    </row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7.86"/>
    <col customWidth="1" min="18" max="18" width="13.43"/>
    <col customWidth="1" min="19" max="19" width="8.71"/>
    <col customWidth="1" min="20" max="20" width="7.86"/>
    <col customWidth="1" min="21" max="21" width="13.29"/>
    <col customWidth="1" min="22" max="22" width="8.71"/>
    <col customWidth="1" min="23" max="23" width="9.86"/>
    <col customWidth="1" min="24" max="24" width="17.57"/>
    <col customWidth="1" min="2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2"/>
      <c r="R1" s="2"/>
      <c r="S1" s="3"/>
      <c r="T1" s="2"/>
      <c r="U1" s="2"/>
      <c r="V1" s="3"/>
      <c r="W1" s="2"/>
      <c r="X1" s="2"/>
    </row>
    <row r="2" ht="14.25" customHeight="1">
      <c r="A2" s="1">
        <v>62473.0</v>
      </c>
      <c r="B2" s="1">
        <v>9029.0</v>
      </c>
      <c r="C2" s="1">
        <v>53952.0</v>
      </c>
      <c r="D2" s="1">
        <v>45770.0</v>
      </c>
      <c r="E2" s="1">
        <v>43731.1</v>
      </c>
      <c r="F2" s="1">
        <v>2512.0</v>
      </c>
      <c r="G2" s="1">
        <v>113.0</v>
      </c>
      <c r="H2" s="1">
        <v>29403.0</v>
      </c>
      <c r="I2" s="1">
        <v>80609.0</v>
      </c>
      <c r="J2" s="1">
        <v>63724.0</v>
      </c>
      <c r="K2" s="1">
        <v>71.19</v>
      </c>
      <c r="L2" s="1">
        <v>158.0</v>
      </c>
      <c r="M2" s="1">
        <v>158.0</v>
      </c>
      <c r="N2" s="1">
        <v>158.0</v>
      </c>
      <c r="O2" s="1">
        <v>1.0</v>
      </c>
      <c r="Q2" s="2"/>
      <c r="R2" s="3"/>
      <c r="S2" s="3"/>
      <c r="T2" s="2"/>
      <c r="U2" s="3"/>
      <c r="V2" s="3"/>
      <c r="W2" s="2"/>
      <c r="X2" s="3"/>
    </row>
    <row r="3" ht="14.25" customHeight="1">
      <c r="A3" s="1">
        <v>98373.0</v>
      </c>
      <c r="B3" s="1">
        <v>56367.0</v>
      </c>
      <c r="C3" s="1">
        <v>53952.0</v>
      </c>
      <c r="D3" s="1">
        <v>22473.0</v>
      </c>
      <c r="E3" s="1">
        <v>68861.1</v>
      </c>
      <c r="F3" s="1">
        <v>563.0</v>
      </c>
      <c r="G3" s="1">
        <v>139.0</v>
      </c>
      <c r="H3" s="1">
        <v>114136.0</v>
      </c>
      <c r="I3" s="1">
        <v>129245.0</v>
      </c>
      <c r="J3" s="1">
        <v>33859.0</v>
      </c>
      <c r="K3" s="1">
        <v>87.57</v>
      </c>
      <c r="L3" s="1">
        <v>190.0</v>
      </c>
      <c r="M3" s="1">
        <v>155.0</v>
      </c>
      <c r="N3" s="1">
        <v>119.0</v>
      </c>
      <c r="O3" s="1">
        <v>1.0</v>
      </c>
      <c r="Q3" s="2"/>
      <c r="R3" s="3"/>
      <c r="S3" s="3"/>
      <c r="T3" s="2"/>
      <c r="U3" s="3"/>
      <c r="V3" s="3"/>
      <c r="W3" s="2"/>
      <c r="X3" s="4"/>
    </row>
    <row r="4" ht="14.25" customHeight="1">
      <c r="A4" s="1">
        <v>787.0</v>
      </c>
      <c r="B4" s="1">
        <v>93203.0</v>
      </c>
      <c r="C4" s="1">
        <v>109460.0</v>
      </c>
      <c r="D4" s="1">
        <v>105912.0</v>
      </c>
      <c r="E4" s="1">
        <v>550.9</v>
      </c>
      <c r="F4" s="1">
        <v>3258.0</v>
      </c>
      <c r="G4" s="1">
        <v>127.0</v>
      </c>
      <c r="H4" s="1">
        <v>11412.0</v>
      </c>
      <c r="I4" s="1">
        <v>300882.0</v>
      </c>
      <c r="J4" s="1">
        <v>326.0</v>
      </c>
      <c r="K4" s="1">
        <v>80.01</v>
      </c>
      <c r="L4" s="1">
        <v>145.0</v>
      </c>
      <c r="M4" s="1">
        <v>120.0</v>
      </c>
      <c r="N4" s="1">
        <v>72.0</v>
      </c>
      <c r="O4" s="1">
        <v>1.0</v>
      </c>
      <c r="Q4" s="2"/>
      <c r="R4" s="3"/>
      <c r="S4" s="3"/>
      <c r="T4" s="2"/>
      <c r="U4" s="3"/>
      <c r="V4" s="3"/>
      <c r="W4" s="2"/>
      <c r="X4" s="3"/>
    </row>
    <row r="5" ht="14.25" customHeight="1">
      <c r="A5" s="1">
        <v>4590.0</v>
      </c>
      <c r="B5" s="1">
        <v>76386.0</v>
      </c>
      <c r="C5" s="1">
        <v>23087.0</v>
      </c>
      <c r="D5" s="1">
        <v>46211.0</v>
      </c>
      <c r="E5" s="1">
        <v>3213.0</v>
      </c>
      <c r="F5" s="1">
        <v>2276.0</v>
      </c>
      <c r="G5" s="1">
        <v>140.0</v>
      </c>
      <c r="H5" s="1">
        <v>80428.0</v>
      </c>
      <c r="I5" s="1">
        <v>71589.0</v>
      </c>
      <c r="J5" s="1">
        <v>533.0</v>
      </c>
      <c r="K5" s="1">
        <v>88.2</v>
      </c>
      <c r="L5" s="1">
        <v>154.0</v>
      </c>
      <c r="M5" s="1">
        <v>137.0</v>
      </c>
      <c r="N5" s="1">
        <v>109.0</v>
      </c>
      <c r="O5" s="1">
        <v>1.0</v>
      </c>
      <c r="Q5" s="2"/>
      <c r="R5" s="3"/>
      <c r="S5" s="3"/>
      <c r="T5" s="2"/>
      <c r="U5" s="3"/>
      <c r="V5" s="3"/>
      <c r="W5" s="2"/>
      <c r="X5" s="3"/>
    </row>
    <row r="6" ht="14.25" customHeight="1">
      <c r="A6" s="1">
        <v>84631.0</v>
      </c>
      <c r="B6" s="1">
        <v>30822.0</v>
      </c>
      <c r="C6" s="1">
        <v>25158.0</v>
      </c>
      <c r="D6" s="1">
        <v>12022.0</v>
      </c>
      <c r="E6" s="1">
        <v>59241.7</v>
      </c>
      <c r="F6" s="1">
        <v>2167.0</v>
      </c>
      <c r="G6" s="1">
        <v>143.0</v>
      </c>
      <c r="H6" s="1">
        <v>43401.0</v>
      </c>
      <c r="I6" s="1">
        <v>22692.0</v>
      </c>
      <c r="J6" s="1">
        <v>88707.0</v>
      </c>
      <c r="K6" s="1">
        <v>90.09</v>
      </c>
      <c r="L6" s="1">
        <v>193.0</v>
      </c>
      <c r="M6" s="1">
        <v>193.0</v>
      </c>
      <c r="N6" s="1">
        <v>193.0</v>
      </c>
      <c r="O6" s="1">
        <v>1.0</v>
      </c>
      <c r="Q6" s="2"/>
      <c r="R6" s="3"/>
      <c r="S6" s="3"/>
      <c r="T6" s="2"/>
      <c r="U6" s="3"/>
      <c r="V6" s="3"/>
      <c r="W6" s="2"/>
      <c r="X6" s="3"/>
    </row>
    <row r="7" ht="14.25" customHeight="1">
      <c r="A7" s="1">
        <v>169281.0</v>
      </c>
      <c r="B7" s="1">
        <v>33454.0</v>
      </c>
      <c r="C7" s="1">
        <v>56726.0</v>
      </c>
      <c r="D7" s="1">
        <v>24891.0</v>
      </c>
      <c r="E7" s="1">
        <v>118496.7</v>
      </c>
      <c r="F7" s="1">
        <v>1588.0</v>
      </c>
      <c r="G7" s="1">
        <v>133.0</v>
      </c>
      <c r="H7" s="1">
        <v>25615.0</v>
      </c>
      <c r="I7" s="1">
        <v>92582.0</v>
      </c>
      <c r="J7" s="1">
        <v>167743.0</v>
      </c>
      <c r="K7" s="1">
        <v>83.79</v>
      </c>
      <c r="L7" s="1">
        <v>210.0</v>
      </c>
      <c r="M7" s="1">
        <v>169.0</v>
      </c>
      <c r="N7" s="1">
        <v>138.0</v>
      </c>
      <c r="O7" s="1">
        <v>1.0</v>
      </c>
      <c r="Q7" s="2"/>
      <c r="R7" s="4"/>
      <c r="S7" s="3"/>
      <c r="T7" s="2"/>
      <c r="U7" s="3"/>
      <c r="V7" s="3"/>
      <c r="W7" s="2"/>
      <c r="X7" s="3"/>
    </row>
    <row r="8" ht="14.25" customHeight="1">
      <c r="A8" s="1">
        <v>52783.0</v>
      </c>
      <c r="B8" s="1">
        <v>22091.0</v>
      </c>
      <c r="C8" s="1">
        <v>43572.0</v>
      </c>
      <c r="D8" s="1">
        <v>43604.0</v>
      </c>
      <c r="E8" s="1">
        <v>36948.1</v>
      </c>
      <c r="F8" s="1">
        <v>1750.0</v>
      </c>
      <c r="G8" s="1">
        <v>120.0</v>
      </c>
      <c r="H8" s="1">
        <v>36052.0</v>
      </c>
      <c r="I8" s="1">
        <v>92582.0</v>
      </c>
      <c r="J8" s="1">
        <v>38135.0</v>
      </c>
      <c r="K8" s="1">
        <v>75.6</v>
      </c>
      <c r="L8" s="1">
        <v>164.0</v>
      </c>
      <c r="M8" s="1">
        <v>147.0</v>
      </c>
      <c r="N8" s="1">
        <v>110.0</v>
      </c>
      <c r="O8" s="1">
        <v>1.0</v>
      </c>
      <c r="Q8" s="2"/>
      <c r="R8" s="4"/>
      <c r="S8" s="3"/>
      <c r="T8" s="2"/>
      <c r="U8" s="3"/>
      <c r="V8" s="3"/>
      <c r="W8" s="2"/>
      <c r="X8" s="4"/>
    </row>
    <row r="9" ht="14.25" customHeight="1">
      <c r="A9" s="1">
        <v>1307.0</v>
      </c>
      <c r="B9" s="1">
        <v>19877.0</v>
      </c>
      <c r="C9" s="1">
        <v>113066.0</v>
      </c>
      <c r="D9" s="1">
        <v>51116.0</v>
      </c>
      <c r="E9" s="1">
        <v>914.9</v>
      </c>
      <c r="F9" s="1">
        <v>2734.0</v>
      </c>
      <c r="G9" s="1">
        <v>121.0</v>
      </c>
      <c r="H9" s="1">
        <v>11814.0</v>
      </c>
      <c r="I9" s="1">
        <v>175732.0</v>
      </c>
      <c r="J9" s="1">
        <v>554.0</v>
      </c>
      <c r="K9" s="1">
        <v>76.23</v>
      </c>
      <c r="L9" s="1">
        <v>129.0</v>
      </c>
      <c r="M9" s="1">
        <v>110.0</v>
      </c>
      <c r="N9" s="1">
        <v>70.0</v>
      </c>
      <c r="O9" s="1">
        <v>1.0</v>
      </c>
      <c r="Q9" s="2"/>
      <c r="R9" s="4"/>
      <c r="S9" s="3"/>
      <c r="T9" s="2"/>
      <c r="U9" s="3"/>
      <c r="V9" s="3"/>
      <c r="W9" s="2"/>
      <c r="X9" s="3"/>
    </row>
    <row r="10" ht="14.25" customHeight="1">
      <c r="A10" s="1">
        <v>37199.0</v>
      </c>
      <c r="B10" s="1">
        <v>2042.0</v>
      </c>
      <c r="C10" s="1">
        <v>28813.0</v>
      </c>
      <c r="D10" s="1">
        <v>36207.0</v>
      </c>
      <c r="E10" s="1">
        <v>26039.3</v>
      </c>
      <c r="F10" s="1">
        <v>1939.0</v>
      </c>
      <c r="G10" s="1">
        <v>104.0</v>
      </c>
      <c r="H10" s="1">
        <v>3499.0</v>
      </c>
      <c r="I10" s="1">
        <v>66845.0</v>
      </c>
      <c r="J10" s="1">
        <v>35856.0</v>
      </c>
      <c r="K10" s="1">
        <v>65.52</v>
      </c>
      <c r="L10" s="1">
        <v>155.0</v>
      </c>
      <c r="M10" s="1">
        <v>139.0</v>
      </c>
      <c r="N10" s="1">
        <v>112.0</v>
      </c>
      <c r="O10" s="1">
        <v>1.0</v>
      </c>
      <c r="Q10" s="2"/>
      <c r="R10" s="4"/>
      <c r="S10" s="3"/>
      <c r="T10" s="2"/>
      <c r="U10" s="3"/>
      <c r="V10" s="3"/>
      <c r="W10" s="2"/>
      <c r="X10" s="3"/>
    </row>
    <row r="11" ht="14.25" customHeight="1">
      <c r="A11" s="1">
        <v>19215.0</v>
      </c>
      <c r="B11" s="1">
        <v>1999.0</v>
      </c>
      <c r="C11" s="1">
        <v>14998.0</v>
      </c>
      <c r="D11" s="1">
        <v>146361.0</v>
      </c>
      <c r="E11" s="1">
        <v>13450.5</v>
      </c>
      <c r="F11" s="1">
        <v>352.0</v>
      </c>
      <c r="G11" s="1">
        <v>113.0</v>
      </c>
      <c r="H11" s="1">
        <v>83499.0</v>
      </c>
      <c r="I11" s="1">
        <v>165535.0</v>
      </c>
      <c r="J11" s="1">
        <v>946.0</v>
      </c>
      <c r="K11" s="1">
        <v>71.19</v>
      </c>
      <c r="L11" s="1">
        <v>126.0</v>
      </c>
      <c r="M11" s="1">
        <v>123.0</v>
      </c>
      <c r="N11" s="1">
        <v>80.0</v>
      </c>
      <c r="O11" s="1">
        <v>1.0</v>
      </c>
      <c r="Q11" s="2"/>
      <c r="R11" s="3"/>
      <c r="S11" s="3"/>
      <c r="T11" s="2"/>
      <c r="U11" s="3"/>
      <c r="V11" s="3"/>
      <c r="W11" s="2"/>
      <c r="X11" s="3"/>
    </row>
    <row r="12" ht="14.25" customHeight="1">
      <c r="A12" s="1">
        <v>106204.0</v>
      </c>
      <c r="B12" s="1">
        <v>13167.0</v>
      </c>
      <c r="C12" s="1">
        <v>23978.0</v>
      </c>
      <c r="D12" s="1">
        <v>52909.0</v>
      </c>
      <c r="E12" s="1">
        <v>74342.8</v>
      </c>
      <c r="F12" s="1">
        <v>3262.0</v>
      </c>
      <c r="G12" s="1">
        <v>107.0</v>
      </c>
      <c r="H12" s="1">
        <v>7023.0</v>
      </c>
      <c r="I12" s="1">
        <v>90285.0</v>
      </c>
      <c r="J12" s="1">
        <v>102212.0</v>
      </c>
      <c r="K12" s="1">
        <v>67.41</v>
      </c>
      <c r="L12" s="1">
        <v>182.0</v>
      </c>
      <c r="M12" s="1">
        <v>161.0</v>
      </c>
      <c r="N12" s="1">
        <v>129.0</v>
      </c>
      <c r="O12" s="1">
        <v>1.0</v>
      </c>
      <c r="Q12" s="2"/>
      <c r="R12" s="4"/>
      <c r="S12" s="3"/>
      <c r="T12" s="2"/>
      <c r="U12" s="3"/>
      <c r="V12" s="3"/>
      <c r="W12" s="2"/>
      <c r="X12" s="3"/>
    </row>
    <row r="13" ht="14.25" customHeight="1">
      <c r="A13" s="1">
        <v>123495.0</v>
      </c>
      <c r="B13" s="1">
        <v>6262.0</v>
      </c>
      <c r="C13" s="1">
        <v>30771.0</v>
      </c>
      <c r="D13" s="1">
        <v>44554.0</v>
      </c>
      <c r="E13" s="1">
        <v>86446.5</v>
      </c>
      <c r="F13" s="1">
        <v>4298.0</v>
      </c>
      <c r="G13" s="1">
        <v>106.0</v>
      </c>
      <c r="H13" s="1">
        <v>4932.0</v>
      </c>
      <c r="I13" s="1">
        <v>82166.0</v>
      </c>
      <c r="J13" s="1">
        <v>122282.0</v>
      </c>
      <c r="K13" s="1">
        <v>66.78</v>
      </c>
      <c r="L13" s="1">
        <v>192.0</v>
      </c>
      <c r="M13" s="1">
        <v>167.0</v>
      </c>
      <c r="N13" s="1">
        <v>145.0</v>
      </c>
      <c r="O13" s="1">
        <v>1.0</v>
      </c>
      <c r="Q13" s="2"/>
      <c r="R13" s="4"/>
      <c r="S13" s="3"/>
      <c r="T13" s="2"/>
      <c r="U13" s="3"/>
      <c r="V13" s="3"/>
      <c r="W13" s="2"/>
      <c r="X13" s="3"/>
    </row>
    <row r="14" ht="14.25" customHeight="1">
      <c r="A14" s="1">
        <v>92196.0</v>
      </c>
      <c r="B14" s="1">
        <v>10974.0</v>
      </c>
      <c r="C14" s="1">
        <v>7937.0</v>
      </c>
      <c r="D14" s="1">
        <v>36261.0</v>
      </c>
      <c r="E14" s="1">
        <v>64537.2</v>
      </c>
      <c r="F14" s="1">
        <v>3382.0</v>
      </c>
      <c r="G14" s="1">
        <v>107.0</v>
      </c>
      <c r="H14" s="1">
        <v>37928.0</v>
      </c>
      <c r="I14" s="1">
        <v>49399.0</v>
      </c>
      <c r="J14" s="1">
        <v>63423.0</v>
      </c>
      <c r="K14" s="1">
        <v>67.41</v>
      </c>
      <c r="L14" s="1">
        <v>189.0</v>
      </c>
      <c r="M14" s="1">
        <v>172.0</v>
      </c>
      <c r="N14" s="1">
        <v>134.0</v>
      </c>
      <c r="O14" s="1">
        <v>1.0</v>
      </c>
      <c r="Q14" s="2"/>
      <c r="R14" s="4"/>
      <c r="S14" s="3"/>
      <c r="T14" s="2"/>
      <c r="U14" s="3"/>
      <c r="V14" s="3"/>
      <c r="W14" s="2"/>
      <c r="X14" s="3"/>
    </row>
    <row r="15" ht="14.25" customHeight="1">
      <c r="A15" s="1">
        <v>96468.0</v>
      </c>
      <c r="B15" s="1">
        <v>18985.0</v>
      </c>
      <c r="C15" s="1">
        <v>27446.0</v>
      </c>
      <c r="D15" s="1">
        <v>13964.0</v>
      </c>
      <c r="E15" s="1">
        <v>67527.6</v>
      </c>
      <c r="F15" s="1">
        <v>2887.0</v>
      </c>
      <c r="G15" s="1">
        <v>134.0</v>
      </c>
      <c r="H15" s="1">
        <v>8167.0</v>
      </c>
      <c r="I15" s="1">
        <v>55747.0</v>
      </c>
      <c r="J15" s="1">
        <v>95836.0</v>
      </c>
      <c r="K15" s="1">
        <v>84.42</v>
      </c>
      <c r="L15" s="1">
        <v>201.0</v>
      </c>
      <c r="M15" s="1">
        <v>200.0</v>
      </c>
      <c r="N15" s="1">
        <v>179.0</v>
      </c>
      <c r="O15" s="1">
        <v>1.0</v>
      </c>
      <c r="Q15" s="2"/>
      <c r="R15" s="4"/>
      <c r="S15" s="3"/>
      <c r="T15" s="2"/>
      <c r="U15" s="3"/>
      <c r="V15" s="3"/>
      <c r="W15" s="2"/>
      <c r="X15" s="4"/>
    </row>
    <row r="16" ht="14.25" customHeight="1">
      <c r="A16" s="1">
        <v>84388.0</v>
      </c>
      <c r="B16" s="1">
        <v>6174.0</v>
      </c>
      <c r="C16" s="1">
        <v>29870.0</v>
      </c>
      <c r="D16" s="1">
        <v>27385.0</v>
      </c>
      <c r="E16" s="1">
        <v>59071.6</v>
      </c>
      <c r="F16" s="1">
        <v>2933.0</v>
      </c>
      <c r="G16" s="1">
        <v>113.0</v>
      </c>
      <c r="H16" s="1">
        <v>4316.0</v>
      </c>
      <c r="I16" s="1">
        <v>62511.0</v>
      </c>
      <c r="J16" s="1">
        <v>83923.0</v>
      </c>
      <c r="K16" s="1">
        <v>71.19</v>
      </c>
      <c r="L16" s="1">
        <v>189.0</v>
      </c>
      <c r="M16" s="1">
        <v>190.0</v>
      </c>
      <c r="N16" s="1">
        <v>157.0</v>
      </c>
      <c r="O16" s="1">
        <v>1.0</v>
      </c>
      <c r="Q16" s="2"/>
      <c r="R16" s="4"/>
      <c r="S16" s="3"/>
      <c r="T16" s="2"/>
      <c r="U16" s="3"/>
      <c r="V16" s="3"/>
      <c r="W16" s="2"/>
      <c r="X16" s="3"/>
    </row>
    <row r="17" ht="14.25" customHeight="1">
      <c r="A17" s="1">
        <v>90816.0</v>
      </c>
      <c r="B17" s="1">
        <v>10583.0</v>
      </c>
      <c r="C17" s="1">
        <v>26682.0</v>
      </c>
      <c r="D17" s="1">
        <v>25004.0</v>
      </c>
      <c r="E17" s="1">
        <v>63571.2</v>
      </c>
      <c r="F17" s="1">
        <v>6215.0</v>
      </c>
      <c r="G17" s="1">
        <v>113.0</v>
      </c>
      <c r="H17" s="1">
        <v>4728.0</v>
      </c>
      <c r="I17" s="1">
        <v>64457.0</v>
      </c>
      <c r="J17" s="1">
        <v>90115.0</v>
      </c>
      <c r="K17" s="1">
        <v>71.19</v>
      </c>
      <c r="L17" s="1">
        <v>191.0</v>
      </c>
      <c r="M17" s="1">
        <v>192.0</v>
      </c>
      <c r="N17" s="1">
        <v>161.0</v>
      </c>
      <c r="O17" s="1">
        <v>1.0</v>
      </c>
      <c r="Q17" s="3"/>
      <c r="R17" s="3"/>
      <c r="S17" s="3"/>
      <c r="T17" s="3"/>
      <c r="U17" s="3"/>
      <c r="V17" s="3"/>
      <c r="W17" s="2"/>
      <c r="X17" s="3"/>
    </row>
    <row r="18" ht="14.25" customHeight="1">
      <c r="A18" s="1">
        <v>154513.0</v>
      </c>
      <c r="B18" s="1">
        <v>8922.0</v>
      </c>
      <c r="C18" s="1">
        <v>65470.0</v>
      </c>
      <c r="D18" s="1">
        <v>22686.0</v>
      </c>
      <c r="E18" s="1">
        <v>108159.1</v>
      </c>
      <c r="F18" s="1">
        <v>3029.0</v>
      </c>
      <c r="G18" s="1">
        <v>122.0</v>
      </c>
      <c r="H18" s="1">
        <v>6698.0</v>
      </c>
      <c r="I18" s="1">
        <v>94390.0</v>
      </c>
      <c r="J18" s="1">
        <v>153532.0</v>
      </c>
      <c r="K18" s="1">
        <v>76.86</v>
      </c>
      <c r="L18" s="1">
        <v>191.0</v>
      </c>
      <c r="M18" s="1">
        <v>199.0</v>
      </c>
      <c r="N18" s="1">
        <v>166.0</v>
      </c>
      <c r="O18" s="1">
        <v>1.0</v>
      </c>
      <c r="Q18" s="3"/>
      <c r="R18" s="3"/>
      <c r="S18" s="3"/>
      <c r="T18" s="3"/>
      <c r="U18" s="3"/>
      <c r="V18" s="3"/>
      <c r="W18" s="2"/>
      <c r="X18" s="3"/>
    </row>
    <row r="19" ht="14.25" customHeight="1">
      <c r="A19" s="1">
        <v>154513.0</v>
      </c>
      <c r="B19" s="1">
        <v>86233.0</v>
      </c>
      <c r="C19" s="1">
        <v>51233.0</v>
      </c>
      <c r="D19" s="1">
        <v>45202.0</v>
      </c>
      <c r="E19" s="1">
        <v>108159.1</v>
      </c>
      <c r="F19" s="1">
        <v>13936.0</v>
      </c>
      <c r="G19" s="1">
        <v>141.0</v>
      </c>
      <c r="H19" s="1">
        <v>130943.0</v>
      </c>
      <c r="I19" s="1">
        <v>65654.0</v>
      </c>
      <c r="J19" s="1">
        <v>153532.0</v>
      </c>
      <c r="K19" s="1">
        <v>88.83</v>
      </c>
      <c r="L19" s="1">
        <v>123.0</v>
      </c>
      <c r="M19" s="1">
        <v>126.0</v>
      </c>
      <c r="N19" s="1">
        <v>122.0</v>
      </c>
      <c r="O19" s="1">
        <v>1.0</v>
      </c>
      <c r="Q19" s="3"/>
      <c r="R19" s="3"/>
      <c r="S19" s="3"/>
      <c r="T19" s="3"/>
      <c r="U19" s="3"/>
      <c r="V19" s="3"/>
      <c r="W19" s="2"/>
      <c r="X19" s="3"/>
    </row>
    <row r="20" ht="14.25" customHeight="1">
      <c r="A20" s="1">
        <v>324605.0</v>
      </c>
      <c r="B20" s="1">
        <v>30715.0</v>
      </c>
      <c r="C20" s="1">
        <v>99688.0</v>
      </c>
      <c r="D20" s="1">
        <v>18202.0</v>
      </c>
      <c r="E20" s="1">
        <v>227223.5</v>
      </c>
      <c r="F20" s="1">
        <v>13936.0</v>
      </c>
      <c r="G20" s="1">
        <v>134.0</v>
      </c>
      <c r="H20" s="1">
        <v>55037.0</v>
      </c>
      <c r="I20" s="1">
        <v>126297.0</v>
      </c>
      <c r="J20" s="1">
        <v>153532.0</v>
      </c>
      <c r="K20" s="1">
        <v>84.42</v>
      </c>
      <c r="L20" s="1">
        <v>205.0</v>
      </c>
      <c r="M20" s="1">
        <v>199.0</v>
      </c>
      <c r="N20" s="1">
        <v>136.0</v>
      </c>
      <c r="O20" s="1">
        <v>1.0</v>
      </c>
      <c r="Q20" s="3"/>
      <c r="R20" s="3"/>
      <c r="S20" s="3"/>
      <c r="T20" s="3"/>
      <c r="U20" s="3"/>
      <c r="V20" s="3"/>
      <c r="W20" s="2"/>
      <c r="X20" s="3"/>
    </row>
    <row r="21" ht="14.25" customHeight="1">
      <c r="A21" s="1">
        <v>29299.0</v>
      </c>
      <c r="B21" s="1">
        <v>83695.0</v>
      </c>
      <c r="C21" s="1">
        <v>13569.0</v>
      </c>
      <c r="D21" s="1">
        <v>23892.0</v>
      </c>
      <c r="E21" s="1">
        <v>20509.3</v>
      </c>
      <c r="F21" s="1">
        <v>13936.0</v>
      </c>
      <c r="G21" s="1">
        <v>154.0</v>
      </c>
      <c r="H21" s="1">
        <v>10036.0</v>
      </c>
      <c r="I21" s="1">
        <v>42771.0</v>
      </c>
      <c r="J21" s="1">
        <v>97721.0</v>
      </c>
      <c r="K21" s="1">
        <v>97.02</v>
      </c>
      <c r="L21" s="1">
        <v>123.0</v>
      </c>
      <c r="M21" s="1">
        <v>186.0</v>
      </c>
      <c r="N21" s="1">
        <v>170.0</v>
      </c>
      <c r="O21" s="1">
        <v>1.0</v>
      </c>
      <c r="Q21" s="3"/>
      <c r="R21" s="3"/>
      <c r="S21" s="3"/>
      <c r="T21" s="3"/>
      <c r="U21" s="3"/>
      <c r="V21" s="3"/>
      <c r="W21" s="2"/>
      <c r="X21" s="3"/>
    </row>
    <row r="22" ht="14.25" customHeight="1">
      <c r="A22" s="1">
        <v>29299.0</v>
      </c>
      <c r="B22" s="1">
        <v>67159.0</v>
      </c>
      <c r="C22" s="1">
        <v>7298.0</v>
      </c>
      <c r="D22" s="1">
        <v>72632.0</v>
      </c>
      <c r="E22" s="1">
        <v>699.3</v>
      </c>
      <c r="F22" s="1">
        <v>2440.0</v>
      </c>
      <c r="G22" s="1">
        <v>128.0</v>
      </c>
      <c r="H22" s="1">
        <v>36718.0</v>
      </c>
      <c r="I22" s="1">
        <v>78274.0</v>
      </c>
      <c r="J22" s="1">
        <v>35536.0</v>
      </c>
      <c r="K22" s="1">
        <v>80.64</v>
      </c>
      <c r="L22" s="1">
        <v>114.0</v>
      </c>
      <c r="M22" s="1">
        <v>127.0</v>
      </c>
      <c r="N22" s="1">
        <v>110.0</v>
      </c>
      <c r="O22" s="1">
        <v>1.0</v>
      </c>
      <c r="Q22" s="3"/>
      <c r="R22" s="3"/>
      <c r="S22" s="3"/>
      <c r="T22" s="3"/>
      <c r="U22" s="3"/>
      <c r="V22" s="3"/>
      <c r="W22" s="2"/>
      <c r="X22" s="3"/>
    </row>
    <row r="23" ht="14.25" customHeight="1">
      <c r="A23" s="1">
        <v>29299.0</v>
      </c>
      <c r="B23" s="1">
        <v>81081.0</v>
      </c>
      <c r="C23" s="1">
        <v>5990.0</v>
      </c>
      <c r="D23" s="1">
        <v>60249.0</v>
      </c>
      <c r="E23" s="1">
        <v>699.3</v>
      </c>
      <c r="F23" s="1">
        <v>3208.0</v>
      </c>
      <c r="G23" s="1">
        <v>137.0</v>
      </c>
      <c r="H23" s="1">
        <v>69438.0</v>
      </c>
      <c r="I23" s="1">
        <v>66742.0</v>
      </c>
      <c r="J23" s="1">
        <v>14348.0</v>
      </c>
      <c r="K23" s="1">
        <v>86.31</v>
      </c>
      <c r="L23" s="1">
        <v>129.0</v>
      </c>
      <c r="M23" s="1">
        <v>127.0</v>
      </c>
      <c r="N23" s="1">
        <v>122.0</v>
      </c>
      <c r="O23" s="1">
        <v>1.0</v>
      </c>
      <c r="Q23" s="3"/>
      <c r="R23" s="3"/>
      <c r="S23" s="3"/>
      <c r="T23" s="3"/>
      <c r="U23" s="3"/>
      <c r="V23" s="3"/>
      <c r="W23" s="2"/>
      <c r="X23" s="3"/>
    </row>
    <row r="24" ht="14.25" customHeight="1">
      <c r="A24" s="1">
        <v>30656.0</v>
      </c>
      <c r="B24" s="1">
        <v>5463.0</v>
      </c>
      <c r="C24" s="1">
        <v>66749.0</v>
      </c>
      <c r="D24" s="1">
        <v>46358.0</v>
      </c>
      <c r="E24" s="1">
        <v>21459.2</v>
      </c>
      <c r="F24" s="1">
        <v>1302.0</v>
      </c>
      <c r="G24" s="1">
        <v>112.0</v>
      </c>
      <c r="H24" s="1">
        <v>4733.0</v>
      </c>
      <c r="I24" s="1">
        <v>112955.0</v>
      </c>
      <c r="J24" s="1">
        <v>32840.0</v>
      </c>
      <c r="K24" s="1">
        <v>70.56</v>
      </c>
      <c r="L24" s="1">
        <v>137.0</v>
      </c>
      <c r="M24" s="1">
        <v>127.0</v>
      </c>
      <c r="N24" s="1">
        <v>109.0</v>
      </c>
      <c r="O24" s="1">
        <v>1.0</v>
      </c>
      <c r="Q24" s="3"/>
      <c r="R24" s="3"/>
      <c r="S24" s="3"/>
      <c r="T24" s="3"/>
      <c r="U24" s="3"/>
      <c r="V24" s="3"/>
      <c r="W24" s="2"/>
      <c r="X24" s="3"/>
    </row>
    <row r="25" ht="14.25" customHeight="1">
      <c r="A25" s="1">
        <v>30656.0</v>
      </c>
      <c r="B25" s="1">
        <v>43868.0</v>
      </c>
      <c r="C25" s="1">
        <v>43642.0</v>
      </c>
      <c r="D25" s="1">
        <v>36547.0</v>
      </c>
      <c r="E25" s="1">
        <v>21459.2</v>
      </c>
      <c r="F25" s="1">
        <v>10240.0</v>
      </c>
      <c r="G25" s="1">
        <v>132.0</v>
      </c>
      <c r="H25" s="1">
        <v>24461.0</v>
      </c>
      <c r="I25" s="1">
        <v>109939.0</v>
      </c>
      <c r="J25" s="1">
        <v>32840.0</v>
      </c>
      <c r="K25" s="1">
        <v>83.16</v>
      </c>
      <c r="L25" s="1">
        <v>124.0</v>
      </c>
      <c r="M25" s="1">
        <v>129.0</v>
      </c>
      <c r="N25" s="1">
        <v>54.0</v>
      </c>
      <c r="O25" s="1">
        <v>1.0</v>
      </c>
      <c r="Q25" s="3"/>
      <c r="R25" s="3"/>
      <c r="S25" s="3"/>
      <c r="T25" s="3"/>
      <c r="U25" s="3"/>
      <c r="V25" s="3"/>
      <c r="W25" s="2"/>
      <c r="X25" s="3"/>
    </row>
    <row r="26" ht="14.25" customHeight="1">
      <c r="A26" s="1">
        <v>24795.0</v>
      </c>
      <c r="B26" s="1">
        <v>13671.0</v>
      </c>
      <c r="C26" s="1">
        <v>41928.0</v>
      </c>
      <c r="D26" s="1">
        <v>60210.0</v>
      </c>
      <c r="E26" s="1">
        <v>17356.5</v>
      </c>
      <c r="F26" s="1">
        <v>9924.0</v>
      </c>
      <c r="G26" s="1">
        <v>109.0</v>
      </c>
      <c r="H26" s="1">
        <v>14288.0</v>
      </c>
      <c r="I26" s="1">
        <v>106236.0</v>
      </c>
      <c r="J26" s="1">
        <v>30004.0</v>
      </c>
      <c r="K26" s="1">
        <v>68.67</v>
      </c>
      <c r="L26" s="1">
        <v>107.0</v>
      </c>
      <c r="M26" s="1">
        <v>128.0</v>
      </c>
      <c r="N26" s="1">
        <v>96.0</v>
      </c>
      <c r="O26" s="1">
        <v>1.0</v>
      </c>
      <c r="Q26" s="3"/>
      <c r="R26" s="3"/>
      <c r="S26" s="3"/>
      <c r="T26" s="3"/>
      <c r="U26" s="3"/>
      <c r="V26" s="3"/>
      <c r="W26" s="2"/>
      <c r="X26" s="3"/>
    </row>
    <row r="27" ht="14.25" customHeight="1">
      <c r="A27" s="1">
        <v>2504.0</v>
      </c>
      <c r="B27" s="1">
        <v>18886.0</v>
      </c>
      <c r="C27" s="1">
        <v>63894.0</v>
      </c>
      <c r="D27" s="1">
        <v>52278.0</v>
      </c>
      <c r="E27" s="1">
        <v>1752.8</v>
      </c>
      <c r="F27" s="1">
        <v>12966.0</v>
      </c>
      <c r="G27" s="1">
        <v>117.0</v>
      </c>
      <c r="H27" s="1">
        <v>10892.0</v>
      </c>
      <c r="I27" s="1">
        <v>137812.0</v>
      </c>
      <c r="J27" s="1">
        <v>1824.0</v>
      </c>
      <c r="K27" s="1">
        <v>73.71</v>
      </c>
      <c r="L27" s="1">
        <v>116.0</v>
      </c>
      <c r="M27" s="1">
        <v>111.0</v>
      </c>
      <c r="N27" s="1">
        <v>56.0</v>
      </c>
      <c r="O27" s="1">
        <v>1.0</v>
      </c>
      <c r="Q27" s="3"/>
      <c r="R27" s="3"/>
      <c r="S27" s="3"/>
      <c r="T27" s="3"/>
      <c r="U27" s="3"/>
      <c r="V27" s="3"/>
      <c r="W27" s="2"/>
      <c r="X27" s="3"/>
    </row>
    <row r="28" ht="14.25" customHeight="1">
      <c r="A28" s="1">
        <v>24610.0</v>
      </c>
      <c r="B28" s="1">
        <v>58382.0</v>
      </c>
      <c r="C28" s="1">
        <v>49801.0</v>
      </c>
      <c r="D28" s="1">
        <v>4614.0</v>
      </c>
      <c r="E28" s="1">
        <v>17227.0</v>
      </c>
      <c r="F28" s="1">
        <v>129.0</v>
      </c>
      <c r="G28" s="1">
        <v>153.0</v>
      </c>
      <c r="H28" s="1">
        <v>4961.0</v>
      </c>
      <c r="I28" s="1">
        <v>112944.0</v>
      </c>
      <c r="J28" s="1">
        <v>19631.0</v>
      </c>
      <c r="K28" s="1">
        <v>96.39</v>
      </c>
      <c r="L28" s="1">
        <v>146.0</v>
      </c>
      <c r="M28" s="1">
        <v>180.0</v>
      </c>
      <c r="N28" s="1">
        <v>93.0</v>
      </c>
      <c r="O28" s="1">
        <v>1.0</v>
      </c>
      <c r="Q28" s="3"/>
      <c r="R28" s="3"/>
      <c r="S28" s="3"/>
      <c r="T28" s="3"/>
      <c r="U28" s="3"/>
      <c r="V28" s="3"/>
      <c r="W28" s="2"/>
      <c r="X28" s="3"/>
    </row>
    <row r="29" ht="14.25" customHeight="1">
      <c r="A29" s="1">
        <v>16252.0</v>
      </c>
      <c r="B29" s="1">
        <v>66434.0</v>
      </c>
      <c r="C29" s="1">
        <v>64011.0</v>
      </c>
      <c r="D29" s="1">
        <v>3831.0</v>
      </c>
      <c r="E29" s="1">
        <v>11376.4</v>
      </c>
      <c r="F29" s="1">
        <v>129.0</v>
      </c>
      <c r="G29" s="1">
        <v>153.0</v>
      </c>
      <c r="H29" s="1">
        <v>7264.0</v>
      </c>
      <c r="I29" s="1">
        <v>130011.0</v>
      </c>
      <c r="J29" s="1">
        <v>13253.0</v>
      </c>
      <c r="K29" s="1">
        <v>96.39</v>
      </c>
      <c r="L29" s="1">
        <v>158.0</v>
      </c>
      <c r="M29" s="1">
        <v>165.0</v>
      </c>
      <c r="N29" s="1">
        <v>98.0</v>
      </c>
      <c r="O29" s="1">
        <v>1.0</v>
      </c>
      <c r="Q29" s="3"/>
      <c r="R29" s="3"/>
      <c r="S29" s="3"/>
      <c r="T29" s="3"/>
      <c r="U29" s="3"/>
      <c r="V29" s="3"/>
      <c r="W29" s="2"/>
      <c r="X29" s="3"/>
    </row>
    <row r="30" ht="14.25" customHeight="1">
      <c r="A30" s="1">
        <v>30572.0</v>
      </c>
      <c r="B30" s="1">
        <v>81781.0</v>
      </c>
      <c r="C30" s="1">
        <v>330723.0</v>
      </c>
      <c r="D30" s="1">
        <v>274396.0</v>
      </c>
      <c r="E30" s="1">
        <v>21400.4</v>
      </c>
      <c r="F30" s="1">
        <v>68960.0</v>
      </c>
      <c r="G30" s="1">
        <v>115.0</v>
      </c>
      <c r="H30" s="1">
        <v>27599.0</v>
      </c>
      <c r="I30" s="1">
        <v>739825.0</v>
      </c>
      <c r="J30" s="1">
        <v>19008.0</v>
      </c>
      <c r="K30" s="1">
        <v>72.45</v>
      </c>
      <c r="L30" s="1">
        <v>99.0</v>
      </c>
      <c r="M30" s="1">
        <v>121.0</v>
      </c>
      <c r="N30" s="1">
        <v>58.0</v>
      </c>
      <c r="O30" s="1">
        <v>1.0</v>
      </c>
      <c r="Q30" s="3"/>
      <c r="R30" s="3"/>
      <c r="S30" s="3"/>
      <c r="T30" s="3"/>
      <c r="U30" s="3"/>
      <c r="V30" s="3"/>
      <c r="W30" s="2"/>
      <c r="X30" s="3"/>
    </row>
    <row r="31" ht="14.25" customHeight="1">
      <c r="A31" s="1">
        <v>22945.0</v>
      </c>
      <c r="B31" s="1">
        <v>137843.0</v>
      </c>
      <c r="C31" s="1">
        <v>277198.0</v>
      </c>
      <c r="D31" s="1">
        <v>285418.0</v>
      </c>
      <c r="E31" s="1">
        <v>16061.5</v>
      </c>
      <c r="F31" s="1">
        <v>63028.0</v>
      </c>
      <c r="G31" s="1">
        <v>119.0</v>
      </c>
      <c r="H31" s="1">
        <v>117961.0</v>
      </c>
      <c r="I31" s="1">
        <v>653484.0</v>
      </c>
      <c r="J31" s="1">
        <v>14987.0</v>
      </c>
      <c r="K31" s="1">
        <v>74.97</v>
      </c>
      <c r="L31" s="1">
        <v>108.0</v>
      </c>
      <c r="M31" s="1">
        <v>116.0</v>
      </c>
      <c r="N31" s="1">
        <v>74.0</v>
      </c>
      <c r="O31" s="1">
        <v>1.0</v>
      </c>
      <c r="Q31" s="3"/>
      <c r="R31" s="3"/>
      <c r="S31" s="3"/>
      <c r="T31" s="3"/>
      <c r="U31" s="3"/>
      <c r="V31" s="3"/>
      <c r="W31" s="2"/>
      <c r="X31" s="3"/>
    </row>
    <row r="32" ht="14.25" customHeight="1">
      <c r="A32" s="1">
        <v>533485.0</v>
      </c>
      <c r="B32" s="1">
        <v>133327.0</v>
      </c>
      <c r="C32" s="1">
        <v>9999.0</v>
      </c>
      <c r="D32" s="1">
        <v>52239.0</v>
      </c>
      <c r="E32" s="1">
        <v>373439.5</v>
      </c>
      <c r="F32" s="1">
        <v>57382.0</v>
      </c>
      <c r="G32" s="1">
        <v>150.0</v>
      </c>
      <c r="H32" s="1">
        <v>93757.0</v>
      </c>
      <c r="I32" s="1">
        <v>115190.0</v>
      </c>
      <c r="J32" s="1">
        <v>577485.0</v>
      </c>
      <c r="K32" s="1">
        <v>94.5</v>
      </c>
      <c r="L32" s="1">
        <v>192.0</v>
      </c>
      <c r="M32" s="1">
        <v>195.0</v>
      </c>
      <c r="N32" s="1">
        <v>191.0</v>
      </c>
      <c r="O32" s="1">
        <v>1.0</v>
      </c>
      <c r="Q32" s="3"/>
      <c r="R32" s="3"/>
      <c r="S32" s="3"/>
      <c r="T32" s="3"/>
      <c r="U32" s="3"/>
      <c r="V32" s="3"/>
      <c r="W32" s="2"/>
      <c r="X32" s="3"/>
    </row>
    <row r="33" ht="14.25" customHeight="1">
      <c r="A33" s="1">
        <v>206385.0</v>
      </c>
      <c r="B33" s="1">
        <v>128372.0</v>
      </c>
      <c r="C33" s="1">
        <v>106437.0</v>
      </c>
      <c r="D33" s="1">
        <v>242887.0</v>
      </c>
      <c r="E33" s="1">
        <v>144469.5</v>
      </c>
      <c r="F33" s="1">
        <v>102351.0</v>
      </c>
      <c r="G33" s="1">
        <v>118.0</v>
      </c>
      <c r="H33" s="1">
        <v>135153.0</v>
      </c>
      <c r="I33" s="1">
        <v>428703.0</v>
      </c>
      <c r="J33" s="1">
        <v>222576.0</v>
      </c>
      <c r="K33" s="1">
        <v>74.34</v>
      </c>
      <c r="L33" s="1">
        <v>131.0</v>
      </c>
      <c r="M33" s="1">
        <v>135.0</v>
      </c>
      <c r="N33" s="1">
        <v>116.0</v>
      </c>
      <c r="O33" s="1">
        <v>1.0</v>
      </c>
      <c r="Q33" s="3"/>
      <c r="R33" s="3"/>
      <c r="S33" s="3"/>
      <c r="T33" s="3"/>
      <c r="U33" s="3"/>
      <c r="V33" s="3"/>
      <c r="W33" s="2"/>
      <c r="X33" s="3"/>
    </row>
    <row r="34" ht="14.25" customHeight="1">
      <c r="A34" s="1">
        <v>222277.0</v>
      </c>
      <c r="B34" s="1">
        <v>131002.0</v>
      </c>
      <c r="C34" s="1">
        <v>156629.0</v>
      </c>
      <c r="D34" s="1">
        <v>193827.0</v>
      </c>
      <c r="E34" s="1">
        <v>155593.9</v>
      </c>
      <c r="F34" s="1">
        <v>82697.0</v>
      </c>
      <c r="G34" s="1">
        <v>123.0</v>
      </c>
      <c r="H34" s="1">
        <v>224041.0</v>
      </c>
      <c r="I34" s="1">
        <v>304672.0</v>
      </c>
      <c r="J34" s="1">
        <v>257719.0</v>
      </c>
      <c r="K34" s="1">
        <v>77.49</v>
      </c>
      <c r="L34" s="1">
        <v>136.0</v>
      </c>
      <c r="M34" s="1">
        <v>142.0</v>
      </c>
      <c r="N34" s="1">
        <v>130.0</v>
      </c>
      <c r="O34" s="1">
        <v>1.0</v>
      </c>
      <c r="Q34" s="3"/>
      <c r="R34" s="3"/>
      <c r="S34" s="3"/>
      <c r="T34" s="3"/>
      <c r="U34" s="3"/>
      <c r="V34" s="3"/>
      <c r="W34" s="2"/>
      <c r="X34" s="3"/>
    </row>
    <row r="35" ht="14.25" customHeight="1">
      <c r="A35" s="1">
        <v>178839.0</v>
      </c>
      <c r="B35" s="1">
        <v>19894.0</v>
      </c>
      <c r="C35" s="1">
        <v>7218.0</v>
      </c>
      <c r="D35" s="1">
        <v>62868.0</v>
      </c>
      <c r="E35" s="1">
        <v>125187.3</v>
      </c>
      <c r="F35" s="1">
        <v>38381.0</v>
      </c>
      <c r="G35" s="1">
        <v>106.0</v>
      </c>
      <c r="H35" s="1">
        <v>7088.0</v>
      </c>
      <c r="I35" s="1">
        <v>107009.0</v>
      </c>
      <c r="J35" s="1">
        <v>193103.0</v>
      </c>
      <c r="K35" s="1">
        <v>66.78</v>
      </c>
      <c r="L35" s="1">
        <v>162.0</v>
      </c>
      <c r="M35" s="1">
        <v>167.0</v>
      </c>
      <c r="N35" s="1">
        <v>156.0</v>
      </c>
      <c r="O35" s="1">
        <v>1.0</v>
      </c>
      <c r="Q35" s="3"/>
      <c r="R35" s="3"/>
      <c r="S35" s="3"/>
      <c r="T35" s="3"/>
      <c r="U35" s="3"/>
      <c r="V35" s="3"/>
      <c r="W35" s="2"/>
      <c r="X35" s="3"/>
    </row>
    <row r="36" ht="14.25" customHeight="1">
      <c r="A36" s="1">
        <v>246524.0</v>
      </c>
      <c r="B36" s="1">
        <v>42702.0</v>
      </c>
      <c r="C36" s="1">
        <v>83065.0</v>
      </c>
      <c r="D36" s="1">
        <v>65584.0</v>
      </c>
      <c r="E36" s="1">
        <v>172566.8</v>
      </c>
      <c r="F36" s="1">
        <v>42125.0</v>
      </c>
      <c r="G36" s="1">
        <v>124.0</v>
      </c>
      <c r="H36" s="1">
        <v>17567.0</v>
      </c>
      <c r="I36" s="1">
        <v>195085.0</v>
      </c>
      <c r="J36" s="1">
        <v>267348.0</v>
      </c>
      <c r="K36" s="1">
        <v>78.12</v>
      </c>
      <c r="L36" s="1">
        <v>172.0</v>
      </c>
      <c r="M36" s="1">
        <v>169.0</v>
      </c>
      <c r="N36" s="1">
        <v>148.0</v>
      </c>
      <c r="O36" s="1">
        <v>1.0</v>
      </c>
      <c r="Q36" s="3"/>
      <c r="R36" s="3"/>
      <c r="S36" s="3"/>
      <c r="T36" s="3"/>
      <c r="U36" s="3"/>
      <c r="V36" s="3"/>
      <c r="W36" s="2"/>
      <c r="X36" s="3"/>
    </row>
    <row r="37" ht="14.25" customHeight="1">
      <c r="A37" s="1">
        <v>238344.0</v>
      </c>
      <c r="B37" s="1">
        <v>42934.0</v>
      </c>
      <c r="C37" s="1">
        <v>62705.0</v>
      </c>
      <c r="D37" s="1">
        <v>111844.0</v>
      </c>
      <c r="E37" s="1">
        <v>166840.8</v>
      </c>
      <c r="F37" s="1">
        <v>24173.0</v>
      </c>
      <c r="G37" s="1">
        <v>114.0</v>
      </c>
      <c r="H37" s="1">
        <v>21051.0</v>
      </c>
      <c r="I37" s="1">
        <v>200552.0</v>
      </c>
      <c r="J37" s="1">
        <v>258397.0</v>
      </c>
      <c r="K37" s="1">
        <v>71.82</v>
      </c>
      <c r="L37" s="1">
        <v>165.0</v>
      </c>
      <c r="M37" s="1">
        <v>168.0</v>
      </c>
      <c r="N37" s="1">
        <v>143.0</v>
      </c>
      <c r="O37" s="1">
        <v>1.0</v>
      </c>
      <c r="Q37" s="3"/>
      <c r="R37" s="3"/>
      <c r="S37" s="3"/>
      <c r="T37" s="3"/>
      <c r="U37" s="3"/>
      <c r="V37" s="3"/>
      <c r="W37" s="2"/>
      <c r="X37" s="3"/>
    </row>
    <row r="38" ht="14.25" customHeight="1">
      <c r="A38" s="1">
        <v>24600.0</v>
      </c>
      <c r="B38" s="1">
        <v>178759.0</v>
      </c>
      <c r="C38" s="1">
        <v>119429.0</v>
      </c>
      <c r="D38" s="1">
        <v>61440.0</v>
      </c>
      <c r="E38" s="1">
        <v>17220.0</v>
      </c>
      <c r="F38" s="1">
        <v>95772.0</v>
      </c>
      <c r="G38" s="1">
        <v>146.0</v>
      </c>
      <c r="H38" s="1">
        <v>600.0</v>
      </c>
      <c r="I38" s="1">
        <v>476998.0</v>
      </c>
      <c r="J38" s="1">
        <v>2402.0</v>
      </c>
      <c r="K38" s="1">
        <v>91.98</v>
      </c>
      <c r="L38" s="1">
        <v>136.0</v>
      </c>
      <c r="M38" s="1">
        <v>125.0</v>
      </c>
      <c r="N38" s="1">
        <v>32.0</v>
      </c>
      <c r="O38" s="1">
        <v>1.0</v>
      </c>
      <c r="Q38" s="3"/>
      <c r="R38" s="3"/>
      <c r="S38" s="3"/>
      <c r="T38" s="3"/>
      <c r="U38" s="3"/>
      <c r="V38" s="3"/>
      <c r="W38" s="2"/>
      <c r="X38" s="3"/>
    </row>
    <row r="39" ht="14.25" customHeight="1">
      <c r="A39" s="1">
        <v>124465.0</v>
      </c>
      <c r="B39" s="1">
        <v>13035.0</v>
      </c>
      <c r="C39" s="1">
        <v>119429.0</v>
      </c>
      <c r="D39" s="1">
        <v>30569.0</v>
      </c>
      <c r="E39" s="1">
        <v>87125.5</v>
      </c>
      <c r="F39" s="1">
        <v>95772.0</v>
      </c>
      <c r="G39" s="1">
        <v>121.0</v>
      </c>
      <c r="H39" s="1">
        <v>3246.0</v>
      </c>
      <c r="I39" s="1">
        <v>105422.0</v>
      </c>
      <c r="J39" s="1">
        <v>124492.0</v>
      </c>
      <c r="K39" s="1">
        <v>76.23</v>
      </c>
      <c r="L39" s="1">
        <v>187.0</v>
      </c>
      <c r="M39" s="1">
        <v>192.0</v>
      </c>
      <c r="N39" s="1">
        <v>163.0</v>
      </c>
      <c r="O39" s="1">
        <v>1.0</v>
      </c>
      <c r="Q39" s="3"/>
      <c r="R39" s="3"/>
      <c r="S39" s="3"/>
      <c r="T39" s="3"/>
      <c r="U39" s="3"/>
      <c r="V39" s="3"/>
      <c r="W39" s="2"/>
      <c r="X39" s="3"/>
    </row>
    <row r="40" ht="14.25" customHeight="1">
      <c r="A40" s="1">
        <v>158968.0</v>
      </c>
      <c r="B40" s="1">
        <v>10738.0</v>
      </c>
      <c r="C40" s="1">
        <v>21185.0</v>
      </c>
      <c r="D40" s="1">
        <v>49546.0</v>
      </c>
      <c r="E40" s="1">
        <v>111277.6</v>
      </c>
      <c r="F40" s="1">
        <v>22883.0</v>
      </c>
      <c r="G40" s="1">
        <v>106.0</v>
      </c>
      <c r="H40" s="1">
        <v>18449.0</v>
      </c>
      <c r="I40" s="1">
        <v>84005.0</v>
      </c>
      <c r="J40" s="1">
        <v>160866.0</v>
      </c>
      <c r="K40" s="1">
        <v>66.78</v>
      </c>
      <c r="L40" s="1">
        <v>183.0</v>
      </c>
      <c r="M40" s="1">
        <v>183.0</v>
      </c>
      <c r="N40" s="1">
        <v>183.0</v>
      </c>
      <c r="O40" s="1">
        <v>1.0</v>
      </c>
      <c r="Q40" s="3"/>
      <c r="R40" s="3"/>
      <c r="S40" s="3"/>
      <c r="T40" s="3"/>
      <c r="U40" s="3"/>
      <c r="V40" s="3"/>
      <c r="W40" s="2"/>
      <c r="X40" s="3"/>
    </row>
    <row r="41" ht="14.25" customHeight="1">
      <c r="A41" s="1">
        <v>125251.0</v>
      </c>
      <c r="B41" s="1">
        <v>8844.0</v>
      </c>
      <c r="C41" s="1">
        <v>10498.0</v>
      </c>
      <c r="D41" s="1">
        <v>20384.0</v>
      </c>
      <c r="E41" s="1">
        <v>87675.7</v>
      </c>
      <c r="F41" s="1">
        <v>13673.0</v>
      </c>
      <c r="G41" s="1">
        <v>115.0</v>
      </c>
      <c r="H41" s="1">
        <v>11437.0</v>
      </c>
      <c r="I41" s="1">
        <v>39575.0</v>
      </c>
      <c r="J41" s="1">
        <v>127638.0</v>
      </c>
      <c r="K41" s="1">
        <v>72.45</v>
      </c>
      <c r="L41" s="1">
        <v>196.0</v>
      </c>
      <c r="M41" s="1">
        <v>196.0</v>
      </c>
      <c r="N41" s="1">
        <v>196.0</v>
      </c>
      <c r="O41" s="1">
        <v>1.0</v>
      </c>
      <c r="Q41" s="3"/>
      <c r="R41" s="3"/>
      <c r="S41" s="3"/>
      <c r="T41" s="3"/>
      <c r="U41" s="3"/>
      <c r="V41" s="3"/>
      <c r="W41" s="2"/>
      <c r="X41" s="3"/>
    </row>
    <row r="42" ht="14.25" customHeight="1">
      <c r="A42" s="1">
        <v>10214.0</v>
      </c>
      <c r="B42" s="1">
        <v>8844.0</v>
      </c>
      <c r="C42" s="1">
        <v>26258.0</v>
      </c>
      <c r="D42" s="1">
        <v>103417.0</v>
      </c>
      <c r="E42" s="1">
        <v>7149.8</v>
      </c>
      <c r="F42" s="1">
        <v>4775.0</v>
      </c>
      <c r="G42" s="1">
        <v>98.0</v>
      </c>
      <c r="H42" s="1">
        <v>10223.0</v>
      </c>
      <c r="I42" s="1">
        <v>134208.0</v>
      </c>
      <c r="J42" s="1">
        <v>13069.0</v>
      </c>
      <c r="K42" s="1">
        <v>61.74</v>
      </c>
      <c r="L42" s="1">
        <v>96.0</v>
      </c>
      <c r="M42" s="1">
        <v>107.0</v>
      </c>
      <c r="N42" s="1">
        <v>90.0</v>
      </c>
      <c r="O42" s="1">
        <v>1.0</v>
      </c>
      <c r="Q42" s="3"/>
      <c r="R42" s="3"/>
      <c r="S42" s="3"/>
      <c r="T42" s="3"/>
      <c r="U42" s="3"/>
      <c r="V42" s="3"/>
      <c r="W42" s="2"/>
      <c r="X42" s="3"/>
    </row>
    <row r="43" ht="14.25" customHeight="1">
      <c r="A43" s="1">
        <v>152826.0</v>
      </c>
      <c r="B43" s="1">
        <v>7050.0</v>
      </c>
      <c r="C43" s="1">
        <v>84309.0</v>
      </c>
      <c r="D43" s="1">
        <v>11015.0</v>
      </c>
      <c r="E43" s="1">
        <v>106978.2</v>
      </c>
      <c r="F43" s="1">
        <v>4775.0</v>
      </c>
      <c r="G43" s="1">
        <v>128.0</v>
      </c>
      <c r="H43" s="1">
        <v>5179.0</v>
      </c>
      <c r="I43" s="1">
        <v>97507.0</v>
      </c>
      <c r="J43" s="1">
        <v>152514.0</v>
      </c>
      <c r="K43" s="1">
        <v>80.64</v>
      </c>
      <c r="L43" s="1">
        <v>199.0</v>
      </c>
      <c r="M43" s="1">
        <v>191.0</v>
      </c>
      <c r="N43" s="1">
        <v>183.0</v>
      </c>
      <c r="O43" s="1">
        <v>1.0</v>
      </c>
      <c r="Q43" s="3"/>
      <c r="R43" s="3"/>
      <c r="S43" s="3"/>
      <c r="T43" s="3"/>
      <c r="U43" s="3"/>
      <c r="V43" s="3"/>
      <c r="W43" s="2"/>
      <c r="X43" s="3"/>
    </row>
    <row r="44" ht="14.25" customHeight="1">
      <c r="A44" s="1">
        <v>164458.0</v>
      </c>
      <c r="B44" s="1">
        <v>4411.0</v>
      </c>
      <c r="C44" s="1">
        <v>15247.0</v>
      </c>
      <c r="D44" s="1">
        <v>61168.0</v>
      </c>
      <c r="E44" s="1">
        <v>115120.6</v>
      </c>
      <c r="F44" s="1">
        <v>4775.0</v>
      </c>
      <c r="G44" s="1">
        <v>94.0</v>
      </c>
      <c r="H44" s="1">
        <v>5639.0</v>
      </c>
      <c r="I44" s="1">
        <v>75044.0</v>
      </c>
      <c r="J44" s="1">
        <v>164657.0</v>
      </c>
      <c r="K44" s="1">
        <v>59.22</v>
      </c>
      <c r="L44" s="1">
        <v>197.0</v>
      </c>
      <c r="M44" s="1">
        <v>202.0</v>
      </c>
      <c r="N44" s="1">
        <v>196.0</v>
      </c>
      <c r="O44" s="1">
        <v>1.0</v>
      </c>
      <c r="Q44" s="3"/>
      <c r="R44" s="3"/>
      <c r="S44" s="3"/>
      <c r="T44" s="3"/>
      <c r="U44" s="3"/>
      <c r="V44" s="3"/>
      <c r="W44" s="2"/>
      <c r="X44" s="3"/>
    </row>
    <row r="45" ht="14.25" customHeight="1">
      <c r="A45" s="1">
        <v>154198.0</v>
      </c>
      <c r="B45" s="1">
        <v>4750.0</v>
      </c>
      <c r="C45" s="1">
        <v>37206.0</v>
      </c>
      <c r="D45" s="1">
        <v>47787.0</v>
      </c>
      <c r="E45" s="1">
        <v>107938.6</v>
      </c>
      <c r="F45" s="1">
        <v>239.0</v>
      </c>
      <c r="G45" s="1">
        <v>106.0</v>
      </c>
      <c r="H45" s="1">
        <v>3684.0</v>
      </c>
      <c r="I45" s="1">
        <v>86418.0</v>
      </c>
      <c r="J45" s="1">
        <v>154078.0</v>
      </c>
      <c r="K45" s="1">
        <v>66.78</v>
      </c>
      <c r="L45" s="1">
        <v>187.0</v>
      </c>
      <c r="M45" s="1">
        <v>204.0</v>
      </c>
      <c r="N45" s="1">
        <v>192.0</v>
      </c>
      <c r="O45" s="1">
        <v>1.0</v>
      </c>
      <c r="Q45" s="3"/>
      <c r="R45" s="3"/>
      <c r="S45" s="3"/>
      <c r="T45" s="3"/>
      <c r="U45" s="3"/>
      <c r="V45" s="3"/>
      <c r="W45" s="2"/>
      <c r="X45" s="3"/>
    </row>
    <row r="46" ht="14.25" customHeight="1">
      <c r="A46" s="1">
        <v>105145.0</v>
      </c>
      <c r="B46" s="1">
        <v>6519.0</v>
      </c>
      <c r="C46" s="1">
        <v>6831.0</v>
      </c>
      <c r="D46" s="1">
        <v>26104.0</v>
      </c>
      <c r="E46" s="1">
        <v>73601.5</v>
      </c>
      <c r="F46" s="1">
        <v>9301.0</v>
      </c>
      <c r="G46" s="1">
        <v>105.0</v>
      </c>
      <c r="H46" s="1">
        <v>6135.0</v>
      </c>
      <c r="I46" s="1">
        <v>43597.0</v>
      </c>
      <c r="J46" s="1">
        <v>104168.0</v>
      </c>
      <c r="K46" s="1">
        <v>66.15</v>
      </c>
      <c r="L46" s="1">
        <v>196.0</v>
      </c>
      <c r="M46" s="1">
        <v>202.0</v>
      </c>
      <c r="N46" s="1">
        <v>189.0</v>
      </c>
      <c r="O46" s="1">
        <v>1.0</v>
      </c>
      <c r="Q46" s="3"/>
      <c r="R46" s="3"/>
      <c r="S46" s="3"/>
      <c r="T46" s="3"/>
      <c r="U46" s="3"/>
      <c r="V46" s="3"/>
      <c r="W46" s="2"/>
      <c r="X46" s="3"/>
    </row>
    <row r="47" ht="14.25" customHeight="1">
      <c r="A47" s="1">
        <v>585013.0</v>
      </c>
      <c r="B47" s="1">
        <v>915161.0</v>
      </c>
      <c r="C47" s="1">
        <v>65827.0</v>
      </c>
      <c r="D47" s="1">
        <v>421789.0</v>
      </c>
      <c r="E47" s="1">
        <v>409509.1</v>
      </c>
      <c r="F47" s="1">
        <v>9778.0</v>
      </c>
      <c r="G47" s="1">
        <v>147.0</v>
      </c>
      <c r="H47" s="1">
        <v>557763.0</v>
      </c>
      <c r="I47" s="1">
        <v>43597.0</v>
      </c>
      <c r="J47" s="1">
        <v>948705.0</v>
      </c>
      <c r="K47" s="1">
        <v>92.61</v>
      </c>
      <c r="L47" s="1">
        <v>196.0</v>
      </c>
      <c r="M47" s="1">
        <v>167.0</v>
      </c>
      <c r="N47" s="1">
        <v>157.0</v>
      </c>
      <c r="O47" s="1">
        <v>1.0</v>
      </c>
      <c r="Q47" s="3"/>
      <c r="R47" s="3"/>
      <c r="S47" s="3"/>
      <c r="T47" s="3"/>
      <c r="U47" s="3"/>
      <c r="V47" s="3"/>
      <c r="W47" s="2"/>
      <c r="X47" s="3"/>
    </row>
    <row r="48" ht="14.25" customHeight="1">
      <c r="A48" s="1">
        <v>79364.0</v>
      </c>
      <c r="B48" s="1">
        <v>6511.0</v>
      </c>
      <c r="C48" s="1">
        <v>42941.0</v>
      </c>
      <c r="D48" s="1">
        <v>91314.0</v>
      </c>
      <c r="E48" s="1">
        <v>55554.8</v>
      </c>
      <c r="F48" s="1">
        <v>8970.0</v>
      </c>
      <c r="G48" s="1">
        <v>99.0</v>
      </c>
      <c r="H48" s="1">
        <v>2566.0</v>
      </c>
      <c r="I48" s="1">
        <v>146885.0</v>
      </c>
      <c r="J48" s="1">
        <v>79649.0</v>
      </c>
      <c r="K48" s="1">
        <v>62.37</v>
      </c>
      <c r="L48" s="1">
        <v>121.0</v>
      </c>
      <c r="M48" s="1">
        <v>152.0</v>
      </c>
      <c r="N48" s="1">
        <v>129.0</v>
      </c>
      <c r="O48" s="1">
        <v>1.0</v>
      </c>
      <c r="Q48" s="3"/>
      <c r="R48" s="3"/>
      <c r="S48" s="3"/>
      <c r="T48" s="3"/>
      <c r="U48" s="3"/>
      <c r="V48" s="3"/>
      <c r="W48" s="2"/>
      <c r="X48" s="3"/>
    </row>
    <row r="49" ht="14.25" customHeight="1">
      <c r="A49" s="1">
        <v>3365.0</v>
      </c>
      <c r="B49" s="1">
        <v>14226.0</v>
      </c>
      <c r="C49" s="1">
        <v>43842.0</v>
      </c>
      <c r="D49" s="1">
        <v>73300.0</v>
      </c>
      <c r="E49" s="1">
        <v>2355.5</v>
      </c>
      <c r="F49" s="1">
        <v>89147.0</v>
      </c>
      <c r="G49" s="1">
        <v>107.0</v>
      </c>
      <c r="H49" s="1">
        <v>4626.0</v>
      </c>
      <c r="I49" s="1">
        <v>217342.0</v>
      </c>
      <c r="J49" s="1">
        <v>1912.0</v>
      </c>
      <c r="K49" s="1">
        <v>67.41</v>
      </c>
      <c r="L49" s="1">
        <v>65.0</v>
      </c>
      <c r="M49" s="1">
        <v>83.0</v>
      </c>
      <c r="N49" s="1">
        <v>43.0</v>
      </c>
      <c r="O49" s="1">
        <v>1.0</v>
      </c>
      <c r="Q49" s="3"/>
      <c r="R49" s="3"/>
      <c r="S49" s="3"/>
      <c r="T49" s="3"/>
      <c r="U49" s="3"/>
      <c r="V49" s="3"/>
      <c r="W49" s="2"/>
      <c r="X49" s="3"/>
    </row>
    <row r="50" ht="14.25" customHeight="1">
      <c r="A50" s="1">
        <v>1152.0</v>
      </c>
      <c r="B50" s="1">
        <v>28865.0</v>
      </c>
      <c r="C50" s="1">
        <v>64199.0</v>
      </c>
      <c r="D50" s="1">
        <v>93870.0</v>
      </c>
      <c r="E50" s="1">
        <v>806.4</v>
      </c>
      <c r="F50" s="1">
        <v>34634.0</v>
      </c>
      <c r="G50" s="1">
        <v>112.0</v>
      </c>
      <c r="H50" s="1">
        <v>613.0</v>
      </c>
      <c r="I50" s="1">
        <v>222107.0</v>
      </c>
      <c r="J50" s="1">
        <v>1912.0</v>
      </c>
      <c r="K50" s="1">
        <v>70.56</v>
      </c>
      <c r="L50" s="1">
        <v>113.0</v>
      </c>
      <c r="M50" s="1">
        <v>95.0</v>
      </c>
      <c r="N50" s="1">
        <v>44.0</v>
      </c>
      <c r="O50" s="1">
        <v>1.0</v>
      </c>
      <c r="Q50" s="3"/>
      <c r="R50" s="3"/>
      <c r="S50" s="3"/>
      <c r="T50" s="3"/>
      <c r="U50" s="3"/>
      <c r="V50" s="3"/>
      <c r="W50" s="2"/>
      <c r="X50" s="3"/>
    </row>
    <row r="51" ht="14.25" customHeight="1">
      <c r="A51" s="1">
        <v>4535.0</v>
      </c>
      <c r="B51" s="1">
        <v>35029.0</v>
      </c>
      <c r="C51" s="1">
        <v>86906.0</v>
      </c>
      <c r="D51" s="1">
        <v>84815.0</v>
      </c>
      <c r="E51" s="1">
        <v>3174.5</v>
      </c>
      <c r="F51" s="1">
        <v>14335.0</v>
      </c>
      <c r="G51" s="1">
        <v>117.0</v>
      </c>
      <c r="H51" s="1">
        <v>18763.0</v>
      </c>
      <c r="I51" s="1">
        <v>202980.0</v>
      </c>
      <c r="J51" s="1">
        <v>3877.0</v>
      </c>
      <c r="K51" s="1">
        <v>73.71</v>
      </c>
      <c r="L51" s="1">
        <v>115.0</v>
      </c>
      <c r="M51" s="1">
        <v>113.0</v>
      </c>
      <c r="N51" s="1">
        <v>63.0</v>
      </c>
      <c r="O51" s="1">
        <v>1.0</v>
      </c>
      <c r="Q51" s="3"/>
      <c r="R51" s="3"/>
      <c r="S51" s="3"/>
      <c r="T51" s="3"/>
      <c r="U51" s="3"/>
      <c r="V51" s="3"/>
      <c r="W51" s="2"/>
      <c r="X51" s="3"/>
    </row>
    <row r="52" ht="14.25" customHeight="1">
      <c r="A52" s="1">
        <v>2424.0</v>
      </c>
      <c r="B52" s="1">
        <v>2970.0</v>
      </c>
      <c r="C52" s="1">
        <v>8556.0</v>
      </c>
      <c r="D52" s="1">
        <v>20107.0</v>
      </c>
      <c r="E52" s="1">
        <v>1696.8</v>
      </c>
      <c r="F52" s="1">
        <v>90893.0</v>
      </c>
      <c r="G52" s="1">
        <v>102.0</v>
      </c>
      <c r="H52" s="1">
        <v>332.0</v>
      </c>
      <c r="I52" s="1">
        <v>123044.0</v>
      </c>
      <c r="J52" s="1">
        <v>1574.0</v>
      </c>
      <c r="K52" s="1">
        <v>64.26</v>
      </c>
      <c r="L52" s="1">
        <v>39.0</v>
      </c>
      <c r="M52" s="1">
        <v>43.0</v>
      </c>
      <c r="N52" s="1">
        <v>20.0</v>
      </c>
      <c r="O52" s="1">
        <v>1.0</v>
      </c>
      <c r="Q52" s="3"/>
      <c r="R52" s="3"/>
      <c r="S52" s="3"/>
      <c r="T52" s="3"/>
      <c r="U52" s="3"/>
      <c r="V52" s="3"/>
      <c r="W52" s="2"/>
      <c r="X52" s="3"/>
    </row>
    <row r="53" ht="14.25" customHeight="1">
      <c r="A53" s="1">
        <v>11023.0</v>
      </c>
      <c r="B53" s="1">
        <v>16839.0</v>
      </c>
      <c r="C53" s="1">
        <v>41299.0</v>
      </c>
      <c r="D53" s="1">
        <v>42339.0</v>
      </c>
      <c r="E53" s="1">
        <v>7716.1</v>
      </c>
      <c r="F53" s="1">
        <v>5375.0</v>
      </c>
      <c r="G53" s="1">
        <v>117.0</v>
      </c>
      <c r="H53" s="1">
        <v>2871.0</v>
      </c>
      <c r="I53" s="1">
        <v>110471.0</v>
      </c>
      <c r="J53" s="1">
        <v>3533.0</v>
      </c>
      <c r="K53" s="1">
        <v>73.71</v>
      </c>
      <c r="L53" s="1">
        <v>127.0</v>
      </c>
      <c r="M53" s="1">
        <v>126.0</v>
      </c>
      <c r="N53" s="1">
        <v>59.0</v>
      </c>
      <c r="O53" s="1">
        <v>1.0</v>
      </c>
      <c r="Q53" s="3"/>
      <c r="R53" s="3"/>
      <c r="S53" s="3"/>
      <c r="T53" s="3"/>
      <c r="U53" s="3"/>
      <c r="V53" s="3"/>
      <c r="W53" s="2"/>
      <c r="X53" s="3"/>
    </row>
    <row r="54" ht="14.25" customHeight="1">
      <c r="A54" s="1">
        <v>155691.0</v>
      </c>
      <c r="B54" s="1">
        <v>8778.0</v>
      </c>
      <c r="C54" s="1">
        <v>26496.0</v>
      </c>
      <c r="D54" s="1">
        <v>46300.0</v>
      </c>
      <c r="E54" s="1">
        <v>108983.7</v>
      </c>
      <c r="F54" s="1">
        <v>4595.0</v>
      </c>
      <c r="G54" s="1">
        <v>107.0</v>
      </c>
      <c r="H54" s="1">
        <v>442.0</v>
      </c>
      <c r="I54" s="1">
        <v>86773.0</v>
      </c>
      <c r="J54" s="1">
        <v>154645.0</v>
      </c>
      <c r="K54" s="1">
        <v>67.41</v>
      </c>
      <c r="L54" s="1">
        <v>188.0</v>
      </c>
      <c r="M54" s="1">
        <v>202.0</v>
      </c>
      <c r="N54" s="1">
        <v>148.0</v>
      </c>
      <c r="O54" s="1">
        <v>1.0</v>
      </c>
      <c r="Q54" s="3"/>
      <c r="R54" s="3"/>
      <c r="S54" s="3"/>
      <c r="T54" s="3"/>
      <c r="U54" s="3"/>
      <c r="V54" s="3"/>
      <c r="W54" s="2"/>
      <c r="X54" s="3"/>
    </row>
    <row r="55" ht="14.25" customHeight="1">
      <c r="A55" s="1">
        <v>52453.0</v>
      </c>
      <c r="B55" s="1">
        <v>636.0</v>
      </c>
      <c r="C55" s="1">
        <v>9374.0</v>
      </c>
      <c r="D55" s="1">
        <v>44073.0</v>
      </c>
      <c r="E55" s="1">
        <v>36717.1</v>
      </c>
      <c r="F55" s="1">
        <v>989.0</v>
      </c>
      <c r="G55" s="1">
        <v>89.0</v>
      </c>
      <c r="H55" s="1">
        <v>625.0</v>
      </c>
      <c r="I55" s="1">
        <v>54609.0</v>
      </c>
      <c r="J55" s="1">
        <v>52291.0</v>
      </c>
      <c r="K55" s="1">
        <v>56.07</v>
      </c>
      <c r="L55" s="1">
        <v>157.0</v>
      </c>
      <c r="M55" s="1">
        <v>165.0</v>
      </c>
      <c r="N55" s="1">
        <v>126.0</v>
      </c>
      <c r="O55" s="1">
        <v>1.0</v>
      </c>
      <c r="Q55" s="3"/>
      <c r="R55" s="3"/>
      <c r="S55" s="3"/>
      <c r="T55" s="3"/>
      <c r="U55" s="3"/>
      <c r="V55" s="3"/>
      <c r="W55" s="2"/>
      <c r="X55" s="3"/>
    </row>
    <row r="56" ht="14.25" customHeight="1">
      <c r="A56" s="1">
        <v>26503.0</v>
      </c>
      <c r="B56" s="1">
        <v>32865.0</v>
      </c>
      <c r="C56" s="1">
        <v>24751.0</v>
      </c>
      <c r="D56" s="1">
        <v>52906.0</v>
      </c>
      <c r="E56" s="1">
        <v>18552.1</v>
      </c>
      <c r="F56" s="1">
        <v>88595.0</v>
      </c>
      <c r="G56" s="1">
        <v>120.0</v>
      </c>
      <c r="H56" s="1">
        <v>39626.0</v>
      </c>
      <c r="I56" s="1">
        <v>161789.0</v>
      </c>
      <c r="J56" s="1">
        <v>24205.0</v>
      </c>
      <c r="K56" s="1">
        <v>75.6</v>
      </c>
      <c r="L56" s="1">
        <v>92.0</v>
      </c>
      <c r="M56" s="1">
        <v>90.0</v>
      </c>
      <c r="N56" s="1">
        <v>82.0</v>
      </c>
      <c r="O56" s="1">
        <v>1.0</v>
      </c>
      <c r="Q56" s="3"/>
      <c r="R56" s="3"/>
      <c r="S56" s="3"/>
      <c r="T56" s="3"/>
      <c r="U56" s="3"/>
      <c r="V56" s="3"/>
      <c r="W56" s="2"/>
      <c r="X56" s="3"/>
    </row>
    <row r="57" ht="14.25" customHeight="1">
      <c r="A57" s="1">
        <v>26503.0</v>
      </c>
      <c r="B57" s="1">
        <v>6832.0</v>
      </c>
      <c r="C57" s="1">
        <v>24509.0</v>
      </c>
      <c r="D57" s="1">
        <v>73410.0</v>
      </c>
      <c r="E57" s="1">
        <v>406.0</v>
      </c>
      <c r="F57" s="1">
        <v>103469.0</v>
      </c>
      <c r="G57" s="1">
        <v>98.0</v>
      </c>
      <c r="H57" s="1">
        <v>20681.0</v>
      </c>
      <c r="I57" s="1">
        <v>185955.0</v>
      </c>
      <c r="J57" s="1">
        <v>2164.0</v>
      </c>
      <c r="K57" s="1">
        <v>61.74</v>
      </c>
      <c r="L57" s="1">
        <v>49.0</v>
      </c>
      <c r="M57" s="1">
        <v>68.0</v>
      </c>
      <c r="N57" s="1">
        <v>55.0</v>
      </c>
      <c r="O57" s="1">
        <v>1.0</v>
      </c>
      <c r="Q57" s="3"/>
      <c r="R57" s="3"/>
      <c r="S57" s="3"/>
      <c r="T57" s="3"/>
      <c r="U57" s="3"/>
      <c r="V57" s="3"/>
      <c r="W57" s="2"/>
      <c r="X57" s="3"/>
    </row>
    <row r="58" ht="14.25" customHeight="1">
      <c r="A58" s="1">
        <v>8410.0</v>
      </c>
      <c r="B58" s="1">
        <v>30737.0</v>
      </c>
      <c r="C58" s="1">
        <v>45382.0</v>
      </c>
      <c r="D58" s="1">
        <v>53451.0</v>
      </c>
      <c r="E58" s="1">
        <v>5887.0</v>
      </c>
      <c r="F58" s="1">
        <v>81840.0</v>
      </c>
      <c r="G58" s="1">
        <v>121.0</v>
      </c>
      <c r="H58" s="1">
        <v>13921.0</v>
      </c>
      <c r="I58" s="1">
        <v>198367.0</v>
      </c>
      <c r="J58" s="1">
        <v>7532.0</v>
      </c>
      <c r="K58" s="1">
        <v>76.23</v>
      </c>
      <c r="L58" s="1">
        <v>81.0</v>
      </c>
      <c r="M58" s="1">
        <v>90.0</v>
      </c>
      <c r="N58" s="1">
        <v>63.0</v>
      </c>
      <c r="O58" s="1">
        <v>1.0</v>
      </c>
      <c r="Q58" s="3"/>
      <c r="R58" s="3"/>
      <c r="S58" s="3"/>
      <c r="T58" s="3"/>
      <c r="U58" s="3"/>
      <c r="V58" s="3"/>
      <c r="W58" s="2"/>
      <c r="X58" s="3"/>
    </row>
    <row r="59" ht="14.25" customHeight="1">
      <c r="A59" s="1">
        <v>2683.0</v>
      </c>
      <c r="B59" s="1">
        <v>6002.0</v>
      </c>
      <c r="C59" s="1">
        <v>20104.0</v>
      </c>
      <c r="D59" s="1">
        <v>77175.0</v>
      </c>
      <c r="E59" s="1">
        <v>1878.1</v>
      </c>
      <c r="F59" s="1">
        <v>13461.0</v>
      </c>
      <c r="G59" s="1">
        <v>95.0</v>
      </c>
      <c r="H59" s="1">
        <v>1302.0</v>
      </c>
      <c r="I59" s="1">
        <v>115813.0</v>
      </c>
      <c r="J59" s="1">
        <v>2310.0</v>
      </c>
      <c r="K59" s="1">
        <v>59.85</v>
      </c>
      <c r="L59" s="1">
        <v>72.0</v>
      </c>
      <c r="M59" s="1">
        <v>94.0</v>
      </c>
      <c r="N59" s="1">
        <v>58.0</v>
      </c>
      <c r="O59" s="1">
        <v>1.0</v>
      </c>
      <c r="Q59" s="3"/>
      <c r="R59" s="3"/>
      <c r="S59" s="3"/>
      <c r="T59" s="3"/>
      <c r="U59" s="3"/>
      <c r="V59" s="3"/>
      <c r="W59" s="2"/>
      <c r="X59" s="3"/>
    </row>
    <row r="60" ht="14.25" customHeight="1">
      <c r="A60" s="1">
        <v>69632.0</v>
      </c>
      <c r="B60" s="1">
        <v>1343.0</v>
      </c>
      <c r="C60" s="1">
        <v>10129.0</v>
      </c>
      <c r="D60" s="1">
        <v>47231.0</v>
      </c>
      <c r="E60" s="1">
        <v>48742.4</v>
      </c>
      <c r="F60" s="1">
        <v>22193.0</v>
      </c>
      <c r="G60" s="1">
        <v>90.0</v>
      </c>
      <c r="H60" s="1">
        <v>1041.0</v>
      </c>
      <c r="I60" s="1">
        <v>79712.0</v>
      </c>
      <c r="J60" s="1">
        <v>69775.0</v>
      </c>
      <c r="K60" s="1">
        <v>56.7</v>
      </c>
      <c r="L60" s="1">
        <v>159.0</v>
      </c>
      <c r="M60" s="1">
        <v>156.0</v>
      </c>
      <c r="N60" s="1">
        <v>137.0</v>
      </c>
      <c r="O60" s="1">
        <v>1.0</v>
      </c>
      <c r="Q60" s="3"/>
      <c r="R60" s="3"/>
      <c r="S60" s="3"/>
      <c r="T60" s="3"/>
      <c r="U60" s="3"/>
      <c r="V60" s="3"/>
      <c r="W60" s="2"/>
      <c r="X60" s="3"/>
    </row>
    <row r="61" ht="14.25" customHeight="1">
      <c r="A61" s="1">
        <v>10616.0</v>
      </c>
      <c r="B61" s="1">
        <v>47614.0</v>
      </c>
      <c r="C61" s="1">
        <v>76916.0</v>
      </c>
      <c r="D61" s="1">
        <v>81811.0</v>
      </c>
      <c r="E61" s="1">
        <v>7431.2</v>
      </c>
      <c r="F61" s="1">
        <v>66097.0</v>
      </c>
      <c r="G61" s="1">
        <v>121.0</v>
      </c>
      <c r="H61" s="1">
        <v>37444.0</v>
      </c>
      <c r="I61" s="1">
        <v>237885.0</v>
      </c>
      <c r="J61" s="1">
        <v>7725.0</v>
      </c>
      <c r="K61" s="1">
        <v>76.23</v>
      </c>
      <c r="L61" s="1">
        <v>89.0</v>
      </c>
      <c r="M61" s="1">
        <v>106.0</v>
      </c>
      <c r="N61" s="1">
        <v>80.0</v>
      </c>
      <c r="O61" s="1">
        <v>1.0</v>
      </c>
      <c r="Q61" s="3"/>
      <c r="R61" s="3"/>
      <c r="S61" s="3"/>
      <c r="T61" s="3"/>
      <c r="U61" s="3"/>
      <c r="V61" s="3"/>
      <c r="W61" s="2"/>
      <c r="X61" s="3"/>
    </row>
    <row r="62" ht="14.25" customHeight="1">
      <c r="A62" s="1">
        <v>25520.0</v>
      </c>
      <c r="B62" s="1">
        <v>46917.0</v>
      </c>
      <c r="C62" s="1">
        <v>45867.0</v>
      </c>
      <c r="D62" s="1">
        <v>45367.0</v>
      </c>
      <c r="E62" s="1">
        <v>17864.0</v>
      </c>
      <c r="F62" s="1">
        <v>119383.0</v>
      </c>
      <c r="G62" s="1">
        <v>130.0</v>
      </c>
      <c r="H62" s="1">
        <v>7391.0</v>
      </c>
      <c r="I62" s="1">
        <v>262168.0</v>
      </c>
      <c r="J62" s="1">
        <v>13495.0</v>
      </c>
      <c r="K62" s="1">
        <v>81.9</v>
      </c>
      <c r="L62" s="1">
        <v>76.0</v>
      </c>
      <c r="M62" s="1">
        <v>104.0</v>
      </c>
      <c r="N62" s="1">
        <v>68.0</v>
      </c>
      <c r="O62" s="1">
        <v>1.0</v>
      </c>
      <c r="Q62" s="3"/>
      <c r="R62" s="3"/>
      <c r="S62" s="3"/>
      <c r="T62" s="3"/>
      <c r="U62" s="3"/>
      <c r="V62" s="3"/>
      <c r="W62" s="2"/>
      <c r="X62" s="3"/>
    </row>
    <row r="63" ht="14.25" customHeight="1">
      <c r="A63" s="1">
        <v>12631.0</v>
      </c>
      <c r="B63" s="1">
        <v>47801.0</v>
      </c>
      <c r="C63" s="1">
        <v>65379.0</v>
      </c>
      <c r="D63" s="1">
        <v>43823.0</v>
      </c>
      <c r="E63" s="1">
        <v>8841.7</v>
      </c>
      <c r="F63" s="1">
        <v>113420.0</v>
      </c>
      <c r="G63" s="1">
        <v>131.0</v>
      </c>
      <c r="H63" s="1">
        <v>6953.0</v>
      </c>
      <c r="I63" s="1">
        <v>270986.0</v>
      </c>
      <c r="J63" s="1">
        <v>5115.0</v>
      </c>
      <c r="K63" s="1">
        <v>82.53</v>
      </c>
      <c r="L63" s="1">
        <v>72.0</v>
      </c>
      <c r="M63" s="1">
        <v>101.0</v>
      </c>
      <c r="N63" s="1">
        <v>64.0</v>
      </c>
      <c r="O63" s="1">
        <v>1.0</v>
      </c>
      <c r="Q63" s="3"/>
      <c r="R63" s="3"/>
      <c r="S63" s="3"/>
      <c r="T63" s="3"/>
      <c r="U63" s="3"/>
      <c r="V63" s="3"/>
      <c r="W63" s="2"/>
      <c r="X63" s="3"/>
    </row>
    <row r="64" ht="14.25" customHeight="1">
      <c r="A64" s="1">
        <v>24851.0</v>
      </c>
      <c r="B64" s="1">
        <v>35826.0</v>
      </c>
      <c r="C64" s="1">
        <v>39542.0</v>
      </c>
      <c r="D64" s="1">
        <v>45099.0</v>
      </c>
      <c r="E64" s="1">
        <v>17395.7</v>
      </c>
      <c r="F64" s="1">
        <v>137736.0</v>
      </c>
      <c r="G64" s="1">
        <v>126.0</v>
      </c>
      <c r="H64" s="1">
        <v>8046.0</v>
      </c>
      <c r="I64" s="1">
        <v>264220.0</v>
      </c>
      <c r="J64" s="1">
        <v>10788.0</v>
      </c>
      <c r="K64" s="1">
        <v>79.38</v>
      </c>
      <c r="L64" s="1">
        <v>71.0</v>
      </c>
      <c r="M64" s="1">
        <v>94.0</v>
      </c>
      <c r="N64" s="1">
        <v>57.0</v>
      </c>
      <c r="O64" s="1">
        <v>1.0</v>
      </c>
      <c r="Q64" s="3"/>
      <c r="R64" s="3"/>
      <c r="S64" s="3"/>
      <c r="T64" s="3"/>
      <c r="U64" s="3"/>
      <c r="V64" s="3"/>
      <c r="W64" s="2"/>
      <c r="X64" s="3"/>
    </row>
    <row r="65" ht="14.25" customHeight="1">
      <c r="A65" s="1">
        <v>2310.0</v>
      </c>
      <c r="B65" s="1">
        <v>19332.0</v>
      </c>
      <c r="C65" s="1">
        <v>39542.0</v>
      </c>
      <c r="D65" s="1">
        <v>99666.0</v>
      </c>
      <c r="E65" s="1">
        <v>1617.0</v>
      </c>
      <c r="F65" s="1">
        <v>2866.0</v>
      </c>
      <c r="G65" s="1">
        <v>115.0</v>
      </c>
      <c r="H65" s="1">
        <v>6174.0</v>
      </c>
      <c r="I65" s="1">
        <v>274799.0</v>
      </c>
      <c r="J65" s="1">
        <v>2081.0</v>
      </c>
      <c r="K65" s="1">
        <v>72.45</v>
      </c>
      <c r="L65" s="1">
        <v>86.0</v>
      </c>
      <c r="M65" s="1">
        <v>126.0</v>
      </c>
      <c r="N65" s="1">
        <v>79.0</v>
      </c>
      <c r="O65" s="1">
        <v>1.0</v>
      </c>
      <c r="Q65" s="3"/>
      <c r="R65" s="3"/>
      <c r="S65" s="3"/>
      <c r="T65" s="3"/>
      <c r="U65" s="3"/>
      <c r="V65" s="3"/>
      <c r="W65" s="2"/>
      <c r="X65" s="4"/>
    </row>
    <row r="66" ht="14.25" customHeight="1">
      <c r="A66" s="1">
        <v>20866.0</v>
      </c>
      <c r="B66" s="1">
        <v>20620.0</v>
      </c>
      <c r="C66" s="1">
        <v>55200.0</v>
      </c>
      <c r="D66" s="1">
        <v>164315.0</v>
      </c>
      <c r="E66" s="1">
        <v>14606.2</v>
      </c>
      <c r="F66" s="1">
        <v>22053.0</v>
      </c>
      <c r="G66" s="1">
        <v>100.0</v>
      </c>
      <c r="H66" s="1">
        <v>2290.0</v>
      </c>
      <c r="I66" s="1">
        <v>268053.0</v>
      </c>
      <c r="J66" s="1">
        <v>12711.0</v>
      </c>
      <c r="K66" s="1">
        <v>63.0</v>
      </c>
      <c r="L66" s="1">
        <v>86.0</v>
      </c>
      <c r="M66" s="1">
        <v>113.0</v>
      </c>
      <c r="N66" s="1">
        <v>54.0</v>
      </c>
      <c r="O66" s="1">
        <v>1.0</v>
      </c>
      <c r="Q66" s="3"/>
      <c r="R66" s="3"/>
      <c r="S66" s="3"/>
      <c r="T66" s="3"/>
      <c r="U66" s="3"/>
      <c r="V66" s="3"/>
      <c r="W66" s="2"/>
      <c r="X66" s="3"/>
    </row>
    <row r="67" ht="14.25" customHeight="1">
      <c r="A67" s="1">
        <v>37936.0</v>
      </c>
      <c r="B67" s="1">
        <v>29518.0</v>
      </c>
      <c r="C67" s="1">
        <v>45523.0</v>
      </c>
      <c r="D67" s="1">
        <v>88958.0</v>
      </c>
      <c r="E67" s="1">
        <v>26555.2</v>
      </c>
      <c r="F67" s="1">
        <v>81119.0</v>
      </c>
      <c r="G67" s="1">
        <v>111.0</v>
      </c>
      <c r="H67" s="1">
        <v>4392.0</v>
      </c>
      <c r="I67" s="1">
        <v>259469.0</v>
      </c>
      <c r="J67" s="1">
        <v>19193.0</v>
      </c>
      <c r="K67" s="1">
        <v>69.93</v>
      </c>
      <c r="L67" s="1">
        <v>90.0</v>
      </c>
      <c r="M67" s="1">
        <v>117.0</v>
      </c>
      <c r="N67" s="1">
        <v>50.0</v>
      </c>
      <c r="O67" s="1">
        <v>1.0</v>
      </c>
      <c r="Q67" s="3"/>
      <c r="R67" s="3"/>
      <c r="S67" s="3"/>
      <c r="T67" s="3"/>
      <c r="U67" s="3"/>
      <c r="V67" s="3"/>
      <c r="W67" s="2"/>
      <c r="X67" s="3"/>
    </row>
    <row r="68" ht="14.25" customHeight="1">
      <c r="A68" s="1">
        <v>30176.0</v>
      </c>
      <c r="B68" s="1">
        <v>19953.0</v>
      </c>
      <c r="C68" s="1">
        <v>45343.0</v>
      </c>
      <c r="D68" s="1">
        <v>161458.0</v>
      </c>
      <c r="E68" s="1">
        <v>21123.2</v>
      </c>
      <c r="F68" s="1">
        <v>26124.0</v>
      </c>
      <c r="G68" s="1">
        <v>98.0</v>
      </c>
      <c r="H68" s="1">
        <v>4373.0</v>
      </c>
      <c r="I68" s="1">
        <v>257678.0</v>
      </c>
      <c r="J68" s="1">
        <v>21003.0</v>
      </c>
      <c r="K68" s="1">
        <v>61.74</v>
      </c>
      <c r="L68" s="1">
        <v>86.0</v>
      </c>
      <c r="M68" s="1">
        <v>114.0</v>
      </c>
      <c r="N68" s="1">
        <v>70.0</v>
      </c>
      <c r="O68" s="1">
        <v>1.0</v>
      </c>
      <c r="Q68" s="3"/>
      <c r="R68" s="3"/>
      <c r="S68" s="3"/>
      <c r="T68" s="3"/>
      <c r="U68" s="3"/>
      <c r="V68" s="3"/>
      <c r="W68" s="2"/>
      <c r="X68" s="3"/>
    </row>
    <row r="69" ht="14.25" customHeight="1">
      <c r="A69" s="1">
        <v>50605.0</v>
      </c>
      <c r="B69" s="1">
        <v>36487.0</v>
      </c>
      <c r="C69" s="1">
        <v>39523.0</v>
      </c>
      <c r="D69" s="1">
        <v>75358.0</v>
      </c>
      <c r="E69" s="1">
        <v>35423.5</v>
      </c>
      <c r="F69" s="1">
        <v>81081.0</v>
      </c>
      <c r="G69" s="1">
        <v>117.0</v>
      </c>
      <c r="H69" s="1">
        <v>15020.0</v>
      </c>
      <c r="I69" s="1">
        <v>228301.0</v>
      </c>
      <c r="J69" s="1">
        <v>39733.0</v>
      </c>
      <c r="K69" s="1">
        <v>73.71</v>
      </c>
      <c r="L69" s="1">
        <v>101.0</v>
      </c>
      <c r="M69" s="1">
        <v>119.0</v>
      </c>
      <c r="N69" s="1">
        <v>83.0</v>
      </c>
      <c r="O69" s="1">
        <v>1.0</v>
      </c>
      <c r="Q69" s="3"/>
      <c r="R69" s="3"/>
      <c r="S69" s="3"/>
      <c r="T69" s="3"/>
      <c r="U69" s="3"/>
      <c r="V69" s="3"/>
      <c r="W69" s="2"/>
      <c r="X69" s="3"/>
    </row>
    <row r="70" ht="14.25" customHeight="1">
      <c r="A70" s="1">
        <v>50605.0</v>
      </c>
      <c r="B70" s="1">
        <v>13546.0</v>
      </c>
      <c r="C70" s="1">
        <v>77510.0</v>
      </c>
      <c r="D70" s="1">
        <v>166539.0</v>
      </c>
      <c r="E70" s="1">
        <v>35423.5</v>
      </c>
      <c r="F70" s="1">
        <v>7459.0</v>
      </c>
      <c r="G70" s="1">
        <v>100.0</v>
      </c>
      <c r="H70" s="1">
        <v>7120.0</v>
      </c>
      <c r="I70" s="1">
        <v>228301.0</v>
      </c>
      <c r="J70" s="1">
        <v>13913.0</v>
      </c>
      <c r="K70" s="1">
        <v>63.0</v>
      </c>
      <c r="L70" s="1">
        <v>84.0</v>
      </c>
      <c r="M70" s="1">
        <v>111.0</v>
      </c>
      <c r="N70" s="1">
        <v>82.0</v>
      </c>
      <c r="O70" s="1">
        <v>1.0</v>
      </c>
      <c r="Q70" s="3"/>
      <c r="R70" s="3"/>
      <c r="S70" s="3"/>
      <c r="T70" s="3"/>
      <c r="U70" s="3"/>
      <c r="V70" s="3"/>
      <c r="W70" s="2"/>
      <c r="X70" s="3"/>
    </row>
    <row r="71" ht="14.25" customHeight="1">
      <c r="A71" s="1">
        <v>18574.0</v>
      </c>
      <c r="B71" s="1">
        <v>28130.0</v>
      </c>
      <c r="C71" s="1">
        <v>48603.0</v>
      </c>
      <c r="D71" s="1">
        <v>168290.0</v>
      </c>
      <c r="E71" s="1">
        <v>13001.8</v>
      </c>
      <c r="F71" s="1">
        <v>19457.0</v>
      </c>
      <c r="G71" s="1">
        <v>101.0</v>
      </c>
      <c r="H71" s="1">
        <v>1737.0</v>
      </c>
      <c r="I71" s="1">
        <v>272831.0</v>
      </c>
      <c r="J71" s="1">
        <v>8486.0</v>
      </c>
      <c r="K71" s="1">
        <v>63.63</v>
      </c>
      <c r="L71" s="1">
        <v>77.0</v>
      </c>
      <c r="M71" s="1">
        <v>114.0</v>
      </c>
      <c r="N71" s="1">
        <v>56.0</v>
      </c>
      <c r="O71" s="1">
        <v>1.0</v>
      </c>
      <c r="Q71" s="3"/>
      <c r="R71" s="3"/>
      <c r="S71" s="3"/>
      <c r="T71" s="3"/>
      <c r="U71" s="3"/>
      <c r="V71" s="3"/>
      <c r="W71" s="2"/>
      <c r="X71" s="3"/>
    </row>
    <row r="72" ht="14.25" customHeight="1">
      <c r="A72" s="1">
        <v>26888.0</v>
      </c>
      <c r="B72" s="1">
        <v>18980.0</v>
      </c>
      <c r="C72" s="1">
        <v>70950.0</v>
      </c>
      <c r="D72" s="1">
        <v>147380.0</v>
      </c>
      <c r="E72" s="1">
        <v>18821.6</v>
      </c>
      <c r="F72" s="1">
        <v>18856.0</v>
      </c>
      <c r="G72" s="1">
        <v>102.0</v>
      </c>
      <c r="H72" s="1">
        <v>1648.0</v>
      </c>
      <c r="I72" s="1">
        <v>265006.0</v>
      </c>
      <c r="J72" s="1">
        <v>16400.0</v>
      </c>
      <c r="K72" s="1">
        <v>64.26</v>
      </c>
      <c r="L72" s="1">
        <v>90.0</v>
      </c>
      <c r="M72" s="1">
        <v>123.0</v>
      </c>
      <c r="N72" s="1">
        <v>67.0</v>
      </c>
      <c r="O72" s="1">
        <v>1.0</v>
      </c>
      <c r="Q72" s="3"/>
      <c r="R72" s="3"/>
      <c r="S72" s="3"/>
      <c r="T72" s="3"/>
      <c r="U72" s="3"/>
      <c r="V72" s="3"/>
      <c r="W72" s="2"/>
      <c r="X72" s="3"/>
    </row>
    <row r="73" ht="14.25" customHeight="1">
      <c r="A73" s="1">
        <v>19184.0</v>
      </c>
      <c r="B73" s="1">
        <v>15856.0</v>
      </c>
      <c r="C73" s="1">
        <v>36983.0</v>
      </c>
      <c r="D73" s="1">
        <v>175812.0</v>
      </c>
      <c r="E73" s="1">
        <v>13428.8</v>
      </c>
      <c r="F73" s="1">
        <v>35219.0</v>
      </c>
      <c r="G73" s="1">
        <v>95.0</v>
      </c>
      <c r="H73" s="1">
        <v>2100.0</v>
      </c>
      <c r="I73" s="1">
        <v>268968.0</v>
      </c>
      <c r="J73" s="1">
        <v>11986.0</v>
      </c>
      <c r="K73" s="1">
        <v>59.85</v>
      </c>
      <c r="L73" s="1">
        <v>76.0</v>
      </c>
      <c r="M73" s="1">
        <v>105.0</v>
      </c>
      <c r="N73" s="1">
        <v>45.0</v>
      </c>
      <c r="O73" s="1">
        <v>1.0</v>
      </c>
      <c r="Q73" s="3"/>
      <c r="R73" s="3"/>
      <c r="S73" s="3"/>
      <c r="T73" s="3"/>
      <c r="U73" s="3"/>
      <c r="V73" s="3"/>
      <c r="W73" s="2"/>
      <c r="X73" s="3"/>
    </row>
    <row r="74" ht="14.25" customHeight="1">
      <c r="A74" s="1">
        <v>18289.0</v>
      </c>
      <c r="B74" s="1">
        <v>6355.0</v>
      </c>
      <c r="C74" s="1">
        <v>15279.0</v>
      </c>
      <c r="D74" s="1">
        <v>193963.0</v>
      </c>
      <c r="E74" s="1">
        <v>12802.3</v>
      </c>
      <c r="F74" s="1">
        <v>49168.0</v>
      </c>
      <c r="G74" s="1">
        <v>86.0</v>
      </c>
      <c r="H74" s="1">
        <v>1880.0</v>
      </c>
      <c r="I74" s="1">
        <v>266377.0</v>
      </c>
      <c r="J74" s="1">
        <v>14797.0</v>
      </c>
      <c r="K74" s="1">
        <v>54.18</v>
      </c>
      <c r="L74" s="1">
        <v>56.0</v>
      </c>
      <c r="M74" s="1">
        <v>94.0</v>
      </c>
      <c r="N74" s="1">
        <v>60.0</v>
      </c>
      <c r="O74" s="1">
        <v>1.0</v>
      </c>
      <c r="Q74" s="3"/>
      <c r="R74" s="3"/>
      <c r="S74" s="3"/>
      <c r="T74" s="3"/>
      <c r="U74" s="3"/>
      <c r="V74" s="3"/>
      <c r="W74" s="2"/>
      <c r="X74" s="3"/>
    </row>
    <row r="75" ht="14.25" customHeight="1">
      <c r="A75" s="1">
        <v>30255.0</v>
      </c>
      <c r="B75" s="1">
        <v>19304.0</v>
      </c>
      <c r="C75" s="1">
        <v>29382.0</v>
      </c>
      <c r="D75" s="1">
        <v>142091.0</v>
      </c>
      <c r="E75" s="1">
        <v>21178.5</v>
      </c>
      <c r="F75" s="1">
        <v>62022.0</v>
      </c>
      <c r="G75" s="1">
        <v>97.0</v>
      </c>
      <c r="H75" s="1">
        <v>8748.0</v>
      </c>
      <c r="I75" s="1">
        <v>249756.0</v>
      </c>
      <c r="J75" s="1">
        <v>24550.0</v>
      </c>
      <c r="K75" s="1">
        <v>61.11</v>
      </c>
      <c r="L75" s="1">
        <v>77.0</v>
      </c>
      <c r="M75" s="1">
        <v>103.0</v>
      </c>
      <c r="N75" s="1">
        <v>67.0</v>
      </c>
      <c r="O75" s="1">
        <v>1.0</v>
      </c>
      <c r="Q75" s="3"/>
      <c r="R75" s="3"/>
      <c r="S75" s="3"/>
      <c r="T75" s="3"/>
      <c r="U75" s="3"/>
      <c r="V75" s="3"/>
      <c r="W75" s="2"/>
      <c r="X75" s="3"/>
    </row>
    <row r="76" ht="14.25" customHeight="1">
      <c r="A76" s="1">
        <v>22954.0</v>
      </c>
      <c r="B76" s="1">
        <v>15041.0</v>
      </c>
      <c r="C76" s="1">
        <v>54685.0</v>
      </c>
      <c r="D76" s="1">
        <v>157699.0</v>
      </c>
      <c r="E76" s="1">
        <v>16067.8</v>
      </c>
      <c r="F76" s="1">
        <v>32675.0</v>
      </c>
      <c r="G76" s="1">
        <v>98.0</v>
      </c>
      <c r="H76" s="1">
        <v>4092.0</v>
      </c>
      <c r="I76" s="1">
        <v>261300.0</v>
      </c>
      <c r="J76" s="1">
        <v>17662.0</v>
      </c>
      <c r="K76" s="1">
        <v>61.74</v>
      </c>
      <c r="L76" s="1">
        <v>84.0</v>
      </c>
      <c r="M76" s="1">
        <v>111.0</v>
      </c>
      <c r="N76" s="1">
        <v>60.0</v>
      </c>
      <c r="O76" s="1">
        <v>1.0</v>
      </c>
      <c r="Q76" s="3"/>
      <c r="R76" s="3"/>
      <c r="S76" s="3"/>
      <c r="T76" s="3"/>
      <c r="U76" s="3"/>
      <c r="V76" s="3"/>
      <c r="W76" s="2"/>
      <c r="X76" s="3"/>
    </row>
    <row r="77" ht="14.25" customHeight="1">
      <c r="A77" s="1">
        <v>37164.0</v>
      </c>
      <c r="B77" s="1">
        <v>39891.0</v>
      </c>
      <c r="C77" s="1">
        <v>39487.0</v>
      </c>
      <c r="D77" s="1">
        <v>56294.0</v>
      </c>
      <c r="E77" s="1">
        <v>26014.8</v>
      </c>
      <c r="F77" s="1">
        <v>110218.0</v>
      </c>
      <c r="G77" s="1">
        <v>123.0</v>
      </c>
      <c r="H77" s="1">
        <v>8649.0</v>
      </c>
      <c r="I77" s="1">
        <v>252864.0</v>
      </c>
      <c r="J77" s="1">
        <v>21541.0</v>
      </c>
      <c r="K77" s="1">
        <v>77.49</v>
      </c>
      <c r="L77" s="1">
        <v>81.0</v>
      </c>
      <c r="M77" s="1">
        <v>111.0</v>
      </c>
      <c r="N77" s="1">
        <v>74.0</v>
      </c>
      <c r="O77" s="1">
        <v>1.0</v>
      </c>
      <c r="Q77" s="3"/>
      <c r="R77" s="3"/>
      <c r="S77" s="3"/>
      <c r="T77" s="3"/>
      <c r="U77" s="3"/>
      <c r="V77" s="3"/>
      <c r="W77" s="2"/>
      <c r="X77" s="3"/>
    </row>
    <row r="78" ht="14.25" customHeight="1">
      <c r="A78" s="1">
        <v>20648.0</v>
      </c>
      <c r="B78" s="1">
        <v>48918.0</v>
      </c>
      <c r="C78" s="1">
        <v>69426.0</v>
      </c>
      <c r="D78" s="1">
        <v>58676.0</v>
      </c>
      <c r="E78" s="1">
        <v>14453.6</v>
      </c>
      <c r="F78" s="1">
        <v>85386.0</v>
      </c>
      <c r="G78" s="1">
        <v>127.0</v>
      </c>
      <c r="H78" s="1">
        <v>14823.0</v>
      </c>
      <c r="I78" s="1">
        <v>262054.0</v>
      </c>
      <c r="J78" s="1">
        <v>6177.0</v>
      </c>
      <c r="K78" s="1">
        <v>80.01</v>
      </c>
      <c r="L78" s="1">
        <v>89.0</v>
      </c>
      <c r="M78" s="1">
        <v>111.0</v>
      </c>
      <c r="N78" s="1">
        <v>68.0</v>
      </c>
      <c r="O78" s="1">
        <v>1.0</v>
      </c>
      <c r="Q78" s="3"/>
      <c r="R78" s="3"/>
      <c r="S78" s="3"/>
      <c r="T78" s="3"/>
      <c r="U78" s="3"/>
      <c r="V78" s="3"/>
      <c r="W78" s="2"/>
      <c r="X78" s="3"/>
    </row>
    <row r="79" ht="14.25" customHeight="1">
      <c r="A79" s="1">
        <v>45213.0</v>
      </c>
      <c r="B79" s="1">
        <v>38913.0</v>
      </c>
      <c r="C79" s="1">
        <v>35209.0</v>
      </c>
      <c r="D79" s="1">
        <v>56829.0</v>
      </c>
      <c r="E79" s="1">
        <v>31649.1</v>
      </c>
      <c r="F79" s="1">
        <v>106890.0</v>
      </c>
      <c r="G79" s="1">
        <v>123.0</v>
      </c>
      <c r="H79" s="1">
        <v>22786.0</v>
      </c>
      <c r="I79" s="1">
        <v>231110.0</v>
      </c>
      <c r="J79" s="1">
        <v>29158.0</v>
      </c>
      <c r="K79" s="1">
        <v>77.49</v>
      </c>
      <c r="L79" s="1">
        <v>96.0</v>
      </c>
      <c r="M79" s="1">
        <v>107.0</v>
      </c>
      <c r="N79" s="1">
        <v>74.0</v>
      </c>
      <c r="O79" s="1">
        <v>1.0</v>
      </c>
      <c r="Q79" s="3"/>
      <c r="R79" s="3"/>
      <c r="S79" s="3"/>
      <c r="T79" s="3"/>
      <c r="U79" s="3"/>
      <c r="V79" s="3"/>
      <c r="W79" s="2"/>
      <c r="X79" s="3"/>
    </row>
    <row r="80" ht="14.25" customHeight="1">
      <c r="A80" s="1">
        <v>24018.0</v>
      </c>
      <c r="B80" s="1">
        <v>5645.0</v>
      </c>
      <c r="C80" s="1">
        <v>24100.0</v>
      </c>
      <c r="D80" s="1">
        <v>200377.0</v>
      </c>
      <c r="E80" s="1">
        <v>16812.6</v>
      </c>
      <c r="F80" s="1">
        <v>28914.0</v>
      </c>
      <c r="G80" s="1">
        <v>87.0</v>
      </c>
      <c r="H80" s="1">
        <v>2436.0</v>
      </c>
      <c r="I80" s="1">
        <v>258984.0</v>
      </c>
      <c r="J80" s="1">
        <v>21634.0</v>
      </c>
      <c r="K80" s="1">
        <v>54.81</v>
      </c>
      <c r="L80" s="1">
        <v>65.0</v>
      </c>
      <c r="M80" s="1">
        <v>103.0</v>
      </c>
      <c r="N80" s="1">
        <v>68.0</v>
      </c>
      <c r="O80" s="1">
        <v>1.0</v>
      </c>
      <c r="Q80" s="3"/>
      <c r="R80" s="3"/>
      <c r="S80" s="3"/>
      <c r="T80" s="3"/>
      <c r="U80" s="3"/>
      <c r="V80" s="3"/>
      <c r="W80" s="2"/>
      <c r="X80" s="3"/>
    </row>
    <row r="81" ht="14.25" customHeight="1">
      <c r="A81" s="1">
        <v>32244.0</v>
      </c>
      <c r="B81" s="1">
        <v>36888.0</v>
      </c>
      <c r="C81" s="1">
        <v>50843.0</v>
      </c>
      <c r="D81" s="1">
        <v>112229.0</v>
      </c>
      <c r="E81" s="1">
        <v>22570.8</v>
      </c>
      <c r="F81" s="1">
        <v>50850.0</v>
      </c>
      <c r="G81" s="1">
        <v>111.0</v>
      </c>
      <c r="H81" s="1">
        <v>18983.0</v>
      </c>
      <c r="I81" s="1">
        <v>238954.0</v>
      </c>
      <c r="J81" s="1">
        <v>25117.0</v>
      </c>
      <c r="K81" s="1">
        <v>69.93</v>
      </c>
      <c r="L81" s="1">
        <v>96.0</v>
      </c>
      <c r="M81" s="1">
        <v>116.0</v>
      </c>
      <c r="N81" s="1">
        <v>76.0</v>
      </c>
      <c r="O81" s="1">
        <v>1.0</v>
      </c>
      <c r="Q81" s="3"/>
      <c r="R81" s="3"/>
      <c r="S81" s="3"/>
      <c r="T81" s="3"/>
      <c r="U81" s="3"/>
      <c r="V81" s="3"/>
      <c r="W81" s="2"/>
      <c r="X81" s="3"/>
    </row>
    <row r="82" ht="14.25" customHeight="1">
      <c r="A82" s="1">
        <v>32244.0</v>
      </c>
      <c r="B82" s="1">
        <v>14658.0</v>
      </c>
      <c r="C82" s="1">
        <v>21897.0</v>
      </c>
      <c r="D82" s="1">
        <v>7860.0</v>
      </c>
      <c r="E82" s="1">
        <v>398.3</v>
      </c>
      <c r="F82" s="1">
        <v>119066.0</v>
      </c>
      <c r="G82" s="1">
        <v>137.0</v>
      </c>
      <c r="H82" s="1">
        <v>7099.0</v>
      </c>
      <c r="I82" s="1">
        <v>156206.0</v>
      </c>
      <c r="J82" s="1">
        <v>745.0</v>
      </c>
      <c r="K82" s="1">
        <v>86.31</v>
      </c>
      <c r="L82" s="1">
        <v>39.0</v>
      </c>
      <c r="M82" s="1">
        <v>47.0</v>
      </c>
      <c r="N82" s="1">
        <v>44.0</v>
      </c>
      <c r="O82" s="1">
        <v>1.0</v>
      </c>
      <c r="Q82" s="3"/>
      <c r="R82" s="3"/>
      <c r="S82" s="3"/>
      <c r="T82" s="3"/>
      <c r="U82" s="3"/>
      <c r="V82" s="3"/>
      <c r="W82" s="2"/>
      <c r="X82" s="3"/>
    </row>
    <row r="83" ht="14.25" customHeight="1">
      <c r="A83" s="1">
        <v>22258.0</v>
      </c>
      <c r="B83" s="1">
        <v>34462.0</v>
      </c>
      <c r="C83" s="1">
        <v>38269.0</v>
      </c>
      <c r="D83" s="1">
        <v>43012.0</v>
      </c>
      <c r="E83" s="1">
        <v>15580.6</v>
      </c>
      <c r="F83" s="1">
        <v>92259.0</v>
      </c>
      <c r="G83" s="1">
        <v>126.0</v>
      </c>
      <c r="H83" s="1">
        <v>16264.0</v>
      </c>
      <c r="I83" s="1">
        <v>198685.0</v>
      </c>
      <c r="J83" s="1">
        <v>15311.0</v>
      </c>
      <c r="K83" s="1">
        <v>79.38</v>
      </c>
      <c r="L83" s="1">
        <v>127.0</v>
      </c>
      <c r="M83" s="1">
        <v>84.0</v>
      </c>
      <c r="N83" s="1">
        <v>59.0</v>
      </c>
      <c r="O83" s="1">
        <v>1.0</v>
      </c>
      <c r="Q83" s="3"/>
      <c r="R83" s="3"/>
      <c r="S83" s="3"/>
      <c r="T83" s="3"/>
      <c r="U83" s="3"/>
      <c r="V83" s="3"/>
      <c r="W83" s="2"/>
      <c r="X83" s="3"/>
    </row>
    <row r="84" ht="14.25" customHeight="1">
      <c r="A84" s="1">
        <v>4614.0</v>
      </c>
      <c r="B84" s="1">
        <v>51975.0</v>
      </c>
      <c r="C84" s="1">
        <v>86468.0</v>
      </c>
      <c r="D84" s="1">
        <v>76508.0</v>
      </c>
      <c r="E84" s="1">
        <v>3229.8</v>
      </c>
      <c r="F84" s="1">
        <v>49555.0</v>
      </c>
      <c r="G84" s="1">
        <v>124.0</v>
      </c>
      <c r="H84" s="1">
        <v>14046.0</v>
      </c>
      <c r="I84" s="1">
        <v>253077.0</v>
      </c>
      <c r="J84" s="1">
        <v>1997.0</v>
      </c>
      <c r="K84" s="1">
        <v>78.12</v>
      </c>
      <c r="L84" s="1">
        <v>123.0</v>
      </c>
      <c r="M84" s="1">
        <v>100.0</v>
      </c>
      <c r="N84" s="1">
        <v>59.0</v>
      </c>
      <c r="O84" s="1">
        <v>1.0</v>
      </c>
      <c r="Q84" s="3"/>
      <c r="R84" s="3"/>
      <c r="S84" s="3"/>
      <c r="T84" s="3"/>
      <c r="U84" s="3"/>
      <c r="V84" s="3"/>
      <c r="W84" s="2"/>
      <c r="X84" s="3"/>
    </row>
    <row r="85" ht="14.25" customHeight="1">
      <c r="A85" s="1">
        <v>4614.0</v>
      </c>
      <c r="B85" s="1">
        <v>7805.0</v>
      </c>
      <c r="C85" s="1">
        <v>84702.0</v>
      </c>
      <c r="D85" s="1">
        <v>27692.0</v>
      </c>
      <c r="E85" s="1">
        <v>311.5</v>
      </c>
      <c r="F85" s="1">
        <v>906.0</v>
      </c>
      <c r="G85" s="1">
        <v>121.0</v>
      </c>
      <c r="H85" s="1">
        <v>43755.0</v>
      </c>
      <c r="I85" s="1">
        <v>77764.0</v>
      </c>
      <c r="J85" s="1">
        <v>1997.0</v>
      </c>
      <c r="K85" s="1">
        <v>76.23</v>
      </c>
      <c r="L85" s="1">
        <v>82.0</v>
      </c>
      <c r="M85" s="1">
        <v>126.0</v>
      </c>
      <c r="N85" s="1">
        <v>100.0</v>
      </c>
      <c r="O85" s="1">
        <v>1.0</v>
      </c>
      <c r="Q85" s="3"/>
      <c r="R85" s="3"/>
      <c r="S85" s="3"/>
      <c r="T85" s="3"/>
      <c r="U85" s="3"/>
      <c r="V85" s="3"/>
      <c r="W85" s="2"/>
      <c r="X85" s="3"/>
    </row>
    <row r="86" ht="14.25" customHeight="1">
      <c r="A86" s="1">
        <v>4450.0</v>
      </c>
      <c r="B86" s="1">
        <v>57386.0</v>
      </c>
      <c r="C86" s="1">
        <v>50762.0</v>
      </c>
      <c r="D86" s="1">
        <v>62796.0</v>
      </c>
      <c r="E86" s="1">
        <v>3115.0</v>
      </c>
      <c r="F86" s="1">
        <v>50806.0</v>
      </c>
      <c r="G86" s="1">
        <v>128.0</v>
      </c>
      <c r="H86" s="1">
        <v>4755.0</v>
      </c>
      <c r="I86" s="1">
        <v>221103.0</v>
      </c>
      <c r="J86" s="1">
        <v>342.0</v>
      </c>
      <c r="K86" s="1">
        <v>80.64</v>
      </c>
      <c r="L86" s="1">
        <v>104.0</v>
      </c>
      <c r="M86" s="1">
        <v>110.0</v>
      </c>
      <c r="N86" s="1">
        <v>64.0</v>
      </c>
      <c r="O86" s="1">
        <v>1.0</v>
      </c>
      <c r="Q86" s="3"/>
      <c r="R86" s="3"/>
      <c r="S86" s="3"/>
      <c r="T86" s="3"/>
      <c r="U86" s="3"/>
      <c r="V86" s="3"/>
      <c r="W86" s="2"/>
      <c r="X86" s="3"/>
    </row>
    <row r="87" ht="14.25" customHeight="1">
      <c r="A87" s="1">
        <v>1474.0</v>
      </c>
      <c r="B87" s="1">
        <v>18082.0</v>
      </c>
      <c r="C87" s="1">
        <v>54661.0</v>
      </c>
      <c r="D87" s="1">
        <v>50205.0</v>
      </c>
      <c r="E87" s="1">
        <v>1031.8</v>
      </c>
      <c r="F87" s="1">
        <v>98878.0</v>
      </c>
      <c r="G87" s="1">
        <v>116.0</v>
      </c>
      <c r="H87" s="1">
        <v>4467.0</v>
      </c>
      <c r="I87" s="1">
        <v>218076.0</v>
      </c>
      <c r="J87" s="1">
        <v>757.0</v>
      </c>
      <c r="K87" s="1">
        <v>73.08</v>
      </c>
      <c r="L87" s="1">
        <v>66.0</v>
      </c>
      <c r="M87" s="1">
        <v>83.0</v>
      </c>
      <c r="N87" s="1">
        <v>59.0</v>
      </c>
      <c r="O87" s="1">
        <v>1.0</v>
      </c>
      <c r="Q87" s="3"/>
      <c r="R87" s="3"/>
      <c r="S87" s="3"/>
      <c r="T87" s="3"/>
      <c r="U87" s="3"/>
      <c r="V87" s="3"/>
      <c r="W87" s="2"/>
      <c r="X87" s="3"/>
    </row>
    <row r="88" ht="14.25" customHeight="1">
      <c r="A88" s="1">
        <v>1116.0</v>
      </c>
      <c r="B88" s="1">
        <v>15452.0</v>
      </c>
      <c r="C88" s="1">
        <v>41971.0</v>
      </c>
      <c r="D88" s="1">
        <v>51083.0</v>
      </c>
      <c r="E88" s="1">
        <v>781.2</v>
      </c>
      <c r="F88" s="1">
        <v>108458.0</v>
      </c>
      <c r="G88" s="1">
        <v>113.0</v>
      </c>
      <c r="H88" s="1">
        <v>961.0</v>
      </c>
      <c r="I88" s="1">
        <v>216420.0</v>
      </c>
      <c r="J88" s="1">
        <v>699.0</v>
      </c>
      <c r="K88" s="1">
        <v>71.19</v>
      </c>
      <c r="L88" s="1">
        <v>66.0</v>
      </c>
      <c r="M88" s="1">
        <v>76.0</v>
      </c>
      <c r="N88" s="1">
        <v>42.0</v>
      </c>
      <c r="O88" s="1">
        <v>1.0</v>
      </c>
      <c r="Q88" s="3"/>
      <c r="R88" s="3"/>
      <c r="S88" s="3"/>
      <c r="T88" s="3"/>
      <c r="U88" s="3"/>
      <c r="V88" s="3"/>
      <c r="W88" s="2"/>
      <c r="X88" s="3"/>
    </row>
    <row r="89" ht="14.25" customHeight="1">
      <c r="A89" s="1">
        <v>5368.0</v>
      </c>
      <c r="B89" s="1">
        <v>12219.0</v>
      </c>
      <c r="C89" s="1">
        <v>16287.0</v>
      </c>
      <c r="D89" s="1">
        <v>40328.0</v>
      </c>
      <c r="E89" s="1">
        <v>3757.6</v>
      </c>
      <c r="F89" s="1">
        <v>46073.0</v>
      </c>
      <c r="G89" s="1">
        <v>109.0</v>
      </c>
      <c r="H89" s="1">
        <v>4339.0</v>
      </c>
      <c r="I89" s="1">
        <v>113377.0</v>
      </c>
      <c r="J89" s="1">
        <v>2559.0</v>
      </c>
      <c r="K89" s="1">
        <v>68.67</v>
      </c>
      <c r="L89" s="1">
        <v>85.0</v>
      </c>
      <c r="M89" s="1">
        <v>78.0</v>
      </c>
      <c r="N89" s="1">
        <v>43.0</v>
      </c>
      <c r="O89" s="1">
        <v>1.0</v>
      </c>
      <c r="Q89" s="3"/>
      <c r="R89" s="3"/>
      <c r="S89" s="3"/>
      <c r="T89" s="3"/>
      <c r="U89" s="3"/>
      <c r="V89" s="3"/>
      <c r="W89" s="2"/>
      <c r="X89" s="3"/>
    </row>
    <row r="90" ht="14.25" customHeight="1">
      <c r="A90" s="1">
        <v>5368.0</v>
      </c>
      <c r="B90" s="1">
        <v>40256.0</v>
      </c>
      <c r="C90" s="1">
        <v>33641.0</v>
      </c>
      <c r="D90" s="1">
        <v>19150.0</v>
      </c>
      <c r="E90" s="1">
        <v>327.6</v>
      </c>
      <c r="F90" s="1">
        <v>26335.0</v>
      </c>
      <c r="G90" s="1">
        <v>141.0</v>
      </c>
      <c r="H90" s="1">
        <v>1106.0</v>
      </c>
      <c r="I90" s="1">
        <v>118736.0</v>
      </c>
      <c r="J90" s="1">
        <v>2559.0</v>
      </c>
      <c r="K90" s="1">
        <v>88.83</v>
      </c>
      <c r="L90" s="1">
        <v>89.0</v>
      </c>
      <c r="M90" s="1">
        <v>128.0</v>
      </c>
      <c r="N90" s="1">
        <v>66.0</v>
      </c>
      <c r="O90" s="1">
        <v>1.0</v>
      </c>
      <c r="Q90" s="3"/>
      <c r="R90" s="3"/>
      <c r="S90" s="3"/>
      <c r="T90" s="3"/>
      <c r="U90" s="3"/>
      <c r="V90" s="3"/>
      <c r="W90" s="2"/>
      <c r="X90" s="3"/>
    </row>
    <row r="91" ht="14.25" customHeight="1">
      <c r="A91" s="1">
        <v>5868.0</v>
      </c>
      <c r="B91" s="1">
        <v>10161.0</v>
      </c>
      <c r="C91" s="1">
        <v>7070.0</v>
      </c>
      <c r="D91" s="1">
        <v>4389.0</v>
      </c>
      <c r="E91" s="1">
        <v>4107.6</v>
      </c>
      <c r="F91" s="1">
        <v>93637.0</v>
      </c>
      <c r="G91" s="1">
        <v>143.0</v>
      </c>
      <c r="H91" s="1">
        <v>4629.0</v>
      </c>
      <c r="I91" s="1">
        <v>109725.0</v>
      </c>
      <c r="J91" s="1">
        <v>6771.0</v>
      </c>
      <c r="K91" s="1">
        <v>90.09</v>
      </c>
      <c r="L91" s="1">
        <v>36.0</v>
      </c>
      <c r="M91" s="1">
        <v>42.0</v>
      </c>
      <c r="N91" s="1">
        <v>36.0</v>
      </c>
      <c r="O91" s="1">
        <v>1.0</v>
      </c>
      <c r="Q91" s="3"/>
      <c r="R91" s="3"/>
      <c r="S91" s="3"/>
      <c r="T91" s="3"/>
      <c r="U91" s="3"/>
      <c r="V91" s="3"/>
      <c r="W91" s="2"/>
      <c r="X91" s="3"/>
    </row>
    <row r="92" ht="14.25" customHeight="1">
      <c r="A92" s="1">
        <v>4561.0</v>
      </c>
      <c r="B92" s="1">
        <v>34881.0</v>
      </c>
      <c r="C92" s="1">
        <v>87122.0</v>
      </c>
      <c r="D92" s="1">
        <v>84531.0</v>
      </c>
      <c r="E92" s="1">
        <v>3192.7</v>
      </c>
      <c r="F92" s="1">
        <v>14525.0</v>
      </c>
      <c r="G92" s="1">
        <v>117.0</v>
      </c>
      <c r="H92" s="1">
        <v>18805.0</v>
      </c>
      <c r="I92" s="1">
        <v>203000.0</v>
      </c>
      <c r="J92" s="1">
        <v>3815.0</v>
      </c>
      <c r="K92" s="1">
        <v>73.71</v>
      </c>
      <c r="L92" s="1">
        <v>115.0</v>
      </c>
      <c r="M92" s="1">
        <v>113.0</v>
      </c>
      <c r="N92" s="1">
        <v>63.0</v>
      </c>
      <c r="O92" s="1">
        <v>1.0</v>
      </c>
      <c r="Q92" s="3"/>
      <c r="R92" s="3"/>
      <c r="S92" s="3"/>
      <c r="T92" s="3"/>
      <c r="U92" s="3"/>
      <c r="V92" s="3"/>
      <c r="W92" s="2"/>
      <c r="X92" s="3"/>
    </row>
    <row r="93" ht="14.25" customHeight="1">
      <c r="A93" s="1">
        <v>4561.0</v>
      </c>
      <c r="B93" s="1">
        <v>5087.0</v>
      </c>
      <c r="C93" s="1">
        <v>20699.0</v>
      </c>
      <c r="D93" s="1">
        <v>9130.0</v>
      </c>
      <c r="E93" s="1">
        <v>189.0</v>
      </c>
      <c r="F93" s="1">
        <v>106764.0</v>
      </c>
      <c r="G93" s="1">
        <v>124.0</v>
      </c>
      <c r="H93" s="1">
        <v>2080.0</v>
      </c>
      <c r="I93" s="1">
        <v>139704.0</v>
      </c>
      <c r="J93" s="1">
        <v>166.0</v>
      </c>
      <c r="K93" s="1">
        <v>78.12</v>
      </c>
      <c r="L93" s="1">
        <v>25.0</v>
      </c>
      <c r="M93" s="1">
        <v>35.0</v>
      </c>
      <c r="N93" s="1">
        <v>25.0</v>
      </c>
      <c r="O93" s="1">
        <v>1.0</v>
      </c>
      <c r="Q93" s="5"/>
      <c r="R93" s="5"/>
      <c r="S93" s="5"/>
      <c r="T93" s="5"/>
      <c r="U93" s="5"/>
      <c r="V93" s="5"/>
      <c r="W93" s="5"/>
      <c r="X93" s="5"/>
    </row>
    <row r="94" ht="14.25" customHeight="1">
      <c r="A94" s="1">
        <v>2641.0</v>
      </c>
      <c r="B94" s="1">
        <v>17258.0</v>
      </c>
      <c r="C94" s="1">
        <v>19520.0</v>
      </c>
      <c r="D94" s="1">
        <v>48859.0</v>
      </c>
      <c r="E94" s="1">
        <v>1848.7</v>
      </c>
      <c r="F94" s="1">
        <v>31997.0</v>
      </c>
      <c r="G94" s="1">
        <v>111.0</v>
      </c>
      <c r="H94" s="1">
        <v>2310.0</v>
      </c>
      <c r="I94" s="1">
        <v>116728.0</v>
      </c>
      <c r="J94" s="1">
        <v>1237.0</v>
      </c>
      <c r="K94" s="1">
        <v>69.93</v>
      </c>
      <c r="L94" s="1">
        <v>86.0</v>
      </c>
      <c r="M94" s="1">
        <v>90.0</v>
      </c>
      <c r="N94" s="1">
        <v>70.0</v>
      </c>
      <c r="O94" s="1">
        <v>1.0</v>
      </c>
      <c r="Q94" s="5"/>
      <c r="R94" s="5"/>
      <c r="S94" s="5"/>
      <c r="T94" s="5"/>
      <c r="U94" s="5"/>
      <c r="V94" s="5"/>
      <c r="W94" s="5"/>
      <c r="X94" s="5"/>
    </row>
    <row r="95" ht="14.25" customHeight="1">
      <c r="A95" s="1">
        <v>3245.0</v>
      </c>
      <c r="B95" s="1">
        <v>20289.0</v>
      </c>
      <c r="C95" s="1">
        <v>49757.0</v>
      </c>
      <c r="D95" s="1">
        <v>121232.0</v>
      </c>
      <c r="E95" s="1">
        <v>2271.5</v>
      </c>
      <c r="F95" s="1">
        <v>29357.0</v>
      </c>
      <c r="G95" s="1">
        <v>103.0</v>
      </c>
      <c r="H95" s="1">
        <v>4812.0</v>
      </c>
      <c r="I95" s="1">
        <v>216727.0</v>
      </c>
      <c r="J95" s="1">
        <v>2341.0</v>
      </c>
      <c r="K95" s="1">
        <v>64.89</v>
      </c>
      <c r="L95" s="1">
        <v>89.0</v>
      </c>
      <c r="M95" s="1">
        <v>94.0</v>
      </c>
      <c r="N95" s="1">
        <v>75.0</v>
      </c>
      <c r="O95" s="1">
        <v>1.0</v>
      </c>
      <c r="Q95" s="5"/>
      <c r="R95" s="5"/>
      <c r="S95" s="5"/>
      <c r="T95" s="5"/>
      <c r="U95" s="5"/>
      <c r="V95" s="5"/>
      <c r="W95" s="5"/>
      <c r="X95" s="5"/>
    </row>
    <row r="96" ht="14.25" customHeight="1">
      <c r="A96" s="1">
        <v>10511.0</v>
      </c>
      <c r="B96" s="1">
        <v>16121.0</v>
      </c>
      <c r="C96" s="1">
        <v>9237.0</v>
      </c>
      <c r="D96" s="1">
        <v>17216.0</v>
      </c>
      <c r="E96" s="1">
        <v>7357.7</v>
      </c>
      <c r="F96" s="1">
        <v>67615.0</v>
      </c>
      <c r="G96" s="1">
        <v>128.0</v>
      </c>
      <c r="H96" s="1">
        <v>17664.0</v>
      </c>
      <c r="I96" s="1">
        <v>91368.0</v>
      </c>
      <c r="J96" s="1">
        <v>11668.0</v>
      </c>
      <c r="K96" s="1">
        <v>80.64</v>
      </c>
      <c r="L96" s="1">
        <v>87.0</v>
      </c>
      <c r="M96" s="1">
        <v>74.0</v>
      </c>
      <c r="N96" s="1">
        <v>59.0</v>
      </c>
      <c r="O96" s="1">
        <v>1.0</v>
      </c>
      <c r="Q96" s="5"/>
      <c r="R96" s="5"/>
      <c r="S96" s="5"/>
      <c r="T96" s="5"/>
      <c r="U96" s="5"/>
      <c r="V96" s="5"/>
      <c r="W96" s="5"/>
      <c r="X96" s="5"/>
    </row>
    <row r="97" ht="14.25" customHeight="1">
      <c r="A97" s="1">
        <v>10511.0</v>
      </c>
      <c r="B97" s="1">
        <v>15760.0</v>
      </c>
      <c r="C97" s="1">
        <v>70706.0</v>
      </c>
      <c r="D97" s="1">
        <v>83703.0</v>
      </c>
      <c r="E97" s="1">
        <v>380.8</v>
      </c>
      <c r="F97" s="1">
        <v>59547.0</v>
      </c>
      <c r="G97" s="1">
        <v>110.0</v>
      </c>
      <c r="H97" s="1">
        <v>7881.0</v>
      </c>
      <c r="I97" s="1">
        <v>222366.0</v>
      </c>
      <c r="J97" s="1">
        <v>11668.0</v>
      </c>
      <c r="K97" s="1">
        <v>69.3</v>
      </c>
      <c r="L97" s="1">
        <v>88.0</v>
      </c>
      <c r="M97" s="1">
        <v>84.0</v>
      </c>
      <c r="N97" s="1">
        <v>48.0</v>
      </c>
      <c r="O97" s="1">
        <v>1.0</v>
      </c>
      <c r="Q97" s="5"/>
      <c r="R97" s="5"/>
      <c r="S97" s="5"/>
      <c r="T97" s="5"/>
      <c r="U97" s="5"/>
      <c r="V97" s="5"/>
      <c r="W97" s="5"/>
      <c r="X97" s="5"/>
    </row>
    <row r="98" ht="14.25" customHeight="1">
      <c r="A98" s="1">
        <v>4153.0</v>
      </c>
      <c r="B98" s="1">
        <v>23146.0</v>
      </c>
      <c r="C98" s="1">
        <v>42784.0</v>
      </c>
      <c r="D98" s="1">
        <v>55579.0</v>
      </c>
      <c r="E98" s="1">
        <v>2907.1</v>
      </c>
      <c r="F98" s="1">
        <v>101698.0</v>
      </c>
      <c r="G98" s="1">
        <v>116.0</v>
      </c>
      <c r="H98" s="1">
        <v>518.0</v>
      </c>
      <c r="I98" s="1">
        <v>226511.0</v>
      </c>
      <c r="J98" s="1">
        <v>331.0</v>
      </c>
      <c r="K98" s="1">
        <v>73.08</v>
      </c>
      <c r="L98" s="1">
        <v>77.0</v>
      </c>
      <c r="M98" s="1">
        <v>73.0</v>
      </c>
      <c r="N98" s="1">
        <v>33.0</v>
      </c>
      <c r="O98" s="1">
        <v>1.0</v>
      </c>
      <c r="Q98" s="5"/>
      <c r="R98" s="5"/>
      <c r="S98" s="5"/>
      <c r="T98" s="5"/>
      <c r="U98" s="5"/>
      <c r="V98" s="5"/>
      <c r="W98" s="5"/>
      <c r="X98" s="5"/>
    </row>
    <row r="99" ht="14.25" customHeight="1">
      <c r="A99" s="1">
        <v>4153.0</v>
      </c>
      <c r="B99" s="1">
        <v>64857.0</v>
      </c>
      <c r="C99" s="1">
        <v>73227.0</v>
      </c>
      <c r="D99" s="1">
        <v>87164.0</v>
      </c>
      <c r="E99" s="1">
        <v>165.2</v>
      </c>
      <c r="F99" s="1">
        <v>716.0</v>
      </c>
      <c r="G99" s="1">
        <v>125.0</v>
      </c>
      <c r="H99" s="1">
        <v>69199.0</v>
      </c>
      <c r="I99" s="1">
        <v>156739.0</v>
      </c>
      <c r="J99" s="1">
        <v>262.0</v>
      </c>
      <c r="K99" s="1">
        <v>78.75</v>
      </c>
      <c r="L99" s="1">
        <v>122.0</v>
      </c>
      <c r="M99" s="1">
        <v>121.0</v>
      </c>
      <c r="N99" s="1">
        <v>102.0</v>
      </c>
      <c r="O99" s="1">
        <v>1.0</v>
      </c>
      <c r="Q99" s="5"/>
      <c r="R99" s="5"/>
      <c r="S99" s="5"/>
      <c r="T99" s="5"/>
      <c r="U99" s="5"/>
      <c r="V99" s="5"/>
      <c r="W99" s="5"/>
      <c r="X99" s="5"/>
    </row>
    <row r="100" ht="14.25" customHeight="1">
      <c r="A100" s="1">
        <v>99771.0</v>
      </c>
      <c r="B100" s="1">
        <v>32583.0</v>
      </c>
      <c r="C100" s="1">
        <v>53655.0</v>
      </c>
      <c r="D100" s="1">
        <v>25432.0</v>
      </c>
      <c r="E100" s="1">
        <v>69839.7</v>
      </c>
      <c r="F100" s="1">
        <v>13599.0</v>
      </c>
      <c r="G100" s="1">
        <v>133.0</v>
      </c>
      <c r="H100" s="1">
        <v>34744.0</v>
      </c>
      <c r="I100" s="1">
        <v>112324.0</v>
      </c>
      <c r="J100" s="1">
        <v>77972.0</v>
      </c>
      <c r="K100" s="1">
        <v>83.79</v>
      </c>
      <c r="L100" s="1">
        <v>182.0</v>
      </c>
      <c r="M100" s="1">
        <v>162.0</v>
      </c>
      <c r="N100" s="1">
        <v>126.0</v>
      </c>
      <c r="O100" s="1">
        <v>1.0</v>
      </c>
      <c r="Q100" s="5"/>
      <c r="R100" s="5"/>
      <c r="S100" s="5"/>
      <c r="T100" s="5"/>
      <c r="U100" s="5"/>
      <c r="V100" s="5"/>
      <c r="W100" s="5"/>
      <c r="X100" s="5"/>
    </row>
    <row r="101" ht="14.25" customHeight="1">
      <c r="A101" s="1">
        <v>15867.0</v>
      </c>
      <c r="B101" s="1">
        <v>97399.0</v>
      </c>
      <c r="C101" s="1">
        <v>88017.0</v>
      </c>
      <c r="D101" s="1">
        <v>18705.0</v>
      </c>
      <c r="E101" s="1">
        <v>11106.9</v>
      </c>
      <c r="F101" s="1">
        <v>7952.0</v>
      </c>
      <c r="G101" s="1">
        <v>149.0</v>
      </c>
      <c r="H101" s="1">
        <v>2534.0</v>
      </c>
      <c r="I101" s="1">
        <v>216135.0</v>
      </c>
      <c r="J101" s="1">
        <v>9271.0</v>
      </c>
      <c r="K101" s="1">
        <v>93.87</v>
      </c>
      <c r="L101" s="1">
        <v>171.0</v>
      </c>
      <c r="M101" s="1">
        <v>143.0</v>
      </c>
      <c r="N101" s="1">
        <v>73.0</v>
      </c>
      <c r="O101" s="1">
        <v>1.0</v>
      </c>
      <c r="Q101" s="5"/>
      <c r="R101" s="5"/>
      <c r="S101" s="5"/>
      <c r="T101" s="5"/>
      <c r="U101" s="5"/>
      <c r="V101" s="5"/>
      <c r="W101" s="5"/>
      <c r="X101" s="5"/>
    </row>
    <row r="102" ht="14.25" customHeight="1">
      <c r="A102" s="1">
        <v>15867.0</v>
      </c>
      <c r="B102" s="1">
        <v>4968.0</v>
      </c>
      <c r="C102" s="1">
        <v>58334.0</v>
      </c>
      <c r="D102" s="1">
        <v>52721.0</v>
      </c>
      <c r="E102" s="1">
        <v>264.6</v>
      </c>
      <c r="F102" s="1">
        <v>5149.0</v>
      </c>
      <c r="G102" s="1">
        <v>109.0</v>
      </c>
      <c r="H102" s="1">
        <v>600.0</v>
      </c>
      <c r="I102" s="1">
        <v>120766.0</v>
      </c>
      <c r="J102" s="1">
        <v>184.0</v>
      </c>
      <c r="K102" s="1">
        <v>68.67</v>
      </c>
      <c r="L102" s="1">
        <v>95.0</v>
      </c>
      <c r="M102" s="1">
        <v>110.0</v>
      </c>
      <c r="N102" s="1">
        <v>62.0</v>
      </c>
      <c r="O102" s="1">
        <v>1.0</v>
      </c>
      <c r="Q102" s="5"/>
      <c r="R102" s="5"/>
      <c r="S102" s="5"/>
      <c r="T102" s="5"/>
      <c r="U102" s="5"/>
      <c r="V102" s="5"/>
      <c r="W102" s="5"/>
      <c r="X102" s="5"/>
    </row>
    <row r="103" ht="14.25" customHeight="1">
      <c r="A103" s="1">
        <v>65885.0</v>
      </c>
      <c r="B103" s="1">
        <v>2462.0</v>
      </c>
      <c r="C103" s="1">
        <v>19901.0</v>
      </c>
      <c r="D103" s="1">
        <v>31501.0</v>
      </c>
      <c r="E103" s="1">
        <v>46119.5</v>
      </c>
      <c r="F103" s="1">
        <v>526.0</v>
      </c>
      <c r="G103" s="1">
        <v>103.0</v>
      </c>
      <c r="H103" s="1">
        <v>1269.0</v>
      </c>
      <c r="I103" s="1">
        <v>53903.0</v>
      </c>
      <c r="J103" s="1">
        <v>65103.0</v>
      </c>
      <c r="K103" s="1">
        <v>64.89</v>
      </c>
      <c r="L103" s="1">
        <v>189.0</v>
      </c>
      <c r="M103" s="1">
        <v>175.0</v>
      </c>
      <c r="N103" s="1">
        <v>138.0</v>
      </c>
      <c r="O103" s="1">
        <v>1.0</v>
      </c>
      <c r="Q103" s="5"/>
      <c r="R103" s="5"/>
      <c r="S103" s="5"/>
      <c r="T103" s="5"/>
      <c r="U103" s="5"/>
      <c r="V103" s="5"/>
      <c r="W103" s="5"/>
      <c r="X103" s="5"/>
    </row>
    <row r="104" ht="14.25" customHeight="1">
      <c r="A104" s="1">
        <v>6519.0</v>
      </c>
      <c r="B104" s="1">
        <v>12772.0</v>
      </c>
      <c r="C104" s="1">
        <v>128169.0</v>
      </c>
      <c r="D104" s="1">
        <v>74659.0</v>
      </c>
      <c r="E104" s="1">
        <v>104.3</v>
      </c>
      <c r="F104" s="1">
        <v>8711.0</v>
      </c>
      <c r="G104" s="1">
        <v>115.0</v>
      </c>
      <c r="H104" s="1">
        <v>97.0</v>
      </c>
      <c r="I104" s="1">
        <v>224333.0</v>
      </c>
      <c r="J104" s="1">
        <v>65103.0</v>
      </c>
      <c r="K104" s="1">
        <v>72.45</v>
      </c>
      <c r="L104" s="1">
        <v>92.0</v>
      </c>
      <c r="M104" s="1">
        <v>122.0</v>
      </c>
      <c r="N104" s="1">
        <v>57.0</v>
      </c>
      <c r="O104" s="1">
        <v>1.0</v>
      </c>
      <c r="Q104" s="5"/>
      <c r="R104" s="5"/>
      <c r="S104" s="5"/>
      <c r="T104" s="5"/>
      <c r="U104" s="5"/>
      <c r="V104" s="5"/>
      <c r="W104" s="5"/>
      <c r="X104" s="5"/>
    </row>
    <row r="105" ht="14.25" customHeight="1">
      <c r="A105" s="1">
        <v>6519.0</v>
      </c>
      <c r="B105" s="1">
        <v>31061.0</v>
      </c>
      <c r="C105" s="1">
        <v>44927.0</v>
      </c>
      <c r="D105" s="1">
        <v>13624.0</v>
      </c>
      <c r="E105" s="1">
        <v>4563.3</v>
      </c>
      <c r="F105" s="1">
        <v>24144.0</v>
      </c>
      <c r="G105" s="1">
        <v>139.0</v>
      </c>
      <c r="H105" s="1">
        <v>827.0</v>
      </c>
      <c r="I105" s="1">
        <v>118925.0</v>
      </c>
      <c r="J105" s="1">
        <v>523.0</v>
      </c>
      <c r="K105" s="1">
        <v>87.57</v>
      </c>
      <c r="L105" s="1">
        <v>134.0</v>
      </c>
      <c r="M105" s="1">
        <v>118.0</v>
      </c>
      <c r="N105" s="1">
        <v>63.0</v>
      </c>
      <c r="O105" s="1">
        <v>1.0</v>
      </c>
      <c r="Q105" s="5"/>
      <c r="R105" s="5"/>
      <c r="S105" s="5"/>
      <c r="T105" s="5"/>
      <c r="U105" s="5"/>
      <c r="V105" s="5"/>
      <c r="W105" s="5"/>
      <c r="X105" s="5"/>
    </row>
    <row r="106" ht="14.25" customHeight="1">
      <c r="A106" s="1">
        <v>4395.0</v>
      </c>
      <c r="B106" s="1">
        <v>14931.0</v>
      </c>
      <c r="C106" s="1">
        <v>13907.0</v>
      </c>
      <c r="D106" s="1">
        <v>4302.0</v>
      </c>
      <c r="E106" s="1">
        <v>3076.5</v>
      </c>
      <c r="F106" s="1">
        <v>99740.0</v>
      </c>
      <c r="G106" s="1">
        <v>146.0</v>
      </c>
      <c r="H106" s="1">
        <v>1587.0</v>
      </c>
      <c r="I106" s="1">
        <v>133577.0</v>
      </c>
      <c r="J106" s="1">
        <v>2111.0</v>
      </c>
      <c r="K106" s="1">
        <v>91.98</v>
      </c>
      <c r="L106" s="1">
        <v>42.0</v>
      </c>
      <c r="M106" s="1">
        <v>52.0</v>
      </c>
      <c r="N106" s="1">
        <v>33.0</v>
      </c>
      <c r="O106" s="1">
        <v>1.0</v>
      </c>
      <c r="Q106" s="5"/>
      <c r="R106" s="5"/>
      <c r="S106" s="5"/>
      <c r="T106" s="5"/>
      <c r="U106" s="5"/>
      <c r="V106" s="5"/>
      <c r="W106" s="5"/>
      <c r="X106" s="5"/>
    </row>
    <row r="107" ht="14.25" customHeight="1">
      <c r="A107" s="1">
        <v>4896.0</v>
      </c>
      <c r="B107" s="1">
        <v>6785.0</v>
      </c>
      <c r="C107" s="1">
        <v>7811.0</v>
      </c>
      <c r="D107" s="1">
        <v>14394.0</v>
      </c>
      <c r="E107" s="1">
        <v>3427.2</v>
      </c>
      <c r="F107" s="1">
        <v>16622.0</v>
      </c>
      <c r="G107" s="1">
        <v>116.0</v>
      </c>
      <c r="H107" s="1">
        <v>723.0</v>
      </c>
      <c r="I107" s="1">
        <v>47053.0</v>
      </c>
      <c r="J107" s="1">
        <v>2732.0</v>
      </c>
      <c r="K107" s="1">
        <v>73.08</v>
      </c>
      <c r="L107" s="1">
        <v>70.0</v>
      </c>
      <c r="M107" s="1">
        <v>108.0</v>
      </c>
      <c r="N107" s="1">
        <v>81.0</v>
      </c>
      <c r="O107" s="1">
        <v>0.0</v>
      </c>
      <c r="Q107" s="5"/>
      <c r="R107" s="5"/>
      <c r="S107" s="5"/>
      <c r="T107" s="5"/>
      <c r="U107" s="5"/>
      <c r="V107" s="5"/>
      <c r="W107" s="5"/>
      <c r="X107" s="5"/>
    </row>
    <row r="108" ht="14.25" customHeight="1">
      <c r="A108" s="1">
        <v>4128.0</v>
      </c>
      <c r="B108" s="1">
        <v>2541.0</v>
      </c>
      <c r="C108" s="1">
        <v>18593.0</v>
      </c>
      <c r="D108" s="1">
        <v>25341.0</v>
      </c>
      <c r="E108" s="1">
        <v>2889.6</v>
      </c>
      <c r="F108" s="1">
        <v>35607.0</v>
      </c>
      <c r="G108" s="1">
        <v>105.0</v>
      </c>
      <c r="H108" s="1">
        <v>508.0</v>
      </c>
      <c r="I108" s="1">
        <v>81615.0</v>
      </c>
      <c r="J108" s="1">
        <v>4087.0</v>
      </c>
      <c r="K108" s="1">
        <v>66.15</v>
      </c>
      <c r="L108" s="1">
        <v>63.0</v>
      </c>
      <c r="M108" s="1">
        <v>86.0</v>
      </c>
      <c r="N108" s="1">
        <v>46.0</v>
      </c>
      <c r="O108" s="1">
        <v>0.0</v>
      </c>
      <c r="Q108" s="5"/>
      <c r="R108" s="5"/>
      <c r="S108" s="5"/>
      <c r="T108" s="5"/>
      <c r="U108" s="5"/>
      <c r="V108" s="5"/>
      <c r="W108" s="5"/>
      <c r="X108" s="5"/>
    </row>
    <row r="109" ht="14.25" customHeight="1">
      <c r="A109" s="1">
        <v>8781.0</v>
      </c>
      <c r="B109" s="1">
        <v>999.0</v>
      </c>
      <c r="C109" s="1">
        <v>30604.0</v>
      </c>
      <c r="D109" s="1">
        <v>30041.0</v>
      </c>
      <c r="E109" s="1">
        <v>6146.7</v>
      </c>
      <c r="F109" s="1">
        <v>18125.0</v>
      </c>
      <c r="G109" s="1">
        <v>106.0</v>
      </c>
      <c r="H109" s="1">
        <v>562.0</v>
      </c>
      <c r="I109" s="1">
        <v>79116.0</v>
      </c>
      <c r="J109" s="1">
        <v>8872.0</v>
      </c>
      <c r="K109" s="1">
        <v>66.78</v>
      </c>
      <c r="L109" s="1">
        <v>88.0</v>
      </c>
      <c r="M109" s="1">
        <v>109.0</v>
      </c>
      <c r="N109" s="1">
        <v>70.0</v>
      </c>
      <c r="O109" s="1">
        <v>0.0</v>
      </c>
      <c r="Q109" s="5"/>
      <c r="R109" s="5"/>
      <c r="S109" s="5"/>
      <c r="T109" s="5"/>
      <c r="U109" s="5"/>
      <c r="V109" s="5"/>
      <c r="W109" s="5"/>
      <c r="X109" s="5"/>
    </row>
    <row r="110" ht="14.25" customHeight="1">
      <c r="A110" s="1">
        <v>7432.0</v>
      </c>
      <c r="B110" s="1">
        <v>1406.0</v>
      </c>
      <c r="C110" s="1">
        <v>23831.0</v>
      </c>
      <c r="D110" s="1">
        <v>27660.0</v>
      </c>
      <c r="E110" s="1">
        <v>5202.4</v>
      </c>
      <c r="F110" s="1">
        <v>28221.0</v>
      </c>
      <c r="G110" s="1">
        <v>105.0</v>
      </c>
      <c r="H110" s="1">
        <v>356.0</v>
      </c>
      <c r="I110" s="1">
        <v>80758.0</v>
      </c>
      <c r="J110" s="1">
        <v>7436.0</v>
      </c>
      <c r="K110" s="1">
        <v>66.15</v>
      </c>
      <c r="L110" s="1">
        <v>75.0</v>
      </c>
      <c r="M110" s="1">
        <v>101.0</v>
      </c>
      <c r="N110" s="1">
        <v>54.0</v>
      </c>
      <c r="O110" s="1">
        <v>0.0</v>
      </c>
      <c r="Q110" s="5"/>
      <c r="R110" s="5"/>
      <c r="S110" s="5"/>
      <c r="T110" s="5"/>
      <c r="U110" s="5"/>
      <c r="V110" s="5"/>
      <c r="W110" s="5"/>
      <c r="X110" s="5"/>
    </row>
    <row r="111" ht="14.25" customHeight="1">
      <c r="A111" s="1">
        <v>7432.0</v>
      </c>
      <c r="B111" s="1">
        <v>1406.0</v>
      </c>
      <c r="C111" s="1">
        <v>4784.0</v>
      </c>
      <c r="D111" s="1">
        <v>2895.0</v>
      </c>
      <c r="E111" s="1">
        <v>5202.4</v>
      </c>
      <c r="F111" s="1">
        <v>1852.0</v>
      </c>
      <c r="G111" s="1">
        <v>111.0</v>
      </c>
      <c r="H111" s="1">
        <v>47.0</v>
      </c>
      <c r="I111" s="1">
        <v>9545.0</v>
      </c>
      <c r="J111" s="1">
        <v>7436.0</v>
      </c>
      <c r="K111" s="1">
        <v>69.93</v>
      </c>
      <c r="L111" s="1">
        <v>70.0</v>
      </c>
      <c r="M111" s="1">
        <v>107.0</v>
      </c>
      <c r="N111" s="1">
        <v>46.0</v>
      </c>
      <c r="O111" s="1">
        <v>0.0</v>
      </c>
      <c r="Q111" s="5"/>
      <c r="R111" s="5"/>
      <c r="S111" s="5"/>
      <c r="T111" s="5"/>
      <c r="U111" s="5"/>
      <c r="V111" s="5"/>
      <c r="W111" s="5"/>
      <c r="X111" s="5"/>
    </row>
    <row r="112" ht="14.25" customHeight="1">
      <c r="A112" s="1">
        <v>17175.0</v>
      </c>
      <c r="B112" s="1">
        <v>32109.0</v>
      </c>
      <c r="C112" s="1">
        <v>62340.0</v>
      </c>
      <c r="D112" s="1">
        <v>95573.0</v>
      </c>
      <c r="E112" s="1">
        <v>12022.5</v>
      </c>
      <c r="F112" s="1">
        <v>75857.0</v>
      </c>
      <c r="G112" s="1">
        <v>113.0</v>
      </c>
      <c r="H112" s="1">
        <v>25066.0</v>
      </c>
      <c r="I112" s="1">
        <v>244684.0</v>
      </c>
      <c r="J112" s="1">
        <v>13304.0</v>
      </c>
      <c r="K112" s="1">
        <v>71.19</v>
      </c>
      <c r="L112" s="1">
        <v>86.0</v>
      </c>
      <c r="M112" s="1">
        <v>101.0</v>
      </c>
      <c r="N112" s="1">
        <v>66.0</v>
      </c>
      <c r="O112" s="1">
        <v>0.0</v>
      </c>
      <c r="Q112" s="5"/>
      <c r="R112" s="5"/>
      <c r="S112" s="5"/>
      <c r="T112" s="5"/>
      <c r="U112" s="5"/>
      <c r="V112" s="5"/>
      <c r="W112" s="5"/>
      <c r="X112" s="5"/>
    </row>
    <row r="113" ht="14.25" customHeight="1">
      <c r="A113" s="1">
        <v>37034.0</v>
      </c>
      <c r="B113" s="1">
        <v>33523.0</v>
      </c>
      <c r="C113" s="1">
        <v>42877.0</v>
      </c>
      <c r="D113" s="1">
        <v>71908.0</v>
      </c>
      <c r="E113" s="1">
        <v>25923.8</v>
      </c>
      <c r="F113" s="1">
        <v>97712.0</v>
      </c>
      <c r="G113" s="1">
        <v>117.0</v>
      </c>
      <c r="H113" s="1">
        <v>19143.0</v>
      </c>
      <c r="I113" s="1">
        <v>233410.0</v>
      </c>
      <c r="J113" s="1">
        <v>30501.0</v>
      </c>
      <c r="K113" s="1">
        <v>73.71</v>
      </c>
      <c r="L113" s="1">
        <v>87.0</v>
      </c>
      <c r="M113" s="1">
        <v>109.0</v>
      </c>
      <c r="N113" s="1">
        <v>72.0</v>
      </c>
      <c r="O113" s="1">
        <v>0.0</v>
      </c>
      <c r="Q113" s="5"/>
      <c r="R113" s="5"/>
      <c r="S113" s="5"/>
      <c r="T113" s="5"/>
      <c r="U113" s="5"/>
      <c r="V113" s="5"/>
      <c r="W113" s="5"/>
      <c r="X113" s="5"/>
    </row>
    <row r="114" ht="14.25" customHeight="1">
      <c r="A114" s="1">
        <v>36454.0</v>
      </c>
      <c r="B114" s="1">
        <v>32958.0</v>
      </c>
      <c r="C114" s="1">
        <v>44156.0</v>
      </c>
      <c r="D114" s="1">
        <v>80096.0</v>
      </c>
      <c r="E114" s="1">
        <v>25517.8</v>
      </c>
      <c r="F114" s="1">
        <v>89390.0</v>
      </c>
      <c r="G114" s="1">
        <v>115.0</v>
      </c>
      <c r="H114" s="1">
        <v>13988.0</v>
      </c>
      <c r="I114" s="1">
        <v>238435.0</v>
      </c>
      <c r="J114" s="1">
        <v>30631.0</v>
      </c>
      <c r="K114" s="1">
        <v>72.45</v>
      </c>
      <c r="L114" s="1">
        <v>90.0</v>
      </c>
      <c r="M114" s="1">
        <v>112.0</v>
      </c>
      <c r="N114" s="1">
        <v>70.0</v>
      </c>
      <c r="O114" s="1">
        <v>0.0</v>
      </c>
      <c r="Q114" s="5"/>
      <c r="R114" s="5"/>
      <c r="S114" s="5"/>
      <c r="T114" s="5"/>
      <c r="U114" s="5"/>
      <c r="V114" s="5"/>
      <c r="W114" s="5"/>
      <c r="X114" s="5"/>
    </row>
    <row r="115" ht="14.25" customHeight="1">
      <c r="A115" s="1">
        <v>18540.0</v>
      </c>
      <c r="B115" s="1">
        <v>20008.0</v>
      </c>
      <c r="C115" s="1">
        <v>38225.0</v>
      </c>
      <c r="D115" s="1">
        <v>179109.0</v>
      </c>
      <c r="E115" s="1">
        <v>12978.0</v>
      </c>
      <c r="F115" s="1">
        <v>27172.0</v>
      </c>
      <c r="G115" s="1">
        <v>96.0</v>
      </c>
      <c r="H115" s="1">
        <v>5213.0</v>
      </c>
      <c r="I115" s="1">
        <v>266690.0</v>
      </c>
      <c r="J115" s="1">
        <v>11151.0</v>
      </c>
      <c r="K115" s="1">
        <v>60.48</v>
      </c>
      <c r="L115" s="1">
        <v>78.0</v>
      </c>
      <c r="M115" s="1">
        <v>106.0</v>
      </c>
      <c r="N115" s="1">
        <v>59.0</v>
      </c>
      <c r="O115" s="1">
        <v>0.0</v>
      </c>
      <c r="Q115" s="5"/>
      <c r="R115" s="5"/>
      <c r="S115" s="5"/>
      <c r="T115" s="5"/>
      <c r="U115" s="5"/>
      <c r="V115" s="5"/>
      <c r="W115" s="5"/>
      <c r="X115" s="5"/>
    </row>
    <row r="116" ht="14.25" customHeight="1">
      <c r="A116" s="1">
        <v>23098.0</v>
      </c>
      <c r="B116" s="1">
        <v>31192.0</v>
      </c>
      <c r="C116" s="1">
        <v>50738.0</v>
      </c>
      <c r="D116" s="1">
        <v>101843.0</v>
      </c>
      <c r="E116" s="1">
        <v>16168.6</v>
      </c>
      <c r="F116" s="1">
        <v>76183.0</v>
      </c>
      <c r="G116" s="1">
        <v>110.0</v>
      </c>
      <c r="H116" s="1">
        <v>18257.0</v>
      </c>
      <c r="I116" s="1">
        <v>247512.0</v>
      </c>
      <c r="J116" s="1">
        <v>17285.0</v>
      </c>
      <c r="K116" s="1">
        <v>69.3</v>
      </c>
      <c r="L116" s="1">
        <v>82.0</v>
      </c>
      <c r="M116" s="1">
        <v>106.0</v>
      </c>
      <c r="N116" s="1">
        <v>64.0</v>
      </c>
      <c r="O116" s="1">
        <v>0.0</v>
      </c>
      <c r="Q116" s="5"/>
      <c r="R116" s="5"/>
      <c r="S116" s="5"/>
      <c r="T116" s="5"/>
      <c r="U116" s="5"/>
      <c r="V116" s="5"/>
      <c r="W116" s="5"/>
      <c r="X116" s="5"/>
    </row>
    <row r="117" ht="14.25" customHeight="1">
      <c r="A117" s="1">
        <v>7729.0</v>
      </c>
      <c r="B117" s="1">
        <v>54213.0</v>
      </c>
      <c r="C117" s="1">
        <v>91449.0</v>
      </c>
      <c r="D117" s="1">
        <v>72094.0</v>
      </c>
      <c r="E117" s="1">
        <v>5410.3</v>
      </c>
      <c r="F117" s="1">
        <v>57569.0</v>
      </c>
      <c r="G117" s="1">
        <v>125.0</v>
      </c>
      <c r="H117" s="1">
        <v>10887.0</v>
      </c>
      <c r="I117" s="1">
        <v>269481.0</v>
      </c>
      <c r="J117" s="1">
        <v>2686.0</v>
      </c>
      <c r="K117" s="1">
        <v>78.75</v>
      </c>
      <c r="L117" s="1">
        <v>91.0</v>
      </c>
      <c r="M117" s="1">
        <v>117.0</v>
      </c>
      <c r="N117" s="1">
        <v>72.0</v>
      </c>
      <c r="O117" s="1">
        <v>0.0</v>
      </c>
      <c r="Q117" s="5"/>
      <c r="R117" s="5"/>
      <c r="S117" s="5"/>
      <c r="T117" s="5"/>
      <c r="U117" s="5"/>
      <c r="V117" s="5"/>
      <c r="W117" s="5"/>
      <c r="X117" s="5"/>
    </row>
    <row r="118" ht="14.25" customHeight="1">
      <c r="A118" s="1">
        <v>23843.0</v>
      </c>
      <c r="B118" s="1">
        <v>33721.0</v>
      </c>
      <c r="C118" s="1">
        <v>39041.0</v>
      </c>
      <c r="D118" s="1">
        <v>38358.0</v>
      </c>
      <c r="E118" s="1">
        <v>16690.1</v>
      </c>
      <c r="F118" s="1">
        <v>148091.0</v>
      </c>
      <c r="G118" s="1">
        <v>127.0</v>
      </c>
      <c r="H118" s="1">
        <v>3804.0</v>
      </c>
      <c r="I118" s="1">
        <v>266396.0</v>
      </c>
      <c r="J118" s="1">
        <v>12854.0</v>
      </c>
      <c r="K118" s="1">
        <v>80.01</v>
      </c>
      <c r="L118" s="1">
        <v>64.0</v>
      </c>
      <c r="M118" s="1">
        <v>92.0</v>
      </c>
      <c r="N118" s="1">
        <v>61.0</v>
      </c>
      <c r="O118" s="1">
        <v>0.0</v>
      </c>
      <c r="Q118" s="5"/>
      <c r="R118" s="5"/>
      <c r="S118" s="5"/>
      <c r="T118" s="5"/>
      <c r="U118" s="5"/>
      <c r="V118" s="5"/>
      <c r="W118" s="5"/>
      <c r="X118" s="5"/>
    </row>
    <row r="119" ht="14.25" customHeight="1">
      <c r="A119" s="1">
        <v>21167.0</v>
      </c>
      <c r="B119" s="1">
        <v>33721.0</v>
      </c>
      <c r="C119" s="1">
        <v>42644.0</v>
      </c>
      <c r="D119" s="1">
        <v>174838.0</v>
      </c>
      <c r="E119" s="1">
        <v>14816.9</v>
      </c>
      <c r="F119" s="1">
        <v>22776.0</v>
      </c>
      <c r="G119" s="1">
        <v>97.0</v>
      </c>
      <c r="H119" s="1">
        <v>4432.0</v>
      </c>
      <c r="I119" s="1">
        <v>266070.0</v>
      </c>
      <c r="J119" s="1">
        <v>12552.0</v>
      </c>
      <c r="K119" s="1">
        <v>61.11</v>
      </c>
      <c r="L119" s="1">
        <v>76.0</v>
      </c>
      <c r="M119" s="1">
        <v>111.0</v>
      </c>
      <c r="N119" s="1">
        <v>65.0</v>
      </c>
      <c r="O119" s="1">
        <v>0.0</v>
      </c>
      <c r="Q119" s="5"/>
      <c r="R119" s="5"/>
      <c r="S119" s="5"/>
      <c r="T119" s="5"/>
      <c r="U119" s="5"/>
      <c r="V119" s="5"/>
      <c r="W119" s="5"/>
      <c r="X119" s="5"/>
    </row>
    <row r="120" ht="14.25" customHeight="1">
      <c r="A120" s="1">
        <v>27336.0</v>
      </c>
      <c r="B120" s="1">
        <v>41626.0</v>
      </c>
      <c r="C120" s="1">
        <v>48443.0</v>
      </c>
      <c r="D120" s="1">
        <v>72997.0</v>
      </c>
      <c r="E120" s="1">
        <v>19135.2</v>
      </c>
      <c r="F120" s="1">
        <v>92652.0</v>
      </c>
      <c r="G120" s="1">
        <v>120.0</v>
      </c>
      <c r="H120" s="1">
        <v>15949.0</v>
      </c>
      <c r="I120" s="1">
        <v>252166.0</v>
      </c>
      <c r="J120" s="1">
        <v>14939.0</v>
      </c>
      <c r="K120" s="1">
        <v>75.6</v>
      </c>
      <c r="L120" s="1">
        <v>85.0</v>
      </c>
      <c r="M120" s="1">
        <v>108.0</v>
      </c>
      <c r="N120" s="1">
        <v>69.0</v>
      </c>
      <c r="O120" s="1">
        <v>0.0</v>
      </c>
      <c r="Q120" s="5"/>
      <c r="R120" s="5"/>
      <c r="S120" s="5"/>
      <c r="T120" s="5"/>
      <c r="U120" s="5"/>
      <c r="V120" s="5"/>
      <c r="W120" s="5"/>
      <c r="X120" s="5"/>
    </row>
    <row r="121" ht="14.25" customHeight="1">
      <c r="A121" s="1">
        <v>34985.0</v>
      </c>
      <c r="B121" s="1">
        <v>34856.0</v>
      </c>
      <c r="C121" s="1">
        <v>45894.0</v>
      </c>
      <c r="D121" s="1">
        <v>90891.0</v>
      </c>
      <c r="E121" s="1">
        <v>24489.5</v>
      </c>
      <c r="F121" s="1">
        <v>76428.0</v>
      </c>
      <c r="G121" s="1">
        <v>113.0</v>
      </c>
      <c r="H121" s="1">
        <v>12088.0</v>
      </c>
      <c r="I121" s="1">
        <v>246705.0</v>
      </c>
      <c r="J121" s="1">
        <v>24261.0</v>
      </c>
      <c r="K121" s="1">
        <v>71.19</v>
      </c>
      <c r="L121" s="1">
        <v>88.0</v>
      </c>
      <c r="M121" s="1">
        <v>115.0</v>
      </c>
      <c r="N121" s="1">
        <v>70.0</v>
      </c>
      <c r="O121" s="1">
        <v>0.0</v>
      </c>
      <c r="Q121" s="5"/>
      <c r="R121" s="5"/>
      <c r="S121" s="5"/>
      <c r="T121" s="5"/>
      <c r="U121" s="5"/>
      <c r="V121" s="5"/>
      <c r="W121" s="5"/>
      <c r="X121" s="5"/>
    </row>
    <row r="122" ht="14.25" customHeight="1">
      <c r="A122" s="1">
        <v>28075.0</v>
      </c>
      <c r="B122" s="1">
        <v>22752.0</v>
      </c>
      <c r="C122" s="1">
        <v>30294.0</v>
      </c>
      <c r="D122" s="1">
        <v>162040.0</v>
      </c>
      <c r="E122" s="1">
        <v>19652.5</v>
      </c>
      <c r="F122" s="1">
        <v>39893.0</v>
      </c>
      <c r="G122" s="1">
        <v>97.0</v>
      </c>
      <c r="H122" s="1">
        <v>1985.0</v>
      </c>
      <c r="I122" s="1">
        <v>266181.0</v>
      </c>
      <c r="J122" s="1">
        <v>14888.0</v>
      </c>
      <c r="K122" s="1">
        <v>61.11</v>
      </c>
      <c r="L122" s="1">
        <v>77.0</v>
      </c>
      <c r="M122" s="1">
        <v>111.0</v>
      </c>
      <c r="N122" s="1">
        <v>62.0</v>
      </c>
      <c r="O122" s="1">
        <v>0.0</v>
      </c>
      <c r="Q122" s="5"/>
      <c r="R122" s="5"/>
      <c r="S122" s="5"/>
      <c r="T122" s="5"/>
      <c r="U122" s="5"/>
      <c r="V122" s="5"/>
      <c r="W122" s="5"/>
      <c r="X122" s="5"/>
    </row>
    <row r="123" ht="14.25" customHeight="1">
      <c r="A123" s="1">
        <v>18767.0</v>
      </c>
      <c r="B123" s="1">
        <v>41638.0</v>
      </c>
      <c r="C123" s="1">
        <v>73842.0</v>
      </c>
      <c r="D123" s="1">
        <v>65837.0</v>
      </c>
      <c r="E123" s="1">
        <v>13136.9</v>
      </c>
      <c r="F123" s="1">
        <v>82970.0</v>
      </c>
      <c r="G123" s="1">
        <v>123.0</v>
      </c>
      <c r="H123" s="1">
        <v>8379.0</v>
      </c>
      <c r="I123" s="1">
        <v>263034.0</v>
      </c>
      <c r="J123" s="1">
        <v>11641.0</v>
      </c>
      <c r="K123" s="1">
        <v>77.49</v>
      </c>
      <c r="L123" s="1">
        <v>86.0</v>
      </c>
      <c r="M123" s="1">
        <v>111.0</v>
      </c>
      <c r="N123" s="1">
        <v>66.0</v>
      </c>
      <c r="O123" s="1">
        <v>0.0</v>
      </c>
      <c r="Q123" s="5"/>
      <c r="R123" s="5"/>
      <c r="S123" s="5"/>
      <c r="T123" s="5"/>
      <c r="U123" s="5"/>
      <c r="V123" s="5"/>
      <c r="W123" s="5"/>
      <c r="X123" s="5"/>
    </row>
    <row r="124" ht="14.25" customHeight="1">
      <c r="A124" s="1">
        <v>27262.0</v>
      </c>
      <c r="B124" s="1">
        <v>33978.0</v>
      </c>
      <c r="C124" s="1">
        <v>40385.0</v>
      </c>
      <c r="D124" s="1">
        <v>63734.0</v>
      </c>
      <c r="E124" s="1">
        <v>19083.4</v>
      </c>
      <c r="F124" s="1">
        <v>117695.0</v>
      </c>
      <c r="G124" s="1">
        <v>119.0</v>
      </c>
      <c r="H124" s="1">
        <v>6599.0</v>
      </c>
      <c r="I124" s="1">
        <v>261629.0</v>
      </c>
      <c r="J124" s="1">
        <v>14826.0</v>
      </c>
      <c r="K124" s="1">
        <v>74.97</v>
      </c>
      <c r="L124" s="1">
        <v>79.0</v>
      </c>
      <c r="M124" s="1">
        <v>100.0</v>
      </c>
      <c r="N124" s="1">
        <v>55.0</v>
      </c>
      <c r="O124" s="1">
        <v>0.0</v>
      </c>
      <c r="Q124" s="5"/>
      <c r="R124" s="5"/>
      <c r="S124" s="5"/>
      <c r="T124" s="5"/>
      <c r="U124" s="5"/>
      <c r="V124" s="5"/>
      <c r="W124" s="5"/>
      <c r="X124" s="5"/>
    </row>
    <row r="125" ht="14.25" customHeight="1">
      <c r="A125" s="1">
        <v>13635.0</v>
      </c>
      <c r="B125" s="1">
        <v>53448.0</v>
      </c>
      <c r="C125" s="1">
        <v>61233.0</v>
      </c>
      <c r="D125" s="1">
        <v>73708.0</v>
      </c>
      <c r="E125" s="1">
        <v>9544.5</v>
      </c>
      <c r="F125" s="1">
        <v>81030.0</v>
      </c>
      <c r="G125" s="1">
        <v>124.0</v>
      </c>
      <c r="H125" s="1">
        <v>3093.0</v>
      </c>
      <c r="I125" s="1">
        <v>276837.0</v>
      </c>
      <c r="J125" s="1">
        <v>3124.0</v>
      </c>
      <c r="K125" s="1">
        <v>78.12</v>
      </c>
      <c r="L125" s="1">
        <v>82.0</v>
      </c>
      <c r="M125" s="1">
        <v>113.0</v>
      </c>
      <c r="N125" s="1">
        <v>65.0</v>
      </c>
      <c r="O125" s="1">
        <v>0.0</v>
      </c>
      <c r="Q125" s="5"/>
      <c r="R125" s="5"/>
      <c r="S125" s="5"/>
      <c r="T125" s="5"/>
      <c r="U125" s="5"/>
      <c r="V125" s="5"/>
      <c r="W125" s="5"/>
      <c r="X125" s="5"/>
    </row>
    <row r="126" ht="14.25" customHeight="1">
      <c r="A126" s="1">
        <v>31562.0</v>
      </c>
      <c r="B126" s="1">
        <v>26309.0</v>
      </c>
      <c r="C126" s="1">
        <v>28297.0</v>
      </c>
      <c r="D126" s="1">
        <v>90983.0</v>
      </c>
      <c r="E126" s="1">
        <v>22093.4</v>
      </c>
      <c r="F126" s="1">
        <v>105903.0</v>
      </c>
      <c r="G126" s="1">
        <v>107.0</v>
      </c>
      <c r="H126" s="1">
        <v>5671.0</v>
      </c>
      <c r="I126" s="1">
        <v>258585.0</v>
      </c>
      <c r="J126" s="1">
        <v>18798.0</v>
      </c>
      <c r="K126" s="1">
        <v>67.41</v>
      </c>
      <c r="L126" s="1">
        <v>74.0</v>
      </c>
      <c r="M126" s="1">
        <v>101.0</v>
      </c>
      <c r="N126" s="1">
        <v>64.0</v>
      </c>
      <c r="O126" s="1">
        <v>0.0</v>
      </c>
      <c r="Q126" s="5"/>
      <c r="R126" s="5"/>
      <c r="S126" s="5"/>
      <c r="T126" s="5"/>
      <c r="U126" s="5"/>
      <c r="V126" s="5"/>
      <c r="W126" s="5"/>
      <c r="X126" s="5"/>
    </row>
    <row r="127" ht="14.25" customHeight="1">
      <c r="A127" s="1">
        <v>3143.0</v>
      </c>
      <c r="B127" s="1">
        <v>37545.0</v>
      </c>
      <c r="C127" s="1">
        <v>129056.0</v>
      </c>
      <c r="D127" s="1">
        <v>56053.0</v>
      </c>
      <c r="E127" s="1">
        <v>2200.1</v>
      </c>
      <c r="F127" s="1">
        <v>57257.0</v>
      </c>
      <c r="G127" s="1">
        <v>125.0</v>
      </c>
      <c r="H127" s="1">
        <v>3891.0</v>
      </c>
      <c r="I127" s="1">
        <v>276965.0</v>
      </c>
      <c r="J127" s="1">
        <v>2198.0</v>
      </c>
      <c r="K127" s="1">
        <v>78.75</v>
      </c>
      <c r="L127" s="1">
        <v>86.0</v>
      </c>
      <c r="M127" s="1">
        <v>117.0</v>
      </c>
      <c r="N127" s="1">
        <v>72.0</v>
      </c>
      <c r="O127" s="1">
        <v>0.0</v>
      </c>
      <c r="Q127" s="5"/>
      <c r="R127" s="5"/>
      <c r="S127" s="5"/>
      <c r="T127" s="5"/>
      <c r="U127" s="5"/>
      <c r="V127" s="5"/>
      <c r="W127" s="5"/>
      <c r="X127" s="5"/>
    </row>
    <row r="128" ht="14.25" customHeight="1">
      <c r="A128" s="1">
        <v>6626.0</v>
      </c>
      <c r="B128" s="1">
        <v>62306.0</v>
      </c>
      <c r="C128" s="1">
        <v>66044.0</v>
      </c>
      <c r="D128" s="1">
        <v>44834.0</v>
      </c>
      <c r="E128" s="1">
        <v>4638.2</v>
      </c>
      <c r="F128" s="1">
        <v>103244.0</v>
      </c>
      <c r="G128" s="1">
        <v>135.0</v>
      </c>
      <c r="H128" s="1">
        <v>2816.0</v>
      </c>
      <c r="I128" s="1">
        <v>278304.0</v>
      </c>
      <c r="J128" s="1">
        <v>1934.0</v>
      </c>
      <c r="K128" s="1">
        <v>85.05</v>
      </c>
      <c r="L128" s="1">
        <v>74.0</v>
      </c>
      <c r="M128" s="1">
        <v>106.0</v>
      </c>
      <c r="N128" s="1">
        <v>67.0</v>
      </c>
      <c r="O128" s="1">
        <v>0.0</v>
      </c>
      <c r="Q128" s="5"/>
      <c r="R128" s="5"/>
      <c r="S128" s="5"/>
      <c r="T128" s="5"/>
      <c r="U128" s="5"/>
      <c r="V128" s="5"/>
      <c r="W128" s="5"/>
      <c r="X128" s="5"/>
    </row>
    <row r="129" ht="14.25" customHeight="1">
      <c r="A129" s="1">
        <v>8226.0</v>
      </c>
      <c r="B129" s="1">
        <v>46302.0</v>
      </c>
      <c r="C129" s="1">
        <v>81718.0</v>
      </c>
      <c r="D129" s="1">
        <v>78835.0</v>
      </c>
      <c r="E129" s="1">
        <v>5758.2</v>
      </c>
      <c r="F129" s="1">
        <v>67973.0</v>
      </c>
      <c r="G129" s="1">
        <v>122.0</v>
      </c>
      <c r="H129" s="1">
        <v>11689.0</v>
      </c>
      <c r="I129" s="1">
        <v>267113.0</v>
      </c>
      <c r="J129" s="1">
        <v>4252.0</v>
      </c>
      <c r="K129" s="1">
        <v>76.86</v>
      </c>
      <c r="L129" s="1">
        <v>80.0</v>
      </c>
      <c r="M129" s="1">
        <v>109.0</v>
      </c>
      <c r="N129" s="1">
        <v>70.0</v>
      </c>
      <c r="O129" s="1">
        <v>0.0</v>
      </c>
      <c r="Q129" s="5"/>
      <c r="R129" s="5"/>
      <c r="S129" s="5"/>
      <c r="T129" s="5"/>
      <c r="U129" s="5"/>
      <c r="V129" s="5"/>
      <c r="W129" s="5"/>
      <c r="X129" s="5"/>
    </row>
    <row r="130" ht="14.25" customHeight="1">
      <c r="A130" s="1">
        <v>24589.0</v>
      </c>
      <c r="B130" s="1">
        <v>34419.0</v>
      </c>
      <c r="C130" s="1">
        <v>56301.0</v>
      </c>
      <c r="D130" s="1">
        <v>89181.0</v>
      </c>
      <c r="E130" s="1">
        <v>17212.3</v>
      </c>
      <c r="F130" s="1">
        <v>78564.0</v>
      </c>
      <c r="G130" s="1">
        <v>114.0</v>
      </c>
      <c r="H130" s="1">
        <v>10885.0</v>
      </c>
      <c r="I130" s="1">
        <v>255714.0</v>
      </c>
      <c r="J130" s="1">
        <v>16455.0</v>
      </c>
      <c r="K130" s="1">
        <v>71.82</v>
      </c>
      <c r="L130" s="1">
        <v>86.0</v>
      </c>
      <c r="M130" s="1">
        <v>108.0</v>
      </c>
      <c r="N130" s="1">
        <v>68.0</v>
      </c>
      <c r="O130" s="1">
        <v>0.0</v>
      </c>
      <c r="Q130" s="5"/>
      <c r="R130" s="5"/>
      <c r="S130" s="5"/>
      <c r="T130" s="5"/>
      <c r="U130" s="5"/>
      <c r="V130" s="5"/>
      <c r="W130" s="5"/>
      <c r="X130" s="5"/>
    </row>
    <row r="131" ht="14.25" customHeight="1">
      <c r="A131" s="1">
        <v>19322.0</v>
      </c>
      <c r="B131" s="1">
        <v>43892.0</v>
      </c>
      <c r="C131" s="1">
        <v>50204.0</v>
      </c>
      <c r="D131" s="1">
        <v>79755.0</v>
      </c>
      <c r="E131" s="1">
        <v>13525.4</v>
      </c>
      <c r="F131" s="1">
        <v>89881.0</v>
      </c>
      <c r="G131" s="1">
        <v>119.0</v>
      </c>
      <c r="H131" s="1">
        <v>7625.0</v>
      </c>
      <c r="I131" s="1">
        <v>269648.0</v>
      </c>
      <c r="J131" s="1">
        <v>5781.0</v>
      </c>
      <c r="K131" s="1">
        <v>74.97</v>
      </c>
      <c r="L131" s="1">
        <v>83.0</v>
      </c>
      <c r="M131" s="1">
        <v>106.0</v>
      </c>
      <c r="N131" s="1">
        <v>53.0</v>
      </c>
      <c r="O131" s="1">
        <v>0.0</v>
      </c>
      <c r="Q131" s="5"/>
      <c r="R131" s="5"/>
      <c r="S131" s="5"/>
      <c r="T131" s="5"/>
      <c r="U131" s="5"/>
      <c r="V131" s="5"/>
      <c r="W131" s="5"/>
      <c r="X131" s="5"/>
    </row>
    <row r="132" ht="14.25" customHeight="1">
      <c r="A132" s="1">
        <v>38064.0</v>
      </c>
      <c r="B132" s="1">
        <v>32016.0</v>
      </c>
      <c r="C132" s="1">
        <v>38799.0</v>
      </c>
      <c r="D132" s="1">
        <v>80915.0</v>
      </c>
      <c r="E132" s="1">
        <v>26644.8</v>
      </c>
      <c r="F132" s="1">
        <v>93260.0</v>
      </c>
      <c r="G132" s="1">
        <v>113.0</v>
      </c>
      <c r="H132" s="1">
        <v>2983.0</v>
      </c>
      <c r="I132" s="1">
        <v>266861.0</v>
      </c>
      <c r="J132" s="1">
        <v>13210.0</v>
      </c>
      <c r="K132" s="1">
        <v>71.19</v>
      </c>
      <c r="L132" s="1">
        <v>81.0</v>
      </c>
      <c r="M132" s="1">
        <v>111.0</v>
      </c>
      <c r="N132" s="1">
        <v>62.0</v>
      </c>
      <c r="O132" s="1">
        <v>0.0</v>
      </c>
      <c r="Q132" s="5"/>
      <c r="R132" s="5"/>
      <c r="S132" s="5"/>
      <c r="T132" s="5"/>
      <c r="U132" s="5"/>
      <c r="V132" s="5"/>
      <c r="W132" s="5"/>
      <c r="X132" s="5"/>
    </row>
    <row r="133" ht="14.25" customHeight="1">
      <c r="A133" s="1">
        <v>17421.0</v>
      </c>
      <c r="B133" s="1">
        <v>41219.0</v>
      </c>
      <c r="C133" s="1">
        <v>56468.0</v>
      </c>
      <c r="D133" s="1">
        <v>86505.0</v>
      </c>
      <c r="E133" s="1">
        <v>12194.7</v>
      </c>
      <c r="F133" s="1">
        <v>81441.0</v>
      </c>
      <c r="G133" s="1">
        <v>117.0</v>
      </c>
      <c r="H133" s="1">
        <v>2021.0</v>
      </c>
      <c r="I133" s="1">
        <v>277876.0</v>
      </c>
      <c r="J133" s="1">
        <v>3157.0</v>
      </c>
      <c r="K133" s="1">
        <v>73.71</v>
      </c>
      <c r="L133" s="1">
        <v>78.0</v>
      </c>
      <c r="M133" s="1">
        <v>110.0</v>
      </c>
      <c r="N133" s="1">
        <v>56.0</v>
      </c>
      <c r="O133" s="1">
        <v>0.0</v>
      </c>
      <c r="Q133" s="5"/>
      <c r="R133" s="5"/>
      <c r="S133" s="5"/>
      <c r="T133" s="5"/>
      <c r="U133" s="5"/>
      <c r="V133" s="5"/>
      <c r="W133" s="5"/>
      <c r="X133" s="5"/>
    </row>
    <row r="134" ht="14.25" customHeight="1">
      <c r="A134" s="1">
        <v>40319.0</v>
      </c>
      <c r="B134" s="1">
        <v>38371.0</v>
      </c>
      <c r="C134" s="1">
        <v>43624.0</v>
      </c>
      <c r="D134" s="1">
        <v>73549.0</v>
      </c>
      <c r="E134" s="1">
        <v>28223.3</v>
      </c>
      <c r="F134" s="1">
        <v>87191.0</v>
      </c>
      <c r="G134" s="1">
        <v>118.0</v>
      </c>
      <c r="H134" s="1">
        <v>2052.0</v>
      </c>
      <c r="I134" s="1">
        <v>267633.0</v>
      </c>
      <c r="J134" s="1">
        <v>13369.0</v>
      </c>
      <c r="K134" s="1">
        <v>74.34</v>
      </c>
      <c r="L134" s="1">
        <v>88.0</v>
      </c>
      <c r="M134" s="1">
        <v>117.0</v>
      </c>
      <c r="N134" s="1">
        <v>62.0</v>
      </c>
      <c r="O134" s="1">
        <v>0.0</v>
      </c>
      <c r="Q134" s="5"/>
      <c r="R134" s="5"/>
      <c r="S134" s="5"/>
      <c r="T134" s="5"/>
      <c r="U134" s="5"/>
      <c r="V134" s="5"/>
      <c r="W134" s="5"/>
      <c r="X134" s="5"/>
    </row>
    <row r="135" ht="14.25" customHeight="1">
      <c r="A135" s="1">
        <v>21812.0</v>
      </c>
      <c r="B135" s="1">
        <v>38165.0</v>
      </c>
      <c r="C135" s="1">
        <v>46966.0</v>
      </c>
      <c r="D135" s="1">
        <v>67107.0</v>
      </c>
      <c r="E135" s="1">
        <v>15268.4</v>
      </c>
      <c r="F135" s="1">
        <v>109004.0</v>
      </c>
      <c r="G135" s="1">
        <v>120.0</v>
      </c>
      <c r="H135" s="1">
        <v>4132.0</v>
      </c>
      <c r="I135" s="1">
        <v>268706.0</v>
      </c>
      <c r="J135" s="1">
        <v>10216.0</v>
      </c>
      <c r="K135" s="1">
        <v>75.6</v>
      </c>
      <c r="L135" s="1">
        <v>74.0</v>
      </c>
      <c r="M135" s="1">
        <v>103.0</v>
      </c>
      <c r="N135" s="1">
        <v>65.0</v>
      </c>
      <c r="O135" s="1">
        <v>0.0</v>
      </c>
      <c r="Q135" s="5"/>
      <c r="R135" s="5"/>
      <c r="S135" s="5"/>
      <c r="T135" s="5"/>
      <c r="U135" s="5"/>
      <c r="V135" s="5"/>
      <c r="W135" s="5"/>
      <c r="X135" s="5"/>
    </row>
    <row r="136" ht="14.25" customHeight="1">
      <c r="A136" s="1">
        <v>20940.0</v>
      </c>
      <c r="B136" s="1">
        <v>55497.0</v>
      </c>
      <c r="C136" s="1">
        <v>62021.0</v>
      </c>
      <c r="D136" s="1">
        <v>80744.0</v>
      </c>
      <c r="E136" s="1">
        <v>14658.0</v>
      </c>
      <c r="F136" s="1">
        <v>63852.0</v>
      </c>
      <c r="G136" s="1">
        <v>123.0</v>
      </c>
      <c r="H136" s="1">
        <v>3083.0</v>
      </c>
      <c r="I136" s="1">
        <v>273929.0</v>
      </c>
      <c r="J136" s="1">
        <v>6042.0</v>
      </c>
      <c r="K136" s="1">
        <v>77.49</v>
      </c>
      <c r="L136" s="1">
        <v>86.0</v>
      </c>
      <c r="M136" s="1">
        <v>122.0</v>
      </c>
      <c r="N136" s="1">
        <v>71.0</v>
      </c>
      <c r="O136" s="1">
        <v>0.0</v>
      </c>
      <c r="Q136" s="5"/>
      <c r="R136" s="5"/>
      <c r="S136" s="5"/>
      <c r="T136" s="5"/>
      <c r="U136" s="5"/>
      <c r="V136" s="5"/>
      <c r="W136" s="5"/>
      <c r="X136" s="5"/>
    </row>
    <row r="137" ht="14.25" customHeight="1">
      <c r="A137" s="1">
        <v>45839.0</v>
      </c>
      <c r="B137" s="1">
        <v>24163.0</v>
      </c>
      <c r="C137" s="1">
        <v>28890.0</v>
      </c>
      <c r="D137" s="1">
        <v>71155.0</v>
      </c>
      <c r="E137" s="1">
        <v>32087.3</v>
      </c>
      <c r="F137" s="1">
        <v>113007.0</v>
      </c>
      <c r="G137" s="1">
        <v>111.0</v>
      </c>
      <c r="H137" s="1">
        <v>3728.0</v>
      </c>
      <c r="I137" s="1">
        <v>244498.0</v>
      </c>
      <c r="J137" s="1">
        <v>34828.0</v>
      </c>
      <c r="K137" s="1">
        <v>69.93</v>
      </c>
      <c r="L137" s="1">
        <v>85.0</v>
      </c>
      <c r="M137" s="1">
        <v>108.0</v>
      </c>
      <c r="N137" s="1">
        <v>67.0</v>
      </c>
      <c r="O137" s="1">
        <v>0.0</v>
      </c>
      <c r="Q137" s="5"/>
      <c r="R137" s="5"/>
      <c r="S137" s="5"/>
      <c r="T137" s="5"/>
      <c r="U137" s="5"/>
      <c r="V137" s="5"/>
      <c r="W137" s="5"/>
      <c r="X137" s="5"/>
    </row>
    <row r="138" ht="14.25" customHeight="1">
      <c r="A138" s="1">
        <v>14845.0</v>
      </c>
      <c r="B138" s="1">
        <v>48919.0</v>
      </c>
      <c r="C138" s="1">
        <v>70570.0</v>
      </c>
      <c r="D138" s="1">
        <v>95924.0</v>
      </c>
      <c r="E138" s="1">
        <v>10391.5</v>
      </c>
      <c r="F138" s="1">
        <v>52796.0</v>
      </c>
      <c r="G138" s="1">
        <v>119.0</v>
      </c>
      <c r="H138" s="1">
        <v>4218.0</v>
      </c>
      <c r="I138" s="1">
        <v>274293.0</v>
      </c>
      <c r="J138" s="1">
        <v>4543.0</v>
      </c>
      <c r="K138" s="1">
        <v>74.97</v>
      </c>
      <c r="L138" s="1">
        <v>91.0</v>
      </c>
      <c r="M138" s="1">
        <v>117.0</v>
      </c>
      <c r="N138" s="1">
        <v>54.0</v>
      </c>
      <c r="O138" s="1">
        <v>0.0</v>
      </c>
      <c r="Q138" s="5"/>
      <c r="R138" s="5"/>
      <c r="S138" s="5"/>
      <c r="T138" s="5"/>
      <c r="U138" s="5"/>
      <c r="V138" s="5"/>
      <c r="W138" s="5"/>
      <c r="X138" s="5"/>
    </row>
    <row r="139" ht="14.25" customHeight="1">
      <c r="A139" s="1">
        <v>16177.0</v>
      </c>
      <c r="B139" s="1">
        <v>51843.0</v>
      </c>
      <c r="C139" s="1">
        <v>58860.0</v>
      </c>
      <c r="D139" s="1">
        <v>73020.0</v>
      </c>
      <c r="E139" s="1">
        <v>11323.9</v>
      </c>
      <c r="F139" s="1">
        <v>83154.0</v>
      </c>
      <c r="G139" s="1">
        <v>124.0</v>
      </c>
      <c r="H139" s="1">
        <v>2318.0</v>
      </c>
      <c r="I139" s="1">
        <v>276892.0</v>
      </c>
      <c r="J139" s="1">
        <v>3844.0</v>
      </c>
      <c r="K139" s="1">
        <v>78.12</v>
      </c>
      <c r="L139" s="1">
        <v>82.0</v>
      </c>
      <c r="M139" s="1">
        <v>113.0</v>
      </c>
      <c r="N139" s="1">
        <v>56.0</v>
      </c>
      <c r="O139" s="1">
        <v>0.0</v>
      </c>
      <c r="Q139" s="5"/>
      <c r="R139" s="5"/>
      <c r="S139" s="5"/>
      <c r="T139" s="5"/>
      <c r="U139" s="5"/>
      <c r="V139" s="5"/>
      <c r="W139" s="5"/>
      <c r="X139" s="5"/>
    </row>
    <row r="140" ht="14.25" customHeight="1">
      <c r="A140" s="1">
        <v>34890.0</v>
      </c>
      <c r="B140" s="1">
        <v>50642.0</v>
      </c>
      <c r="C140" s="1">
        <v>41681.0</v>
      </c>
      <c r="D140" s="1">
        <v>60371.0</v>
      </c>
      <c r="E140" s="1">
        <v>24423.0</v>
      </c>
      <c r="F140" s="1">
        <v>95470.0</v>
      </c>
      <c r="G140" s="1">
        <v>126.0</v>
      </c>
      <c r="H140" s="1">
        <v>3461.0</v>
      </c>
      <c r="I140" s="1">
        <v>274030.0</v>
      </c>
      <c r="J140" s="1">
        <v>5563.0</v>
      </c>
      <c r="K140" s="1">
        <v>79.38</v>
      </c>
      <c r="L140" s="1">
        <v>87.0</v>
      </c>
      <c r="M140" s="1">
        <v>118.0</v>
      </c>
      <c r="N140" s="1">
        <v>65.0</v>
      </c>
      <c r="O140" s="1">
        <v>0.0</v>
      </c>
      <c r="Q140" s="5"/>
      <c r="R140" s="5"/>
      <c r="S140" s="5"/>
      <c r="T140" s="5"/>
      <c r="U140" s="5"/>
      <c r="V140" s="5"/>
      <c r="W140" s="5"/>
      <c r="X140" s="5"/>
    </row>
    <row r="141" ht="14.25" customHeight="1">
      <c r="A141" s="1">
        <v>10627.0</v>
      </c>
      <c r="B141" s="1">
        <v>49000.0</v>
      </c>
      <c r="C141" s="1">
        <v>75876.0</v>
      </c>
      <c r="D141" s="1">
        <v>93162.0</v>
      </c>
      <c r="E141" s="1">
        <v>7438.9</v>
      </c>
      <c r="F141" s="1">
        <v>54389.0</v>
      </c>
      <c r="G141" s="1">
        <v>119.0</v>
      </c>
      <c r="H141" s="1">
        <v>2638.0</v>
      </c>
      <c r="I141" s="1">
        <v>278093.0</v>
      </c>
      <c r="J141" s="1">
        <v>2323.0</v>
      </c>
      <c r="K141" s="1">
        <v>74.97</v>
      </c>
      <c r="L141" s="1">
        <v>88.0</v>
      </c>
      <c r="M141" s="1">
        <v>117.0</v>
      </c>
      <c r="N141" s="1">
        <v>52.0</v>
      </c>
      <c r="O141" s="1">
        <v>0.0</v>
      </c>
      <c r="Q141" s="5"/>
      <c r="R141" s="5"/>
      <c r="S141" s="5"/>
      <c r="T141" s="5"/>
      <c r="U141" s="5"/>
      <c r="V141" s="5"/>
      <c r="W141" s="5"/>
      <c r="X141" s="5"/>
    </row>
    <row r="142" ht="14.25" customHeight="1">
      <c r="A142" s="1">
        <v>29797.0</v>
      </c>
      <c r="B142" s="1">
        <v>29718.0</v>
      </c>
      <c r="C142" s="1">
        <v>43262.0</v>
      </c>
      <c r="D142" s="1">
        <v>109758.0</v>
      </c>
      <c r="E142" s="1">
        <v>20857.9</v>
      </c>
      <c r="F142" s="1">
        <v>70519.0</v>
      </c>
      <c r="G142" s="1">
        <v>108.0</v>
      </c>
      <c r="H142" s="1">
        <v>20138.0</v>
      </c>
      <c r="I142" s="1">
        <v>240572.0</v>
      </c>
      <c r="J142" s="1">
        <v>22344.0</v>
      </c>
      <c r="K142" s="1">
        <v>68.04</v>
      </c>
      <c r="L142" s="1">
        <v>89.0</v>
      </c>
      <c r="M142" s="1">
        <v>107.0</v>
      </c>
      <c r="N142" s="1">
        <v>71.0</v>
      </c>
      <c r="O142" s="1">
        <v>0.0</v>
      </c>
      <c r="Q142" s="5"/>
      <c r="R142" s="5"/>
      <c r="S142" s="5"/>
      <c r="T142" s="5"/>
      <c r="U142" s="5"/>
      <c r="V142" s="5"/>
      <c r="W142" s="5"/>
      <c r="X142" s="5"/>
    </row>
    <row r="143" ht="14.25" customHeight="1">
      <c r="A143" s="1">
        <v>25390.0</v>
      </c>
      <c r="B143" s="1">
        <v>44223.0</v>
      </c>
      <c r="C143" s="1">
        <v>55399.0</v>
      </c>
      <c r="D143" s="1">
        <v>126878.0</v>
      </c>
      <c r="E143" s="1">
        <v>17773.0</v>
      </c>
      <c r="F143" s="1">
        <v>31164.0</v>
      </c>
      <c r="G143" s="1">
        <v>111.0</v>
      </c>
      <c r="H143" s="1">
        <v>13942.0</v>
      </c>
      <c r="I143" s="1">
        <v>253828.0</v>
      </c>
      <c r="J143" s="1">
        <v>15284.0</v>
      </c>
      <c r="K143" s="1">
        <v>69.93</v>
      </c>
      <c r="L143" s="1">
        <v>97.0</v>
      </c>
      <c r="M143" s="1">
        <v>117.0</v>
      </c>
      <c r="N143" s="1">
        <v>75.0</v>
      </c>
      <c r="O143" s="1">
        <v>0.0</v>
      </c>
      <c r="Q143" s="5"/>
      <c r="R143" s="5"/>
      <c r="S143" s="5"/>
      <c r="T143" s="5"/>
      <c r="U143" s="5"/>
      <c r="V143" s="5"/>
      <c r="W143" s="5"/>
      <c r="X143" s="5"/>
    </row>
    <row r="144" ht="14.25" customHeight="1">
      <c r="A144" s="1">
        <v>26461.0</v>
      </c>
      <c r="B144" s="1">
        <v>39891.0</v>
      </c>
      <c r="C144" s="1">
        <v>65075.0</v>
      </c>
      <c r="D144" s="1">
        <v>138514.0</v>
      </c>
      <c r="E144" s="1">
        <v>18522.7</v>
      </c>
      <c r="F144" s="1">
        <v>13113.0</v>
      </c>
      <c r="G144" s="1">
        <v>109.0</v>
      </c>
      <c r="H144" s="1">
        <v>29002.0</v>
      </c>
      <c r="I144" s="1">
        <v>235922.0</v>
      </c>
      <c r="J144" s="1">
        <v>18130.0</v>
      </c>
      <c r="K144" s="1">
        <v>68.67</v>
      </c>
      <c r="L144" s="1">
        <v>102.0</v>
      </c>
      <c r="M144" s="1">
        <v>119.0</v>
      </c>
      <c r="N144" s="1">
        <v>81.0</v>
      </c>
      <c r="O144" s="1">
        <v>0.0</v>
      </c>
      <c r="Q144" s="5"/>
      <c r="R144" s="5"/>
      <c r="S144" s="5"/>
      <c r="T144" s="5"/>
      <c r="U144" s="5"/>
      <c r="V144" s="5"/>
      <c r="W144" s="5"/>
      <c r="X144" s="5"/>
    </row>
    <row r="145" ht="14.25" customHeight="1">
      <c r="A145" s="1">
        <v>17960.0</v>
      </c>
      <c r="B145" s="1">
        <v>38657.0</v>
      </c>
      <c r="C145" s="1">
        <v>41602.0</v>
      </c>
      <c r="D145" s="1">
        <v>78185.0</v>
      </c>
      <c r="E145" s="1">
        <v>12572.0</v>
      </c>
      <c r="F145" s="1">
        <v>106650.0</v>
      </c>
      <c r="G145" s="1">
        <v>117.0</v>
      </c>
      <c r="H145" s="1">
        <v>13310.0</v>
      </c>
      <c r="I145" s="1">
        <v>242150.0</v>
      </c>
      <c r="J145" s="1">
        <v>18130.0</v>
      </c>
      <c r="K145" s="1">
        <v>73.71</v>
      </c>
      <c r="L145" s="1">
        <v>79.0</v>
      </c>
      <c r="M145" s="1">
        <v>97.0</v>
      </c>
      <c r="N145" s="1">
        <v>63.0</v>
      </c>
      <c r="O145" s="1">
        <v>0.0</v>
      </c>
      <c r="Q145" s="5"/>
      <c r="R145" s="5"/>
      <c r="S145" s="5"/>
      <c r="T145" s="5"/>
      <c r="U145" s="5"/>
      <c r="V145" s="5"/>
      <c r="W145" s="5"/>
      <c r="X145" s="5"/>
    </row>
    <row r="146" ht="14.25" customHeight="1">
      <c r="A146" s="1">
        <v>20321.0</v>
      </c>
      <c r="B146" s="1">
        <v>907.0</v>
      </c>
      <c r="C146" s="1">
        <v>1526.0</v>
      </c>
      <c r="D146" s="1">
        <v>661.0</v>
      </c>
      <c r="E146" s="1">
        <v>14224.7</v>
      </c>
      <c r="F146" s="1">
        <v>106650.0</v>
      </c>
      <c r="G146" s="1">
        <v>133.0</v>
      </c>
      <c r="H146" s="1">
        <v>560.0</v>
      </c>
      <c r="I146" s="1">
        <v>2784.0</v>
      </c>
      <c r="J146" s="1">
        <v>20156.0</v>
      </c>
      <c r="K146" s="1">
        <v>83.79</v>
      </c>
      <c r="L146" s="1">
        <v>227.0</v>
      </c>
      <c r="M146" s="1">
        <v>232.0</v>
      </c>
      <c r="N146" s="1">
        <v>224.0</v>
      </c>
      <c r="O146" s="1">
        <v>0.0</v>
      </c>
      <c r="Q146" s="5"/>
      <c r="R146" s="5"/>
      <c r="S146" s="5"/>
      <c r="T146" s="5"/>
      <c r="U146" s="5"/>
      <c r="V146" s="5"/>
      <c r="W146" s="5"/>
      <c r="X146" s="5"/>
    </row>
    <row r="147" ht="14.25" customHeight="1">
      <c r="A147" s="1">
        <v>17726.0</v>
      </c>
      <c r="B147" s="1">
        <v>1029.0</v>
      </c>
      <c r="C147" s="1">
        <v>3226.0</v>
      </c>
      <c r="D147" s="1">
        <v>1366.0</v>
      </c>
      <c r="E147" s="1">
        <v>12408.2</v>
      </c>
      <c r="F147" s="1">
        <v>153.0</v>
      </c>
      <c r="G147" s="1">
        <v>127.0</v>
      </c>
      <c r="H147" s="1">
        <v>733.0</v>
      </c>
      <c r="I147" s="1">
        <v>5064.0</v>
      </c>
      <c r="J147" s="1">
        <v>17703.0</v>
      </c>
      <c r="K147" s="1">
        <v>80.01</v>
      </c>
      <c r="L147" s="1">
        <v>211.0</v>
      </c>
      <c r="M147" s="1">
        <v>218.0</v>
      </c>
      <c r="N147" s="1">
        <v>206.0</v>
      </c>
      <c r="O147" s="1">
        <v>0.0</v>
      </c>
      <c r="Q147" s="5"/>
      <c r="R147" s="5"/>
      <c r="S147" s="5"/>
      <c r="T147" s="5"/>
      <c r="U147" s="5"/>
      <c r="V147" s="5"/>
      <c r="W147" s="5"/>
      <c r="X147" s="5"/>
    </row>
    <row r="148" ht="14.25" customHeight="1">
      <c r="A148" s="1">
        <v>19655.0</v>
      </c>
      <c r="B148" s="1">
        <v>1103.0</v>
      </c>
      <c r="C148" s="1">
        <v>2081.0</v>
      </c>
      <c r="D148" s="1">
        <v>629.0</v>
      </c>
      <c r="E148" s="1">
        <v>13758.5</v>
      </c>
      <c r="F148" s="1">
        <v>153.0</v>
      </c>
      <c r="G148" s="1">
        <v>136.0</v>
      </c>
      <c r="H148" s="1">
        <v>851.0</v>
      </c>
      <c r="I148" s="1">
        <v>3117.0</v>
      </c>
      <c r="J148" s="1">
        <v>19532.0</v>
      </c>
      <c r="K148" s="1">
        <v>85.68</v>
      </c>
      <c r="L148" s="1">
        <v>226.0</v>
      </c>
      <c r="M148" s="1">
        <v>229.0</v>
      </c>
      <c r="N148" s="1">
        <v>220.0</v>
      </c>
      <c r="O148" s="1">
        <v>0.0</v>
      </c>
      <c r="Q148" s="5"/>
      <c r="R148" s="5"/>
      <c r="S148" s="5"/>
      <c r="T148" s="5"/>
      <c r="U148" s="5"/>
      <c r="V148" s="5"/>
      <c r="W148" s="5"/>
      <c r="X148" s="5"/>
    </row>
    <row r="149" ht="14.25" customHeight="1">
      <c r="A149" s="1">
        <v>14881.0</v>
      </c>
      <c r="B149" s="1">
        <v>1423.0</v>
      </c>
      <c r="C149" s="1">
        <v>1828.0</v>
      </c>
      <c r="D149" s="1">
        <v>4880.0</v>
      </c>
      <c r="E149" s="1">
        <v>10416.7</v>
      </c>
      <c r="F149" s="1">
        <v>488.0</v>
      </c>
      <c r="G149" s="1">
        <v>108.0</v>
      </c>
      <c r="H149" s="1">
        <v>1665.0</v>
      </c>
      <c r="I149" s="1">
        <v>6926.0</v>
      </c>
      <c r="J149" s="1">
        <v>14909.0</v>
      </c>
      <c r="K149" s="1">
        <v>68.04</v>
      </c>
      <c r="L149" s="1">
        <v>186.0</v>
      </c>
      <c r="M149" s="1">
        <v>196.0</v>
      </c>
      <c r="N149" s="1">
        <v>184.0</v>
      </c>
      <c r="O149" s="1">
        <v>0.0</v>
      </c>
      <c r="Q149" s="5"/>
      <c r="R149" s="5"/>
      <c r="S149" s="5"/>
      <c r="T149" s="5"/>
      <c r="U149" s="5"/>
      <c r="V149" s="5"/>
      <c r="W149" s="5"/>
      <c r="X149" s="5"/>
    </row>
    <row r="150" ht="14.25" customHeight="1">
      <c r="A150" s="1">
        <v>21129.0</v>
      </c>
      <c r="B150" s="1">
        <v>1339.0</v>
      </c>
      <c r="C150" s="1">
        <v>1828.0</v>
      </c>
      <c r="D150" s="1">
        <v>265.0</v>
      </c>
      <c r="E150" s="1">
        <v>14790.3</v>
      </c>
      <c r="F150" s="1">
        <v>488.0</v>
      </c>
      <c r="G150" s="1">
        <v>152.0</v>
      </c>
      <c r="H150" s="1">
        <v>1211.0</v>
      </c>
      <c r="I150" s="1">
        <v>1304.0</v>
      </c>
      <c r="J150" s="1">
        <v>20985.0</v>
      </c>
      <c r="K150" s="1">
        <v>95.76</v>
      </c>
      <c r="L150" s="1">
        <v>235.0</v>
      </c>
      <c r="M150" s="1">
        <v>237.0</v>
      </c>
      <c r="N150" s="1">
        <v>233.0</v>
      </c>
      <c r="O150" s="1">
        <v>0.0</v>
      </c>
      <c r="Q150" s="5"/>
      <c r="R150" s="5"/>
      <c r="S150" s="5"/>
      <c r="T150" s="5"/>
      <c r="U150" s="5"/>
      <c r="V150" s="5"/>
      <c r="W150" s="5"/>
      <c r="X150" s="5"/>
    </row>
    <row r="151" ht="14.25" customHeight="1">
      <c r="A151" s="1">
        <v>21492.0</v>
      </c>
      <c r="B151" s="1">
        <v>734.0</v>
      </c>
      <c r="C151" s="1">
        <v>1828.0</v>
      </c>
      <c r="D151" s="1">
        <v>285.0</v>
      </c>
      <c r="E151" s="1">
        <v>15044.4</v>
      </c>
      <c r="F151" s="1">
        <v>488.0</v>
      </c>
      <c r="G151" s="1">
        <v>141.0</v>
      </c>
      <c r="H151" s="1">
        <v>367.0</v>
      </c>
      <c r="I151" s="1">
        <v>1909.0</v>
      </c>
      <c r="J151" s="1">
        <v>21224.0</v>
      </c>
      <c r="K151" s="1">
        <v>88.83</v>
      </c>
      <c r="L151" s="1">
        <v>235.0</v>
      </c>
      <c r="M151" s="1">
        <v>238.0</v>
      </c>
      <c r="N151" s="1">
        <v>230.0</v>
      </c>
      <c r="O151" s="1">
        <v>0.0</v>
      </c>
      <c r="Q151" s="5"/>
      <c r="R151" s="5"/>
      <c r="S151" s="5"/>
      <c r="T151" s="5"/>
      <c r="U151" s="5"/>
      <c r="V151" s="5"/>
      <c r="W151" s="5"/>
      <c r="X151" s="5"/>
    </row>
    <row r="152" ht="14.25" customHeight="1">
      <c r="A152" s="1">
        <v>18796.0</v>
      </c>
      <c r="B152" s="1">
        <v>1532.0</v>
      </c>
      <c r="C152" s="1">
        <v>2702.0</v>
      </c>
      <c r="D152" s="1">
        <v>470.0</v>
      </c>
      <c r="E152" s="1">
        <v>13157.2</v>
      </c>
      <c r="F152" s="1">
        <v>488.0</v>
      </c>
      <c r="G152" s="1">
        <v>141.0</v>
      </c>
      <c r="H152" s="1">
        <v>960.0</v>
      </c>
      <c r="I152" s="1">
        <v>3817.0</v>
      </c>
      <c r="J152" s="1">
        <v>18723.0</v>
      </c>
      <c r="K152" s="1">
        <v>88.83</v>
      </c>
      <c r="L152" s="1">
        <v>216.0</v>
      </c>
      <c r="M152" s="1">
        <v>226.0</v>
      </c>
      <c r="N152" s="1">
        <v>216.0</v>
      </c>
      <c r="O152" s="1">
        <v>0.0</v>
      </c>
      <c r="Q152" s="5"/>
      <c r="R152" s="5"/>
      <c r="S152" s="5"/>
      <c r="T152" s="5"/>
      <c r="U152" s="5"/>
      <c r="V152" s="5"/>
      <c r="W152" s="5"/>
      <c r="X152" s="5"/>
    </row>
    <row r="153" ht="14.25" customHeight="1">
      <c r="A153" s="1">
        <v>20982.0</v>
      </c>
      <c r="B153" s="1">
        <v>926.0</v>
      </c>
      <c r="C153" s="1">
        <v>1470.0</v>
      </c>
      <c r="D153" s="1">
        <v>121.0</v>
      </c>
      <c r="E153" s="1">
        <v>14687.4</v>
      </c>
      <c r="F153" s="1">
        <v>488.0</v>
      </c>
      <c r="G153" s="1">
        <v>145.0</v>
      </c>
      <c r="H153" s="1">
        <v>509.0</v>
      </c>
      <c r="I153" s="1">
        <v>2131.0</v>
      </c>
      <c r="J153" s="1">
        <v>20860.0</v>
      </c>
      <c r="K153" s="1">
        <v>91.35</v>
      </c>
      <c r="L153" s="1">
        <v>232.0</v>
      </c>
      <c r="M153" s="1">
        <v>237.0</v>
      </c>
      <c r="N153" s="1">
        <v>230.0</v>
      </c>
      <c r="O153" s="1">
        <v>0.0</v>
      </c>
      <c r="Q153" s="5"/>
      <c r="R153" s="5"/>
      <c r="S153" s="5"/>
      <c r="T153" s="5"/>
      <c r="U153" s="5"/>
      <c r="V153" s="5"/>
      <c r="W153" s="5"/>
      <c r="X153" s="5"/>
    </row>
    <row r="154" ht="14.25" customHeight="1">
      <c r="A154" s="1">
        <v>16662.0</v>
      </c>
      <c r="B154" s="1">
        <v>856.0</v>
      </c>
      <c r="C154" s="1">
        <v>2546.0</v>
      </c>
      <c r="D154" s="1">
        <v>3221.0</v>
      </c>
      <c r="E154" s="1">
        <v>11663.4</v>
      </c>
      <c r="F154" s="1">
        <v>215.0</v>
      </c>
      <c r="G154" s="1">
        <v>112.0</v>
      </c>
      <c r="H154" s="1">
        <v>648.0</v>
      </c>
      <c r="I154" s="1">
        <v>2131.0</v>
      </c>
      <c r="J154" s="1">
        <v>16586.0</v>
      </c>
      <c r="K154" s="1">
        <v>70.56</v>
      </c>
      <c r="L154" s="1">
        <v>193.0</v>
      </c>
      <c r="M154" s="1">
        <v>207.0</v>
      </c>
      <c r="N154" s="1">
        <v>190.0</v>
      </c>
      <c r="O154" s="1">
        <v>0.0</v>
      </c>
      <c r="Q154" s="5"/>
      <c r="R154" s="5"/>
      <c r="S154" s="5"/>
      <c r="T154" s="5"/>
      <c r="U154" s="5"/>
      <c r="V154" s="5"/>
      <c r="W154" s="5"/>
      <c r="X154" s="5"/>
    </row>
    <row r="155" ht="14.25" customHeight="1">
      <c r="A155" s="1">
        <v>19451.0</v>
      </c>
      <c r="B155" s="1">
        <v>817.0</v>
      </c>
      <c r="C155" s="1">
        <v>1291.0</v>
      </c>
      <c r="D155" s="1">
        <v>1920.0</v>
      </c>
      <c r="E155" s="1">
        <v>13615.7</v>
      </c>
      <c r="F155" s="1">
        <v>215.0</v>
      </c>
      <c r="G155" s="1">
        <v>116.0</v>
      </c>
      <c r="H155" s="1">
        <v>1053.0</v>
      </c>
      <c r="I155" s="1">
        <v>3218.0</v>
      </c>
      <c r="J155" s="1">
        <v>19229.0</v>
      </c>
      <c r="K155" s="1">
        <v>73.08</v>
      </c>
      <c r="L155" s="1">
        <v>220.0</v>
      </c>
      <c r="M155" s="1">
        <v>224.0</v>
      </c>
      <c r="N155" s="1">
        <v>217.0</v>
      </c>
      <c r="O155" s="1">
        <v>0.0</v>
      </c>
      <c r="Q155" s="5"/>
      <c r="R155" s="5"/>
      <c r="S155" s="5"/>
      <c r="T155" s="5"/>
      <c r="U155" s="5"/>
      <c r="V155" s="5"/>
      <c r="W155" s="5"/>
      <c r="X155" s="5"/>
    </row>
    <row r="156" ht="14.25" customHeight="1">
      <c r="A156" s="1">
        <v>22169.0</v>
      </c>
      <c r="B156" s="1">
        <v>817.0</v>
      </c>
      <c r="C156" s="1">
        <v>1291.0</v>
      </c>
      <c r="D156" s="1">
        <v>498.0</v>
      </c>
      <c r="E156" s="1">
        <v>15518.3</v>
      </c>
      <c r="F156" s="1">
        <v>215.0</v>
      </c>
      <c r="G156" s="1">
        <v>122.0</v>
      </c>
      <c r="H156" s="1">
        <v>334.0</v>
      </c>
      <c r="I156" s="1">
        <v>1102.0</v>
      </c>
      <c r="J156" s="1">
        <v>22064.0</v>
      </c>
      <c r="K156" s="1">
        <v>76.86</v>
      </c>
      <c r="L156" s="1">
        <v>238.0</v>
      </c>
      <c r="M156" s="1">
        <v>240.0</v>
      </c>
      <c r="N156" s="1">
        <v>237.0</v>
      </c>
      <c r="O156" s="1">
        <v>0.0</v>
      </c>
      <c r="Q156" s="5"/>
      <c r="R156" s="5"/>
      <c r="S156" s="5"/>
      <c r="T156" s="5"/>
      <c r="U156" s="5"/>
      <c r="V156" s="5"/>
      <c r="W156" s="5"/>
      <c r="X156" s="5"/>
    </row>
    <row r="157" ht="14.25" customHeight="1">
      <c r="A157" s="1">
        <v>19743.0</v>
      </c>
      <c r="B157" s="1">
        <v>1437.0</v>
      </c>
      <c r="C157" s="1">
        <v>2031.0</v>
      </c>
      <c r="D157" s="1">
        <v>281.0</v>
      </c>
      <c r="E157" s="1">
        <v>13820.1</v>
      </c>
      <c r="F157" s="1">
        <v>215.0</v>
      </c>
      <c r="G157" s="1">
        <v>145.0</v>
      </c>
      <c r="H157" s="1">
        <v>712.0</v>
      </c>
      <c r="I157" s="1">
        <v>3295.0</v>
      </c>
      <c r="J157" s="1">
        <v>19493.0</v>
      </c>
      <c r="K157" s="1">
        <v>91.35</v>
      </c>
      <c r="L157" s="1">
        <v>224.0</v>
      </c>
      <c r="M157" s="1">
        <v>232.0</v>
      </c>
      <c r="N157" s="1">
        <v>221.0</v>
      </c>
      <c r="O157" s="1">
        <v>0.0</v>
      </c>
      <c r="Q157" s="5"/>
      <c r="R157" s="5"/>
      <c r="S157" s="5"/>
      <c r="T157" s="5"/>
      <c r="U157" s="5"/>
      <c r="V157" s="5"/>
      <c r="W157" s="5"/>
      <c r="X157" s="5"/>
    </row>
    <row r="158" ht="14.25" customHeight="1">
      <c r="A158" s="1">
        <v>21314.0</v>
      </c>
      <c r="B158" s="1">
        <v>1437.0</v>
      </c>
      <c r="C158" s="1">
        <v>1124.0</v>
      </c>
      <c r="D158" s="1">
        <v>579.0</v>
      </c>
      <c r="E158" s="1">
        <v>14919.8</v>
      </c>
      <c r="F158" s="1">
        <v>6041.0</v>
      </c>
      <c r="G158" s="1">
        <v>126.0</v>
      </c>
      <c r="H158" s="1">
        <v>365.0</v>
      </c>
      <c r="I158" s="1">
        <v>1859.0</v>
      </c>
      <c r="J158" s="1">
        <v>21276.0</v>
      </c>
      <c r="K158" s="1">
        <v>79.38</v>
      </c>
      <c r="L158" s="1">
        <v>232.0</v>
      </c>
      <c r="M158" s="1">
        <v>237.0</v>
      </c>
      <c r="N158" s="1">
        <v>232.0</v>
      </c>
      <c r="O158" s="1">
        <v>0.0</v>
      </c>
      <c r="Q158" s="5"/>
      <c r="R158" s="5"/>
      <c r="S158" s="5"/>
      <c r="T158" s="5"/>
      <c r="U158" s="5"/>
      <c r="V158" s="5"/>
      <c r="W158" s="5"/>
      <c r="X158" s="5"/>
    </row>
    <row r="159" ht="14.25" customHeight="1">
      <c r="A159" s="1">
        <v>21314.0</v>
      </c>
      <c r="B159" s="1">
        <v>10052.0</v>
      </c>
      <c r="C159" s="1">
        <v>13710.0</v>
      </c>
      <c r="D159" s="1">
        <v>19704.0</v>
      </c>
      <c r="E159" s="1">
        <v>517.3</v>
      </c>
      <c r="F159" s="1">
        <v>6041.0</v>
      </c>
      <c r="G159" s="1">
        <v>118.0</v>
      </c>
      <c r="H159" s="1">
        <v>1669.0</v>
      </c>
      <c r="I159" s="1">
        <v>47897.0</v>
      </c>
      <c r="J159" s="1">
        <v>680.0</v>
      </c>
      <c r="K159" s="1">
        <v>74.34</v>
      </c>
      <c r="L159" s="1">
        <v>88.0</v>
      </c>
      <c r="M159" s="1">
        <v>121.0</v>
      </c>
      <c r="N159" s="1">
        <v>61.0</v>
      </c>
      <c r="O159" s="1">
        <v>0.0</v>
      </c>
      <c r="Q159" s="5"/>
      <c r="R159" s="5"/>
      <c r="S159" s="5"/>
      <c r="T159" s="5"/>
      <c r="U159" s="5"/>
      <c r="V159" s="5"/>
      <c r="W159" s="5"/>
      <c r="X159" s="5"/>
    </row>
    <row r="160" ht="14.25" customHeight="1">
      <c r="A160" s="1">
        <v>2418.0</v>
      </c>
      <c r="B160" s="1">
        <v>5151.0</v>
      </c>
      <c r="C160" s="1">
        <v>8552.0</v>
      </c>
      <c r="D160" s="1">
        <v>19830.0</v>
      </c>
      <c r="E160" s="1">
        <v>1692.6</v>
      </c>
      <c r="F160" s="1">
        <v>14374.0</v>
      </c>
      <c r="G160" s="1">
        <v>108.0</v>
      </c>
      <c r="H160" s="1">
        <v>1921.0</v>
      </c>
      <c r="I160" s="1">
        <v>37343.0</v>
      </c>
      <c r="J160" s="1">
        <v>11061.0</v>
      </c>
      <c r="K160" s="1">
        <v>68.04</v>
      </c>
      <c r="L160" s="1">
        <v>77.0</v>
      </c>
      <c r="M160" s="1">
        <v>87.0</v>
      </c>
      <c r="N160" s="1">
        <v>91.0</v>
      </c>
      <c r="O160" s="1">
        <v>0.0</v>
      </c>
      <c r="Q160" s="5"/>
      <c r="R160" s="5"/>
      <c r="S160" s="5"/>
      <c r="T160" s="5"/>
      <c r="U160" s="5"/>
      <c r="V160" s="5"/>
      <c r="W160" s="5"/>
      <c r="X160" s="5"/>
    </row>
    <row r="161" ht="14.25" customHeight="1">
      <c r="A161" s="1">
        <v>5736.0</v>
      </c>
      <c r="B161" s="1">
        <v>7147.0</v>
      </c>
      <c r="C161" s="1">
        <v>16064.0</v>
      </c>
      <c r="D161" s="1">
        <v>13879.0</v>
      </c>
      <c r="E161" s="1">
        <v>4015.2</v>
      </c>
      <c r="F161" s="1">
        <v>7682.0</v>
      </c>
      <c r="G161" s="1">
        <v>120.0</v>
      </c>
      <c r="H161" s="1">
        <v>3391.0</v>
      </c>
      <c r="I161" s="1">
        <v>37343.0</v>
      </c>
      <c r="J161" s="1">
        <v>3703.0</v>
      </c>
      <c r="K161" s="1">
        <v>75.6</v>
      </c>
      <c r="L161" s="1">
        <v>105.0</v>
      </c>
      <c r="M161" s="1">
        <v>128.0</v>
      </c>
      <c r="N161" s="1">
        <v>66.0</v>
      </c>
      <c r="O161" s="1">
        <v>0.0</v>
      </c>
      <c r="Q161" s="5"/>
      <c r="R161" s="5"/>
      <c r="S161" s="5"/>
      <c r="T161" s="5"/>
      <c r="U161" s="5"/>
      <c r="V161" s="5"/>
      <c r="W161" s="5"/>
      <c r="X161" s="5"/>
    </row>
    <row r="162" ht="14.25" customHeight="1">
      <c r="A162" s="1">
        <v>5600.0</v>
      </c>
      <c r="B162" s="1">
        <v>13967.0</v>
      </c>
      <c r="C162" s="1">
        <v>13290.0</v>
      </c>
      <c r="D162" s="1">
        <v>13161.0</v>
      </c>
      <c r="E162" s="1">
        <v>3920.0</v>
      </c>
      <c r="F162" s="1">
        <v>4307.0</v>
      </c>
      <c r="G162" s="1">
        <v>130.0</v>
      </c>
      <c r="H162" s="1">
        <v>3391.0</v>
      </c>
      <c r="I162" s="1">
        <v>50146.0</v>
      </c>
      <c r="J162" s="1">
        <v>3703.0</v>
      </c>
      <c r="K162" s="1">
        <v>81.9</v>
      </c>
      <c r="L162" s="1">
        <v>121.0</v>
      </c>
      <c r="M162" s="1">
        <v>144.0</v>
      </c>
      <c r="N162" s="1">
        <v>56.0</v>
      </c>
      <c r="O162" s="1">
        <v>0.0</v>
      </c>
      <c r="Q162" s="5"/>
      <c r="R162" s="5"/>
      <c r="S162" s="5"/>
      <c r="T162" s="5"/>
      <c r="U162" s="5"/>
      <c r="V162" s="5"/>
      <c r="W162" s="5"/>
      <c r="X162" s="5"/>
    </row>
    <row r="163" ht="14.25" customHeight="1">
      <c r="A163" s="1">
        <v>4889.0</v>
      </c>
      <c r="B163" s="1">
        <v>5878.0</v>
      </c>
      <c r="C163" s="1">
        <v>15659.0</v>
      </c>
      <c r="D163" s="1">
        <v>21378.0</v>
      </c>
      <c r="E163" s="1">
        <v>3422.3</v>
      </c>
      <c r="F163" s="1">
        <v>2516.0</v>
      </c>
      <c r="G163" s="1">
        <v>111.0</v>
      </c>
      <c r="H163" s="1">
        <v>2057.0</v>
      </c>
      <c r="I163" s="1">
        <v>43502.0</v>
      </c>
      <c r="J163" s="1">
        <v>4761.0</v>
      </c>
      <c r="K163" s="1">
        <v>69.93</v>
      </c>
      <c r="L163" s="1">
        <v>103.0</v>
      </c>
      <c r="M163" s="1">
        <v>128.0</v>
      </c>
      <c r="N163" s="1">
        <v>75.0</v>
      </c>
      <c r="O163" s="1">
        <v>0.0</v>
      </c>
      <c r="Q163" s="5"/>
      <c r="R163" s="5"/>
      <c r="S163" s="5"/>
      <c r="T163" s="5"/>
      <c r="U163" s="5"/>
      <c r="V163" s="5"/>
      <c r="W163" s="5"/>
      <c r="X163" s="5"/>
    </row>
    <row r="164" ht="14.25" customHeight="1">
      <c r="Q164" s="5"/>
      <c r="R164" s="5"/>
      <c r="S164" s="5"/>
      <c r="T164" s="5"/>
      <c r="U164" s="5"/>
      <c r="V164" s="5"/>
      <c r="W164" s="5"/>
      <c r="X164" s="5"/>
    </row>
    <row r="165" ht="14.25" customHeight="1">
      <c r="Q165" s="5"/>
      <c r="R165" s="5"/>
      <c r="S165" s="5"/>
      <c r="T165" s="5"/>
      <c r="U165" s="5"/>
      <c r="V165" s="5"/>
      <c r="W165" s="5"/>
      <c r="X165" s="5"/>
    </row>
    <row r="166" ht="14.25" customHeight="1">
      <c r="Q166" s="5"/>
      <c r="R166" s="5"/>
      <c r="S166" s="5"/>
      <c r="T166" s="5"/>
      <c r="U166" s="5"/>
      <c r="V166" s="5"/>
      <c r="W166" s="5"/>
      <c r="X166" s="5"/>
    </row>
    <row r="167" ht="14.25" customHeight="1">
      <c r="Q167" s="5"/>
      <c r="R167" s="5"/>
      <c r="S167" s="5"/>
      <c r="T167" s="5"/>
      <c r="U167" s="5"/>
      <c r="V167" s="5"/>
      <c r="W167" s="5"/>
      <c r="X167" s="5"/>
    </row>
    <row r="168" ht="14.25" customHeight="1">
      <c r="Q168" s="5"/>
      <c r="R168" s="5"/>
      <c r="S168" s="5"/>
      <c r="T168" s="5"/>
      <c r="U168" s="5"/>
      <c r="V168" s="5"/>
      <c r="W168" s="5"/>
      <c r="X168" s="5"/>
    </row>
    <row r="169" ht="14.25" customHeight="1">
      <c r="Q169" s="5"/>
      <c r="R169" s="5"/>
      <c r="S169" s="5"/>
      <c r="T169" s="5"/>
      <c r="U169" s="5"/>
      <c r="V169" s="5"/>
      <c r="W169" s="5"/>
      <c r="X169" s="5"/>
    </row>
    <row r="170" ht="14.25" customHeight="1">
      <c r="Q170" s="5"/>
      <c r="R170" s="5"/>
      <c r="S170" s="5"/>
      <c r="T170" s="5"/>
      <c r="U170" s="5"/>
      <c r="V170" s="5"/>
      <c r="W170" s="5"/>
      <c r="X170" s="5"/>
    </row>
    <row r="171" ht="14.25" customHeight="1">
      <c r="Q171" s="5"/>
      <c r="R171" s="5"/>
      <c r="S171" s="5"/>
      <c r="T171" s="5"/>
      <c r="U171" s="5"/>
      <c r="V171" s="5"/>
      <c r="W171" s="5"/>
      <c r="X171" s="5"/>
    </row>
    <row r="172" ht="14.25" customHeight="1">
      <c r="Q172" s="5"/>
      <c r="R172" s="5"/>
      <c r="S172" s="5"/>
      <c r="T172" s="5"/>
      <c r="U172" s="5"/>
      <c r="V172" s="5"/>
      <c r="W172" s="5"/>
      <c r="X172" s="5"/>
    </row>
    <row r="173" ht="14.25" customHeight="1">
      <c r="Q173" s="5"/>
      <c r="R173" s="5"/>
      <c r="S173" s="5"/>
      <c r="T173" s="5"/>
      <c r="U173" s="5"/>
      <c r="V173" s="5"/>
      <c r="W173" s="5"/>
      <c r="X173" s="5"/>
    </row>
    <row r="174" ht="14.25" customHeight="1">
      <c r="Q174" s="5"/>
      <c r="R174" s="5"/>
      <c r="S174" s="5"/>
      <c r="T174" s="5"/>
      <c r="U174" s="5"/>
      <c r="V174" s="5"/>
      <c r="W174" s="5"/>
      <c r="X174" s="5"/>
    </row>
    <row r="175" ht="14.25" customHeight="1">
      <c r="Q175" s="5"/>
      <c r="R175" s="5"/>
      <c r="S175" s="5"/>
      <c r="T175" s="5"/>
      <c r="U175" s="5"/>
      <c r="V175" s="5"/>
      <c r="W175" s="5"/>
      <c r="X175" s="5"/>
    </row>
    <row r="176" ht="14.25" customHeight="1">
      <c r="Q176" s="5"/>
      <c r="R176" s="5"/>
      <c r="S176" s="5"/>
      <c r="T176" s="5"/>
      <c r="U176" s="5"/>
      <c r="V176" s="5"/>
      <c r="W176" s="5"/>
      <c r="X176" s="5"/>
    </row>
    <row r="177" ht="14.25" customHeight="1">
      <c r="Q177" s="5"/>
      <c r="R177" s="5"/>
      <c r="S177" s="5"/>
      <c r="T177" s="5"/>
      <c r="U177" s="5"/>
      <c r="V177" s="5"/>
      <c r="W177" s="5"/>
      <c r="X177" s="5"/>
    </row>
    <row r="178" ht="14.25" customHeight="1">
      <c r="Q178" s="5"/>
      <c r="R178" s="5"/>
      <c r="S178" s="5"/>
      <c r="T178" s="5"/>
      <c r="U178" s="5"/>
      <c r="V178" s="5"/>
      <c r="W178" s="5"/>
      <c r="X178" s="5"/>
    </row>
    <row r="179" ht="14.25" customHeight="1">
      <c r="Q179" s="5"/>
      <c r="R179" s="5"/>
      <c r="S179" s="5"/>
      <c r="T179" s="5"/>
      <c r="U179" s="5"/>
      <c r="V179" s="5"/>
      <c r="W179" s="5"/>
      <c r="X179" s="5"/>
    </row>
    <row r="180" ht="14.25" customHeight="1">
      <c r="Q180" s="5"/>
      <c r="R180" s="5"/>
      <c r="S180" s="5"/>
      <c r="T180" s="5"/>
      <c r="U180" s="5"/>
      <c r="V180" s="5"/>
      <c r="W180" s="5"/>
      <c r="X180" s="5"/>
    </row>
    <row r="181" ht="14.25" customHeight="1">
      <c r="Q181" s="5"/>
      <c r="R181" s="5"/>
      <c r="S181" s="5"/>
      <c r="T181" s="5"/>
      <c r="U181" s="5"/>
      <c r="V181" s="5"/>
      <c r="W181" s="5"/>
      <c r="X181" s="5"/>
    </row>
    <row r="182" ht="14.25" customHeight="1">
      <c r="Q182" s="5"/>
      <c r="R182" s="5"/>
      <c r="S182" s="5"/>
      <c r="T182" s="5"/>
      <c r="U182" s="5"/>
      <c r="V182" s="5"/>
      <c r="W182" s="5"/>
      <c r="X182" s="5"/>
    </row>
    <row r="183" ht="14.25" customHeight="1">
      <c r="Q183" s="5"/>
      <c r="R183" s="5"/>
      <c r="S183" s="5"/>
      <c r="T183" s="5"/>
      <c r="U183" s="5"/>
      <c r="V183" s="5"/>
      <c r="W183" s="5"/>
      <c r="X183" s="5"/>
    </row>
    <row r="184" ht="14.25" customHeight="1">
      <c r="Q184" s="5"/>
      <c r="R184" s="5"/>
      <c r="S184" s="5"/>
      <c r="T184" s="5"/>
      <c r="U184" s="5"/>
      <c r="V184" s="5"/>
      <c r="W184" s="5"/>
      <c r="X184" s="5"/>
    </row>
    <row r="185" ht="14.25" customHeight="1">
      <c r="Q185" s="5"/>
      <c r="R185" s="5"/>
      <c r="S185" s="5"/>
      <c r="T185" s="5"/>
      <c r="U185" s="5"/>
      <c r="V185" s="5"/>
      <c r="W185" s="5"/>
      <c r="X185" s="5"/>
    </row>
    <row r="186" ht="14.25" customHeight="1">
      <c r="Q186" s="5"/>
      <c r="R186" s="5"/>
      <c r="S186" s="5"/>
      <c r="T186" s="5"/>
      <c r="U186" s="5"/>
      <c r="V186" s="5"/>
      <c r="W186" s="5"/>
      <c r="X186" s="5"/>
    </row>
    <row r="187" ht="14.25" customHeight="1">
      <c r="Q187" s="5"/>
      <c r="R187" s="5"/>
      <c r="S187" s="5"/>
      <c r="T187" s="5"/>
      <c r="U187" s="5"/>
      <c r="V187" s="5"/>
      <c r="W187" s="5"/>
      <c r="X187" s="5"/>
    </row>
    <row r="188" ht="14.25" customHeight="1">
      <c r="Q188" s="5"/>
      <c r="R188" s="5"/>
      <c r="S188" s="5"/>
      <c r="T188" s="5"/>
      <c r="U188" s="5"/>
      <c r="V188" s="5"/>
      <c r="W188" s="5"/>
      <c r="X188" s="5"/>
    </row>
    <row r="189" ht="14.25" customHeight="1">
      <c r="Q189" s="5"/>
      <c r="R189" s="5"/>
      <c r="S189" s="5"/>
      <c r="T189" s="5"/>
      <c r="U189" s="5"/>
      <c r="V189" s="5"/>
      <c r="W189" s="5"/>
      <c r="X189" s="5"/>
    </row>
    <row r="190" ht="14.25" customHeight="1">
      <c r="Q190" s="5"/>
      <c r="R190" s="5"/>
      <c r="S190" s="5"/>
      <c r="T190" s="5"/>
      <c r="U190" s="5"/>
      <c r="V190" s="5"/>
      <c r="W190" s="5"/>
      <c r="X190" s="5"/>
    </row>
    <row r="191" ht="14.25" customHeight="1">
      <c r="Q191" s="5"/>
      <c r="R191" s="5"/>
      <c r="S191" s="5"/>
      <c r="T191" s="5"/>
      <c r="U191" s="5"/>
      <c r="V191" s="5"/>
      <c r="W191" s="5"/>
      <c r="X191" s="5"/>
    </row>
    <row r="192" ht="14.25" customHeight="1">
      <c r="Q192" s="5"/>
      <c r="R192" s="5"/>
      <c r="S192" s="5"/>
      <c r="T192" s="5"/>
      <c r="U192" s="5"/>
      <c r="V192" s="5"/>
      <c r="W192" s="5"/>
      <c r="X192" s="5"/>
    </row>
    <row r="193" ht="14.25" customHeight="1">
      <c r="Q193" s="5"/>
      <c r="R193" s="5"/>
      <c r="S193" s="5"/>
      <c r="T193" s="5"/>
      <c r="U193" s="5"/>
      <c r="V193" s="5"/>
      <c r="W193" s="5"/>
      <c r="X193" s="5"/>
    </row>
    <row r="194" ht="14.25" customHeight="1">
      <c r="Q194" s="5"/>
      <c r="R194" s="5"/>
      <c r="S194" s="5"/>
      <c r="T194" s="5"/>
      <c r="U194" s="5"/>
      <c r="V194" s="5"/>
      <c r="W194" s="5"/>
      <c r="X194" s="5"/>
    </row>
    <row r="195" ht="14.25" customHeight="1">
      <c r="Q195" s="5"/>
      <c r="R195" s="5"/>
      <c r="S195" s="5"/>
      <c r="T195" s="5"/>
      <c r="U195" s="5"/>
      <c r="V195" s="5"/>
      <c r="W195" s="5"/>
      <c r="X195" s="5"/>
    </row>
    <row r="196" ht="14.25" customHeight="1">
      <c r="Q196" s="5"/>
      <c r="R196" s="5"/>
      <c r="S196" s="5"/>
      <c r="T196" s="5"/>
      <c r="U196" s="5"/>
      <c r="V196" s="5"/>
      <c r="W196" s="5"/>
      <c r="X196" s="5"/>
    </row>
    <row r="197" ht="14.25" customHeight="1">
      <c r="Q197" s="5"/>
      <c r="R197" s="5"/>
      <c r="S197" s="5"/>
      <c r="T197" s="5"/>
      <c r="U197" s="5"/>
      <c r="V197" s="5"/>
      <c r="W197" s="5"/>
      <c r="X197" s="5"/>
    </row>
    <row r="198" ht="14.25" customHeight="1">
      <c r="Q198" s="5"/>
      <c r="R198" s="5"/>
      <c r="S198" s="5"/>
      <c r="T198" s="5"/>
      <c r="U198" s="5"/>
      <c r="V198" s="5"/>
      <c r="W198" s="5"/>
      <c r="X198" s="5"/>
    </row>
    <row r="199" ht="14.25" customHeight="1">
      <c r="Q199" s="5"/>
      <c r="R199" s="5"/>
      <c r="S199" s="5"/>
      <c r="T199" s="5"/>
      <c r="U199" s="5"/>
      <c r="V199" s="5"/>
      <c r="W199" s="5"/>
      <c r="X199" s="5"/>
    </row>
    <row r="200" ht="14.25" customHeight="1">
      <c r="Q200" s="5"/>
      <c r="R200" s="5"/>
      <c r="S200" s="5"/>
      <c r="T200" s="5"/>
      <c r="U200" s="5"/>
      <c r="V200" s="5"/>
      <c r="W200" s="5"/>
      <c r="X200" s="5"/>
    </row>
    <row r="201" ht="14.25" customHeight="1">
      <c r="Q201" s="5"/>
      <c r="R201" s="5"/>
      <c r="S201" s="5"/>
      <c r="T201" s="5"/>
      <c r="U201" s="5"/>
      <c r="V201" s="5"/>
      <c r="W201" s="5"/>
      <c r="X201" s="5"/>
    </row>
    <row r="202" ht="14.25" customHeight="1">
      <c r="Q202" s="5"/>
      <c r="R202" s="5"/>
      <c r="S202" s="5"/>
      <c r="T202" s="5"/>
      <c r="U202" s="5"/>
      <c r="V202" s="5"/>
      <c r="W202" s="5"/>
      <c r="X202" s="5"/>
    </row>
    <row r="203" ht="14.25" customHeight="1">
      <c r="Q203" s="5"/>
      <c r="R203" s="5"/>
      <c r="S203" s="5"/>
      <c r="T203" s="5"/>
      <c r="U203" s="5"/>
      <c r="V203" s="5"/>
      <c r="W203" s="5"/>
      <c r="X203" s="5"/>
    </row>
    <row r="204" ht="14.25" customHeight="1">
      <c r="Q204" s="5"/>
      <c r="R204" s="5"/>
      <c r="S204" s="5"/>
      <c r="T204" s="5"/>
      <c r="U204" s="5"/>
      <c r="V204" s="5"/>
      <c r="W204" s="5"/>
      <c r="X204" s="5"/>
    </row>
    <row r="205" ht="14.25" customHeight="1">
      <c r="Q205" s="5"/>
      <c r="R205" s="5"/>
      <c r="S205" s="5"/>
      <c r="T205" s="5"/>
      <c r="U205" s="5"/>
      <c r="V205" s="5"/>
      <c r="W205" s="5"/>
      <c r="X205" s="5"/>
    </row>
    <row r="206" ht="14.25" customHeight="1">
      <c r="Q206" s="5"/>
      <c r="R206" s="5"/>
      <c r="S206" s="5"/>
      <c r="T206" s="5"/>
      <c r="U206" s="5"/>
      <c r="V206" s="5"/>
      <c r="W206" s="5"/>
      <c r="X206" s="5"/>
    </row>
    <row r="207" ht="14.25" customHeight="1">
      <c r="Q207" s="5"/>
      <c r="R207" s="5"/>
      <c r="S207" s="5"/>
      <c r="T207" s="5"/>
      <c r="U207" s="5"/>
      <c r="V207" s="5"/>
      <c r="W207" s="5"/>
      <c r="X207" s="5"/>
    </row>
    <row r="208" ht="14.25" customHeight="1">
      <c r="Q208" s="5"/>
      <c r="R208" s="5"/>
      <c r="S208" s="5"/>
      <c r="T208" s="5"/>
      <c r="U208" s="5"/>
      <c r="V208" s="5"/>
      <c r="W208" s="5"/>
      <c r="X208" s="5"/>
    </row>
    <row r="209" ht="14.25" customHeight="1">
      <c r="Q209" s="5"/>
      <c r="R209" s="5"/>
      <c r="S209" s="5"/>
      <c r="T209" s="5"/>
      <c r="U209" s="5"/>
      <c r="V209" s="5"/>
      <c r="W209" s="5"/>
      <c r="X209" s="5"/>
    </row>
    <row r="210" ht="14.25" customHeight="1">
      <c r="Q210" s="5"/>
      <c r="R210" s="5"/>
      <c r="S210" s="5"/>
      <c r="T210" s="5"/>
      <c r="U210" s="5"/>
      <c r="V210" s="5"/>
      <c r="W210" s="5"/>
      <c r="X210" s="5"/>
    </row>
    <row r="211" ht="14.25" customHeight="1">
      <c r="Q211" s="5"/>
      <c r="R211" s="5"/>
      <c r="S211" s="5"/>
      <c r="T211" s="5"/>
      <c r="U211" s="5"/>
      <c r="V211" s="5"/>
      <c r="W211" s="5"/>
      <c r="X211" s="5"/>
    </row>
    <row r="212" ht="14.25" customHeight="1">
      <c r="Q212" s="5"/>
      <c r="R212" s="5"/>
      <c r="S212" s="5"/>
      <c r="T212" s="5"/>
      <c r="U212" s="5"/>
      <c r="V212" s="5"/>
      <c r="W212" s="5"/>
      <c r="X212" s="5"/>
    </row>
    <row r="213" ht="14.25" customHeight="1">
      <c r="Q213" s="5"/>
      <c r="R213" s="5"/>
      <c r="S213" s="5"/>
      <c r="T213" s="5"/>
      <c r="U213" s="5"/>
      <c r="V213" s="5"/>
      <c r="W213" s="5"/>
      <c r="X213" s="5"/>
    </row>
    <row r="214" ht="14.25" customHeight="1">
      <c r="Q214" s="5"/>
      <c r="R214" s="5"/>
      <c r="S214" s="5"/>
      <c r="T214" s="5"/>
      <c r="U214" s="5"/>
      <c r="V214" s="5"/>
      <c r="W214" s="5"/>
      <c r="X214" s="5"/>
    </row>
    <row r="215" ht="14.25" customHeight="1">
      <c r="Q215" s="5"/>
      <c r="R215" s="5"/>
      <c r="S215" s="5"/>
      <c r="T215" s="5"/>
      <c r="U215" s="5"/>
      <c r="V215" s="5"/>
      <c r="W215" s="5"/>
      <c r="X215" s="5"/>
    </row>
    <row r="216" ht="14.25" customHeight="1">
      <c r="Q216" s="5"/>
      <c r="R216" s="5"/>
      <c r="S216" s="5"/>
      <c r="T216" s="5"/>
      <c r="U216" s="5"/>
      <c r="V216" s="5"/>
      <c r="W216" s="5"/>
      <c r="X216" s="5"/>
    </row>
    <row r="217" ht="14.25" customHeight="1">
      <c r="Q217" s="5"/>
      <c r="R217" s="5"/>
      <c r="S217" s="5"/>
      <c r="T217" s="5"/>
      <c r="U217" s="5"/>
      <c r="V217" s="5"/>
      <c r="W217" s="5"/>
      <c r="X217" s="5"/>
    </row>
    <row r="218" ht="14.25" customHeight="1">
      <c r="Q218" s="5"/>
      <c r="R218" s="5"/>
      <c r="S218" s="5"/>
      <c r="T218" s="5"/>
      <c r="U218" s="5"/>
      <c r="V218" s="5"/>
      <c r="W218" s="5"/>
      <c r="X218" s="5"/>
    </row>
    <row r="219" ht="14.25" customHeight="1">
      <c r="Q219" s="5"/>
      <c r="R219" s="5"/>
      <c r="S219" s="5"/>
      <c r="T219" s="5"/>
      <c r="U219" s="5"/>
      <c r="V219" s="5"/>
      <c r="W219" s="5"/>
      <c r="X219" s="5"/>
    </row>
    <row r="220" ht="14.25" customHeight="1">
      <c r="Q220" s="5"/>
      <c r="R220" s="5"/>
      <c r="S220" s="5"/>
      <c r="T220" s="5"/>
      <c r="U220" s="5"/>
      <c r="V220" s="5"/>
      <c r="W220" s="5"/>
      <c r="X220" s="5"/>
    </row>
    <row r="221" ht="14.25" customHeight="1">
      <c r="Q221" s="5"/>
      <c r="R221" s="5"/>
      <c r="S221" s="5"/>
      <c r="T221" s="5"/>
      <c r="U221" s="5"/>
      <c r="V221" s="5"/>
      <c r="W221" s="5"/>
      <c r="X221" s="5"/>
    </row>
    <row r="222" ht="14.25" customHeight="1">
      <c r="Q222" s="5"/>
      <c r="R222" s="5"/>
      <c r="S222" s="5"/>
      <c r="T222" s="5"/>
      <c r="U222" s="5"/>
      <c r="V222" s="5"/>
      <c r="W222" s="5"/>
      <c r="X222" s="5"/>
    </row>
    <row r="223" ht="14.25" customHeight="1">
      <c r="Q223" s="5"/>
      <c r="R223" s="5"/>
      <c r="S223" s="5"/>
      <c r="T223" s="5"/>
      <c r="U223" s="5"/>
      <c r="V223" s="5"/>
      <c r="W223" s="5"/>
      <c r="X223" s="5"/>
    </row>
    <row r="224" ht="14.25" customHeight="1">
      <c r="Q224" s="5"/>
      <c r="R224" s="5"/>
      <c r="S224" s="5"/>
      <c r="T224" s="5"/>
      <c r="U224" s="5"/>
      <c r="V224" s="5"/>
      <c r="W224" s="5"/>
      <c r="X224" s="5"/>
    </row>
    <row r="225" ht="14.25" customHeight="1">
      <c r="Q225" s="5"/>
      <c r="R225" s="5"/>
      <c r="S225" s="5"/>
      <c r="T225" s="5"/>
      <c r="U225" s="5"/>
      <c r="V225" s="5"/>
      <c r="W225" s="5"/>
      <c r="X225" s="5"/>
    </row>
    <row r="226" ht="14.25" customHeight="1">
      <c r="Q226" s="5"/>
      <c r="R226" s="5"/>
      <c r="S226" s="5"/>
      <c r="T226" s="5"/>
      <c r="U226" s="5"/>
      <c r="V226" s="5"/>
      <c r="W226" s="5"/>
      <c r="X226" s="5"/>
    </row>
    <row r="227" ht="14.25" customHeight="1">
      <c r="Q227" s="5"/>
      <c r="R227" s="5"/>
      <c r="S227" s="5"/>
      <c r="T227" s="5"/>
      <c r="U227" s="5"/>
      <c r="V227" s="5"/>
      <c r="W227" s="5"/>
      <c r="X227" s="5"/>
    </row>
    <row r="228" ht="14.25" customHeight="1">
      <c r="Q228" s="5"/>
      <c r="R228" s="5"/>
      <c r="S228" s="5"/>
      <c r="T228" s="5"/>
      <c r="U228" s="5"/>
      <c r="V228" s="5"/>
      <c r="W228" s="5"/>
      <c r="X228" s="5"/>
    </row>
    <row r="229" ht="14.25" customHeight="1">
      <c r="Q229" s="5"/>
      <c r="R229" s="5"/>
      <c r="S229" s="5"/>
      <c r="T229" s="5"/>
      <c r="U229" s="5"/>
      <c r="V229" s="5"/>
      <c r="W229" s="5"/>
      <c r="X229" s="5"/>
    </row>
    <row r="230" ht="14.25" customHeight="1">
      <c r="Q230" s="5"/>
      <c r="R230" s="5"/>
      <c r="S230" s="5"/>
      <c r="T230" s="5"/>
      <c r="U230" s="5"/>
      <c r="V230" s="5"/>
      <c r="W230" s="5"/>
      <c r="X230" s="5"/>
    </row>
    <row r="231" ht="14.25" customHeight="1">
      <c r="Q231" s="5"/>
      <c r="R231" s="5"/>
      <c r="S231" s="5"/>
      <c r="T231" s="5"/>
      <c r="U231" s="5"/>
      <c r="V231" s="5"/>
      <c r="W231" s="5"/>
      <c r="X231" s="5"/>
    </row>
    <row r="232" ht="14.25" customHeight="1">
      <c r="Q232" s="5"/>
      <c r="R232" s="5"/>
      <c r="S232" s="5"/>
      <c r="T232" s="5"/>
      <c r="U232" s="5"/>
      <c r="V232" s="5"/>
      <c r="W232" s="5"/>
      <c r="X232" s="5"/>
    </row>
    <row r="233" ht="14.25" customHeight="1">
      <c r="Q233" s="5"/>
      <c r="R233" s="5"/>
      <c r="S233" s="5"/>
      <c r="T233" s="5"/>
      <c r="U233" s="5"/>
      <c r="V233" s="5"/>
      <c r="W233" s="5"/>
      <c r="X233" s="5"/>
    </row>
    <row r="234" ht="14.25" customHeight="1">
      <c r="Q234" s="5"/>
      <c r="R234" s="5"/>
      <c r="S234" s="5"/>
      <c r="T234" s="5"/>
      <c r="U234" s="5"/>
      <c r="V234" s="5"/>
      <c r="W234" s="5"/>
      <c r="X234" s="5"/>
    </row>
    <row r="235" ht="14.25" customHeight="1">
      <c r="Q235" s="5"/>
      <c r="R235" s="5"/>
      <c r="S235" s="5"/>
      <c r="T235" s="5"/>
      <c r="U235" s="5"/>
      <c r="V235" s="5"/>
      <c r="W235" s="5"/>
      <c r="X235" s="5"/>
    </row>
    <row r="236" ht="14.25" customHeight="1">
      <c r="Q236" s="5"/>
      <c r="R236" s="5"/>
      <c r="S236" s="5"/>
      <c r="T236" s="5"/>
      <c r="U236" s="5"/>
      <c r="V236" s="5"/>
      <c r="W236" s="5"/>
      <c r="X236" s="5"/>
    </row>
    <row r="237" ht="14.25" customHeight="1">
      <c r="Q237" s="5"/>
      <c r="R237" s="5"/>
      <c r="S237" s="5"/>
      <c r="T237" s="5"/>
      <c r="U237" s="5"/>
      <c r="V237" s="5"/>
      <c r="W237" s="5"/>
      <c r="X237" s="5"/>
    </row>
    <row r="238" ht="14.25" customHeight="1">
      <c r="Q238" s="5"/>
      <c r="R238" s="5"/>
      <c r="S238" s="5"/>
      <c r="T238" s="5"/>
      <c r="U238" s="5"/>
      <c r="V238" s="5"/>
      <c r="W238" s="5"/>
      <c r="X238" s="5"/>
    </row>
    <row r="239" ht="14.25" customHeight="1">
      <c r="Q239" s="5"/>
      <c r="R239" s="5"/>
      <c r="S239" s="5"/>
      <c r="T239" s="5"/>
      <c r="U239" s="5"/>
      <c r="V239" s="5"/>
      <c r="W239" s="5"/>
      <c r="X239" s="5"/>
    </row>
    <row r="240" ht="14.25" customHeight="1">
      <c r="Q240" s="5"/>
      <c r="R240" s="5"/>
      <c r="S240" s="5"/>
      <c r="T240" s="5"/>
      <c r="U240" s="5"/>
      <c r="V240" s="5"/>
      <c r="W240" s="5"/>
      <c r="X240" s="5"/>
    </row>
    <row r="241" ht="14.25" customHeight="1">
      <c r="Q241" s="5"/>
      <c r="R241" s="5"/>
      <c r="S241" s="5"/>
      <c r="T241" s="5"/>
      <c r="U241" s="5"/>
      <c r="V241" s="5"/>
      <c r="W241" s="5"/>
      <c r="X241" s="5"/>
    </row>
    <row r="242" ht="14.25" customHeight="1">
      <c r="Q242" s="5"/>
      <c r="R242" s="5"/>
      <c r="S242" s="5"/>
      <c r="T242" s="5"/>
      <c r="U242" s="5"/>
      <c r="V242" s="5"/>
      <c r="W242" s="5"/>
      <c r="X242" s="5"/>
    </row>
    <row r="243" ht="14.25" customHeight="1">
      <c r="Q243" s="5"/>
      <c r="R243" s="5"/>
      <c r="S243" s="5"/>
      <c r="T243" s="5"/>
      <c r="U243" s="5"/>
      <c r="V243" s="5"/>
      <c r="W243" s="5"/>
      <c r="X243" s="5"/>
    </row>
    <row r="244" ht="14.25" customHeight="1">
      <c r="Q244" s="5"/>
      <c r="R244" s="5"/>
      <c r="S244" s="5"/>
      <c r="T244" s="5"/>
      <c r="U244" s="5"/>
      <c r="V244" s="5"/>
      <c r="W244" s="5"/>
      <c r="X244" s="5"/>
    </row>
    <row r="245" ht="14.25" customHeight="1">
      <c r="Q245" s="5"/>
      <c r="R245" s="5"/>
      <c r="S245" s="5"/>
      <c r="T245" s="5"/>
      <c r="U245" s="5"/>
      <c r="V245" s="5"/>
      <c r="W245" s="5"/>
      <c r="X245" s="5"/>
    </row>
    <row r="246" ht="14.25" customHeight="1">
      <c r="Q246" s="5"/>
      <c r="R246" s="5"/>
      <c r="S246" s="5"/>
      <c r="T246" s="5"/>
      <c r="U246" s="5"/>
      <c r="V246" s="5"/>
      <c r="W246" s="5"/>
      <c r="X246" s="5"/>
    </row>
    <row r="247" ht="14.25" customHeight="1">
      <c r="Q247" s="5"/>
      <c r="R247" s="5"/>
      <c r="S247" s="5"/>
      <c r="T247" s="5"/>
      <c r="U247" s="5"/>
      <c r="V247" s="5"/>
      <c r="W247" s="5"/>
      <c r="X247" s="5"/>
    </row>
    <row r="248" ht="14.25" customHeight="1">
      <c r="Q248" s="5"/>
      <c r="R248" s="5"/>
      <c r="S248" s="5"/>
      <c r="T248" s="5"/>
      <c r="U248" s="5"/>
      <c r="V248" s="5"/>
      <c r="W248" s="5"/>
      <c r="X248" s="5"/>
    </row>
    <row r="249" ht="14.25" customHeight="1">
      <c r="Q249" s="5"/>
      <c r="R249" s="5"/>
      <c r="S249" s="5"/>
      <c r="T249" s="5"/>
      <c r="U249" s="5"/>
      <c r="V249" s="5"/>
      <c r="W249" s="5"/>
      <c r="X249" s="5"/>
    </row>
    <row r="250" ht="14.25" customHeight="1">
      <c r="Q250" s="5"/>
      <c r="R250" s="5"/>
      <c r="S250" s="5"/>
      <c r="T250" s="5"/>
      <c r="U250" s="5"/>
      <c r="V250" s="5"/>
      <c r="W250" s="5"/>
      <c r="X250" s="5"/>
    </row>
    <row r="251" ht="14.25" customHeight="1">
      <c r="Q251" s="5"/>
      <c r="R251" s="5"/>
      <c r="S251" s="5"/>
      <c r="T251" s="5"/>
      <c r="U251" s="5"/>
      <c r="V251" s="5"/>
      <c r="W251" s="5"/>
      <c r="X251" s="5"/>
    </row>
    <row r="252" ht="14.25" customHeight="1">
      <c r="Q252" s="5"/>
      <c r="R252" s="5"/>
      <c r="S252" s="5"/>
      <c r="T252" s="5"/>
      <c r="U252" s="5"/>
      <c r="V252" s="5"/>
      <c r="W252" s="5"/>
      <c r="X252" s="5"/>
    </row>
    <row r="253" ht="14.25" customHeight="1">
      <c r="Q253" s="5"/>
      <c r="R253" s="5"/>
      <c r="S253" s="5"/>
      <c r="T253" s="5"/>
      <c r="U253" s="5"/>
      <c r="V253" s="5"/>
      <c r="W253" s="5"/>
      <c r="X253" s="5"/>
    </row>
    <row r="254" ht="14.25" customHeight="1">
      <c r="Q254" s="5"/>
      <c r="R254" s="5"/>
      <c r="S254" s="5"/>
      <c r="T254" s="5"/>
      <c r="U254" s="5"/>
      <c r="V254" s="5"/>
      <c r="W254" s="5"/>
      <c r="X254" s="5"/>
    </row>
    <row r="255" ht="14.25" customHeight="1">
      <c r="Q255" s="5"/>
      <c r="R255" s="5"/>
      <c r="S255" s="5"/>
      <c r="T255" s="5"/>
      <c r="U255" s="5"/>
      <c r="V255" s="5"/>
      <c r="W255" s="5"/>
      <c r="X255" s="5"/>
    </row>
    <row r="256" ht="14.25" customHeight="1">
      <c r="Q256" s="5"/>
      <c r="R256" s="5"/>
      <c r="S256" s="5"/>
      <c r="T256" s="5"/>
      <c r="U256" s="5"/>
      <c r="V256" s="5"/>
      <c r="W256" s="5"/>
      <c r="X256" s="5"/>
    </row>
    <row r="257" ht="14.25" customHeight="1">
      <c r="Q257" s="5"/>
      <c r="R257" s="5"/>
      <c r="S257" s="5"/>
      <c r="T257" s="5"/>
      <c r="U257" s="5"/>
      <c r="V257" s="5"/>
      <c r="W257" s="5"/>
      <c r="X257" s="5"/>
    </row>
    <row r="258" ht="14.25" customHeight="1">
      <c r="Q258" s="5"/>
      <c r="R258" s="5"/>
      <c r="S258" s="5"/>
      <c r="T258" s="5"/>
      <c r="U258" s="5"/>
      <c r="V258" s="5"/>
      <c r="W258" s="5"/>
      <c r="X258" s="5"/>
    </row>
    <row r="259" ht="14.25" customHeight="1">
      <c r="Q259" s="5"/>
      <c r="R259" s="5"/>
      <c r="S259" s="5"/>
      <c r="T259" s="5"/>
      <c r="U259" s="5"/>
      <c r="V259" s="5"/>
      <c r="W259" s="5"/>
      <c r="X259" s="5"/>
    </row>
    <row r="260" ht="14.25" customHeight="1">
      <c r="Q260" s="5"/>
      <c r="R260" s="5"/>
      <c r="S260" s="5"/>
      <c r="T260" s="5"/>
      <c r="U260" s="5"/>
      <c r="V260" s="5"/>
      <c r="W260" s="5"/>
      <c r="X260" s="5"/>
    </row>
    <row r="261" ht="14.25" customHeight="1">
      <c r="Q261" s="5"/>
      <c r="R261" s="5"/>
      <c r="S261" s="5"/>
      <c r="T261" s="5"/>
      <c r="U261" s="5"/>
      <c r="V261" s="5"/>
      <c r="W261" s="5"/>
      <c r="X261" s="5"/>
    </row>
    <row r="262" ht="14.25" customHeight="1">
      <c r="Q262" s="5"/>
      <c r="R262" s="5"/>
      <c r="S262" s="5"/>
      <c r="T262" s="5"/>
      <c r="U262" s="5"/>
      <c r="V262" s="5"/>
      <c r="W262" s="5"/>
      <c r="X262" s="5"/>
    </row>
    <row r="263" ht="14.25" customHeight="1">
      <c r="Q263" s="5"/>
      <c r="R263" s="5"/>
      <c r="S263" s="5"/>
      <c r="T263" s="5"/>
      <c r="U263" s="5"/>
      <c r="V263" s="5"/>
      <c r="W263" s="5"/>
      <c r="X263" s="5"/>
    </row>
    <row r="264" ht="14.25" customHeight="1">
      <c r="Q264" s="5"/>
      <c r="R264" s="5"/>
      <c r="S264" s="5"/>
      <c r="T264" s="5"/>
      <c r="U264" s="5"/>
      <c r="V264" s="5"/>
      <c r="W264" s="5"/>
      <c r="X264" s="5"/>
    </row>
    <row r="265" ht="14.25" customHeight="1">
      <c r="Q265" s="5"/>
      <c r="R265" s="5"/>
      <c r="S265" s="5"/>
      <c r="T265" s="5"/>
      <c r="U265" s="5"/>
      <c r="V265" s="5"/>
      <c r="W265" s="5"/>
      <c r="X265" s="5"/>
    </row>
    <row r="266" ht="14.25" customHeight="1">
      <c r="Q266" s="5"/>
      <c r="R266" s="5"/>
      <c r="S266" s="5"/>
      <c r="T266" s="5"/>
      <c r="U266" s="5"/>
      <c r="V266" s="5"/>
      <c r="W266" s="5"/>
      <c r="X266" s="5"/>
    </row>
    <row r="267" ht="14.25" customHeight="1">
      <c r="Q267" s="5"/>
      <c r="R267" s="5"/>
      <c r="S267" s="5"/>
      <c r="T267" s="5"/>
      <c r="U267" s="5"/>
      <c r="V267" s="5"/>
      <c r="W267" s="5"/>
      <c r="X267" s="5"/>
    </row>
    <row r="268" ht="14.25" customHeight="1">
      <c r="Q268" s="5"/>
      <c r="R268" s="5"/>
      <c r="S268" s="5"/>
      <c r="T268" s="5"/>
      <c r="U268" s="5"/>
      <c r="V268" s="5"/>
      <c r="W268" s="5"/>
      <c r="X268" s="5"/>
    </row>
    <row r="269" ht="14.25" customHeight="1">
      <c r="Q269" s="5"/>
      <c r="R269" s="5"/>
      <c r="S269" s="5"/>
      <c r="T269" s="5"/>
      <c r="U269" s="5"/>
      <c r="V269" s="5"/>
      <c r="W269" s="5"/>
      <c r="X269" s="5"/>
    </row>
    <row r="270" ht="14.25" customHeight="1">
      <c r="Q270" s="5"/>
      <c r="R270" s="5"/>
      <c r="S270" s="5"/>
      <c r="T270" s="5"/>
      <c r="U270" s="5"/>
      <c r="V270" s="5"/>
      <c r="W270" s="5"/>
      <c r="X270" s="5"/>
    </row>
    <row r="271" ht="14.25" customHeight="1">
      <c r="Q271" s="5"/>
      <c r="R271" s="5"/>
      <c r="S271" s="5"/>
      <c r="T271" s="5"/>
      <c r="U271" s="5"/>
      <c r="V271" s="5"/>
      <c r="W271" s="5"/>
      <c r="X271" s="5"/>
    </row>
    <row r="272" ht="14.25" customHeight="1">
      <c r="Q272" s="5"/>
      <c r="R272" s="5"/>
      <c r="S272" s="5"/>
      <c r="T272" s="5"/>
      <c r="U272" s="5"/>
      <c r="V272" s="5"/>
      <c r="W272" s="5"/>
      <c r="X272" s="5"/>
    </row>
    <row r="273" ht="14.25" customHeight="1">
      <c r="Q273" s="5"/>
      <c r="R273" s="5"/>
      <c r="S273" s="5"/>
      <c r="T273" s="5"/>
      <c r="U273" s="5"/>
      <c r="V273" s="5"/>
      <c r="W273" s="5"/>
      <c r="X273" s="5"/>
    </row>
    <row r="274" ht="14.25" customHeight="1">
      <c r="Q274" s="5"/>
      <c r="R274" s="5"/>
      <c r="S274" s="5"/>
      <c r="T274" s="5"/>
      <c r="U274" s="5"/>
      <c r="V274" s="5"/>
      <c r="W274" s="5"/>
      <c r="X274" s="5"/>
    </row>
    <row r="275" ht="14.25" customHeight="1">
      <c r="Q275" s="5"/>
      <c r="R275" s="5"/>
      <c r="S275" s="5"/>
      <c r="T275" s="5"/>
      <c r="U275" s="5"/>
      <c r="V275" s="5"/>
      <c r="W275" s="5"/>
      <c r="X275" s="5"/>
    </row>
    <row r="276" ht="14.25" customHeight="1">
      <c r="Q276" s="5"/>
      <c r="R276" s="5"/>
      <c r="S276" s="5"/>
      <c r="T276" s="5"/>
      <c r="U276" s="5"/>
      <c r="V276" s="5"/>
      <c r="W276" s="5"/>
      <c r="X276" s="5"/>
    </row>
    <row r="277" ht="14.25" customHeight="1">
      <c r="Q277" s="5"/>
      <c r="R277" s="5"/>
      <c r="S277" s="5"/>
      <c r="T277" s="5"/>
      <c r="U277" s="5"/>
      <c r="V277" s="5"/>
      <c r="W277" s="5"/>
      <c r="X277" s="5"/>
    </row>
    <row r="278" ht="14.25" customHeight="1">
      <c r="Q278" s="5"/>
      <c r="R278" s="5"/>
      <c r="S278" s="5"/>
      <c r="T278" s="5"/>
      <c r="U278" s="5"/>
      <c r="V278" s="5"/>
      <c r="W278" s="5"/>
      <c r="X278" s="5"/>
    </row>
    <row r="279" ht="14.25" customHeight="1">
      <c r="Q279" s="5"/>
      <c r="R279" s="5"/>
      <c r="S279" s="5"/>
      <c r="T279" s="5"/>
      <c r="U279" s="5"/>
      <c r="V279" s="5"/>
      <c r="W279" s="5"/>
      <c r="X279" s="5"/>
    </row>
    <row r="280" ht="14.25" customHeight="1">
      <c r="Q280" s="5"/>
      <c r="R280" s="5"/>
      <c r="S280" s="5"/>
      <c r="T280" s="5"/>
      <c r="U280" s="5"/>
      <c r="V280" s="5"/>
      <c r="W280" s="5"/>
      <c r="X280" s="5"/>
    </row>
    <row r="281" ht="14.25" customHeight="1">
      <c r="Q281" s="5"/>
      <c r="R281" s="5"/>
      <c r="S281" s="5"/>
      <c r="T281" s="5"/>
      <c r="U281" s="5"/>
      <c r="V281" s="5"/>
      <c r="W281" s="5"/>
      <c r="X281" s="5"/>
    </row>
    <row r="282" ht="14.25" customHeight="1">
      <c r="Q282" s="5"/>
      <c r="R282" s="5"/>
      <c r="S282" s="5"/>
      <c r="T282" s="5"/>
      <c r="U282" s="5"/>
      <c r="V282" s="5"/>
      <c r="W282" s="5"/>
      <c r="X282" s="5"/>
    </row>
    <row r="283" ht="14.25" customHeight="1">
      <c r="Q283" s="5"/>
      <c r="R283" s="5"/>
      <c r="S283" s="5"/>
      <c r="T283" s="5"/>
      <c r="U283" s="5"/>
      <c r="V283" s="5"/>
      <c r="W283" s="5"/>
      <c r="X283" s="5"/>
    </row>
    <row r="284" ht="14.25" customHeight="1">
      <c r="Q284" s="5"/>
      <c r="R284" s="5"/>
      <c r="S284" s="5"/>
      <c r="T284" s="5"/>
      <c r="U284" s="5"/>
      <c r="V284" s="5"/>
      <c r="W284" s="5"/>
      <c r="X284" s="5"/>
    </row>
    <row r="285" ht="14.25" customHeight="1">
      <c r="Q285" s="5"/>
      <c r="R285" s="5"/>
      <c r="S285" s="5"/>
      <c r="T285" s="5"/>
      <c r="U285" s="5"/>
      <c r="V285" s="5"/>
      <c r="W285" s="5"/>
      <c r="X285" s="5"/>
    </row>
    <row r="286" ht="14.25" customHeight="1">
      <c r="Q286" s="5"/>
      <c r="R286" s="5"/>
      <c r="S286" s="5"/>
      <c r="T286" s="5"/>
      <c r="U286" s="5"/>
      <c r="V286" s="5"/>
      <c r="W286" s="5"/>
      <c r="X286" s="5"/>
    </row>
    <row r="287" ht="14.25" customHeight="1">
      <c r="Q287" s="5"/>
      <c r="R287" s="5"/>
      <c r="S287" s="5"/>
      <c r="T287" s="5"/>
      <c r="U287" s="5"/>
      <c r="V287" s="5"/>
      <c r="W287" s="5"/>
      <c r="X287" s="5"/>
    </row>
    <row r="288" ht="14.25" customHeight="1">
      <c r="Q288" s="5"/>
      <c r="R288" s="5"/>
      <c r="S288" s="5"/>
      <c r="T288" s="5"/>
      <c r="U288" s="5"/>
      <c r="V288" s="5"/>
      <c r="W288" s="5"/>
      <c r="X288" s="5"/>
    </row>
    <row r="289" ht="14.25" customHeight="1">
      <c r="Q289" s="5"/>
      <c r="R289" s="5"/>
      <c r="S289" s="5"/>
      <c r="T289" s="5"/>
      <c r="U289" s="5"/>
      <c r="V289" s="5"/>
      <c r="W289" s="5"/>
      <c r="X289" s="5"/>
    </row>
    <row r="290" ht="14.25" customHeight="1">
      <c r="Q290" s="5"/>
      <c r="R290" s="5"/>
      <c r="S290" s="5"/>
      <c r="T290" s="5"/>
      <c r="U290" s="5"/>
      <c r="V290" s="5"/>
      <c r="W290" s="5"/>
      <c r="X290" s="5"/>
    </row>
    <row r="291" ht="14.25" customHeight="1">
      <c r="Q291" s="5"/>
      <c r="R291" s="5"/>
      <c r="S291" s="5"/>
      <c r="T291" s="5"/>
      <c r="U291" s="5"/>
      <c r="V291" s="5"/>
      <c r="W291" s="5"/>
      <c r="X291" s="5"/>
    </row>
    <row r="292" ht="14.25" customHeight="1">
      <c r="Q292" s="5"/>
      <c r="R292" s="5"/>
      <c r="S292" s="5"/>
      <c r="T292" s="5"/>
      <c r="U292" s="5"/>
      <c r="V292" s="5"/>
      <c r="W292" s="5"/>
      <c r="X292" s="5"/>
    </row>
    <row r="293" ht="14.25" customHeight="1">
      <c r="Q293" s="5"/>
      <c r="R293" s="5"/>
      <c r="S293" s="5"/>
      <c r="T293" s="5"/>
      <c r="U293" s="5"/>
      <c r="V293" s="5"/>
      <c r="W293" s="5"/>
      <c r="X293" s="5"/>
    </row>
    <row r="294" ht="14.25" customHeight="1">
      <c r="Q294" s="5"/>
      <c r="R294" s="5"/>
      <c r="S294" s="5"/>
      <c r="T294" s="5"/>
      <c r="U294" s="5"/>
      <c r="V294" s="5"/>
      <c r="W294" s="5"/>
      <c r="X294" s="5"/>
    </row>
    <row r="295" ht="14.25" customHeight="1">
      <c r="Q295" s="5"/>
      <c r="R295" s="5"/>
      <c r="S295" s="5"/>
      <c r="T295" s="5"/>
      <c r="U295" s="5"/>
      <c r="V295" s="5"/>
      <c r="W295" s="5"/>
      <c r="X295" s="5"/>
    </row>
    <row r="296" ht="14.25" customHeight="1">
      <c r="Q296" s="5"/>
      <c r="R296" s="5"/>
      <c r="S296" s="5"/>
      <c r="T296" s="5"/>
      <c r="U296" s="5"/>
      <c r="V296" s="5"/>
      <c r="W296" s="5"/>
      <c r="X296" s="5"/>
    </row>
    <row r="297" ht="14.25" customHeight="1">
      <c r="Q297" s="5"/>
      <c r="R297" s="5"/>
      <c r="S297" s="5"/>
      <c r="T297" s="5"/>
      <c r="U297" s="5"/>
      <c r="V297" s="5"/>
      <c r="W297" s="5"/>
      <c r="X297" s="5"/>
    </row>
    <row r="298" ht="14.25" customHeight="1">
      <c r="Q298" s="5"/>
      <c r="R298" s="5"/>
      <c r="S298" s="5"/>
      <c r="T298" s="5"/>
      <c r="U298" s="5"/>
      <c r="V298" s="5"/>
      <c r="W298" s="5"/>
      <c r="X298" s="5"/>
    </row>
    <row r="299" ht="14.25" customHeight="1">
      <c r="Q299" s="5"/>
      <c r="R299" s="5"/>
      <c r="S299" s="5"/>
      <c r="T299" s="5"/>
      <c r="U299" s="5"/>
      <c r="V299" s="5"/>
      <c r="W299" s="5"/>
      <c r="X299" s="5"/>
    </row>
    <row r="300" ht="14.25" customHeight="1">
      <c r="Q300" s="5"/>
      <c r="R300" s="5"/>
      <c r="S300" s="5"/>
      <c r="T300" s="5"/>
      <c r="U300" s="5"/>
      <c r="V300" s="5"/>
      <c r="W300" s="5"/>
      <c r="X300" s="5"/>
    </row>
    <row r="301" ht="14.25" customHeight="1">
      <c r="Q301" s="5"/>
      <c r="R301" s="5"/>
      <c r="S301" s="5"/>
      <c r="T301" s="5"/>
      <c r="U301" s="5"/>
      <c r="V301" s="5"/>
      <c r="W301" s="5"/>
      <c r="X301" s="5"/>
    </row>
    <row r="302" ht="14.25" customHeight="1">
      <c r="Q302" s="5"/>
      <c r="R302" s="5"/>
      <c r="S302" s="5"/>
      <c r="T302" s="5"/>
      <c r="U302" s="5"/>
      <c r="V302" s="5"/>
      <c r="W302" s="5"/>
      <c r="X302" s="5"/>
    </row>
    <row r="303" ht="14.25" customHeight="1">
      <c r="Q303" s="5"/>
      <c r="R303" s="5"/>
      <c r="S303" s="5"/>
      <c r="T303" s="5"/>
      <c r="U303" s="5"/>
      <c r="V303" s="5"/>
      <c r="W303" s="5"/>
      <c r="X303" s="5"/>
    </row>
    <row r="304" ht="14.25" customHeight="1">
      <c r="Q304" s="5"/>
      <c r="R304" s="5"/>
      <c r="S304" s="5"/>
      <c r="T304" s="5"/>
      <c r="U304" s="5"/>
      <c r="V304" s="5"/>
      <c r="W304" s="5"/>
      <c r="X304" s="5"/>
    </row>
    <row r="305" ht="14.25" customHeight="1">
      <c r="Q305" s="5"/>
      <c r="R305" s="5"/>
      <c r="S305" s="5"/>
      <c r="T305" s="5"/>
      <c r="U305" s="5"/>
      <c r="V305" s="5"/>
      <c r="W305" s="5"/>
      <c r="X305" s="5"/>
    </row>
    <row r="306" ht="14.25" customHeight="1">
      <c r="Q306" s="5"/>
      <c r="R306" s="5"/>
      <c r="S306" s="5"/>
      <c r="T306" s="5"/>
      <c r="U306" s="5"/>
      <c r="V306" s="5"/>
      <c r="W306" s="5"/>
      <c r="X306" s="5"/>
    </row>
    <row r="307" ht="14.25" customHeight="1">
      <c r="Q307" s="5"/>
      <c r="R307" s="5"/>
      <c r="S307" s="5"/>
      <c r="T307" s="5"/>
      <c r="U307" s="5"/>
      <c r="V307" s="5"/>
      <c r="W307" s="5"/>
      <c r="X307" s="5"/>
    </row>
    <row r="308" ht="14.25" customHeight="1">
      <c r="Q308" s="5"/>
      <c r="R308" s="5"/>
      <c r="S308" s="5"/>
      <c r="T308" s="5"/>
      <c r="U308" s="5"/>
      <c r="V308" s="5"/>
      <c r="W308" s="5"/>
      <c r="X308" s="5"/>
    </row>
    <row r="309" ht="14.25" customHeight="1">
      <c r="Q309" s="5"/>
      <c r="R309" s="5"/>
      <c r="S309" s="5"/>
      <c r="T309" s="5"/>
      <c r="U309" s="5"/>
      <c r="V309" s="5"/>
      <c r="W309" s="5"/>
      <c r="X309" s="5"/>
    </row>
    <row r="310" ht="14.25" customHeight="1">
      <c r="Q310" s="5"/>
      <c r="R310" s="5"/>
      <c r="S310" s="5"/>
      <c r="T310" s="5"/>
      <c r="U310" s="5"/>
      <c r="V310" s="5"/>
      <c r="W310" s="5"/>
      <c r="X310" s="5"/>
    </row>
    <row r="311" ht="14.25" customHeight="1">
      <c r="Q311" s="5"/>
      <c r="R311" s="5"/>
      <c r="S311" s="5"/>
      <c r="T311" s="5"/>
      <c r="U311" s="5"/>
      <c r="V311" s="5"/>
      <c r="W311" s="5"/>
      <c r="X311" s="5"/>
    </row>
    <row r="312" ht="14.25" customHeight="1">
      <c r="Q312" s="5"/>
      <c r="R312" s="5"/>
      <c r="S312" s="5"/>
      <c r="T312" s="5"/>
      <c r="U312" s="5"/>
      <c r="V312" s="5"/>
      <c r="W312" s="5"/>
      <c r="X312" s="5"/>
    </row>
    <row r="313" ht="14.25" customHeight="1">
      <c r="Q313" s="5"/>
      <c r="R313" s="5"/>
      <c r="S313" s="5"/>
      <c r="T313" s="5"/>
      <c r="U313" s="5"/>
      <c r="V313" s="5"/>
      <c r="W313" s="5"/>
      <c r="X313" s="5"/>
    </row>
    <row r="314" ht="14.25" customHeight="1">
      <c r="Q314" s="5"/>
      <c r="R314" s="5"/>
      <c r="S314" s="5"/>
      <c r="T314" s="5"/>
      <c r="U314" s="5"/>
      <c r="V314" s="5"/>
      <c r="W314" s="5"/>
      <c r="X314" s="5"/>
    </row>
    <row r="315" ht="14.25" customHeight="1">
      <c r="Q315" s="5"/>
      <c r="R315" s="5"/>
      <c r="S315" s="5"/>
      <c r="T315" s="5"/>
      <c r="U315" s="5"/>
      <c r="V315" s="5"/>
      <c r="W315" s="5"/>
      <c r="X315" s="5"/>
    </row>
    <row r="316" ht="14.25" customHeight="1">
      <c r="Q316" s="5"/>
      <c r="R316" s="5"/>
      <c r="S316" s="5"/>
      <c r="T316" s="5"/>
      <c r="U316" s="5"/>
      <c r="V316" s="5"/>
      <c r="W316" s="5"/>
      <c r="X316" s="5"/>
    </row>
    <row r="317" ht="14.25" customHeight="1">
      <c r="Q317" s="5"/>
      <c r="R317" s="5"/>
      <c r="S317" s="5"/>
      <c r="T317" s="5"/>
      <c r="U317" s="5"/>
      <c r="V317" s="5"/>
      <c r="W317" s="5"/>
      <c r="X317" s="5"/>
    </row>
    <row r="318" ht="14.25" customHeight="1">
      <c r="Q318" s="5"/>
      <c r="R318" s="5"/>
      <c r="S318" s="5"/>
      <c r="T318" s="5"/>
      <c r="U318" s="5"/>
      <c r="V318" s="5"/>
      <c r="W318" s="5"/>
      <c r="X318" s="5"/>
    </row>
    <row r="319" ht="14.25" customHeight="1">
      <c r="Q319" s="5"/>
      <c r="R319" s="5"/>
      <c r="S319" s="5"/>
      <c r="T319" s="5"/>
      <c r="U319" s="5"/>
      <c r="V319" s="5"/>
      <c r="W319" s="5"/>
      <c r="X319" s="5"/>
    </row>
    <row r="320" ht="14.25" customHeight="1">
      <c r="Q320" s="5"/>
      <c r="R320" s="5"/>
      <c r="S320" s="5"/>
      <c r="T320" s="5"/>
      <c r="U320" s="5"/>
      <c r="V320" s="5"/>
      <c r="W320" s="5"/>
      <c r="X320" s="5"/>
    </row>
    <row r="321" ht="14.25" customHeight="1">
      <c r="Q321" s="5"/>
      <c r="R321" s="5"/>
      <c r="S321" s="5"/>
      <c r="T321" s="5"/>
      <c r="U321" s="5"/>
      <c r="V321" s="5"/>
      <c r="W321" s="5"/>
      <c r="X321" s="5"/>
    </row>
    <row r="322" ht="14.25" customHeight="1">
      <c r="Q322" s="5"/>
      <c r="R322" s="5"/>
      <c r="S322" s="5"/>
      <c r="T322" s="5"/>
      <c r="U322" s="5"/>
      <c r="V322" s="5"/>
      <c r="W322" s="5"/>
      <c r="X322" s="5"/>
    </row>
    <row r="323" ht="14.25" customHeight="1">
      <c r="Q323" s="5"/>
      <c r="R323" s="5"/>
      <c r="S323" s="5"/>
      <c r="T323" s="5"/>
      <c r="U323" s="5"/>
      <c r="V323" s="5"/>
      <c r="W323" s="5"/>
      <c r="X323" s="5"/>
    </row>
    <row r="324" ht="14.25" customHeight="1">
      <c r="Q324" s="5"/>
      <c r="R324" s="5"/>
      <c r="S324" s="5"/>
      <c r="T324" s="5"/>
      <c r="U324" s="5"/>
      <c r="V324" s="5"/>
      <c r="W324" s="5"/>
      <c r="X324" s="5"/>
    </row>
    <row r="325" ht="14.25" customHeight="1">
      <c r="Q325" s="5"/>
      <c r="R325" s="5"/>
      <c r="S325" s="5"/>
      <c r="T325" s="5"/>
      <c r="U325" s="5"/>
      <c r="V325" s="5"/>
      <c r="W325" s="5"/>
      <c r="X325" s="5"/>
    </row>
    <row r="326" ht="14.25" customHeight="1">
      <c r="Q326" s="5"/>
      <c r="R326" s="5"/>
      <c r="S326" s="5"/>
      <c r="T326" s="5"/>
      <c r="U326" s="5"/>
      <c r="V326" s="5"/>
      <c r="W326" s="5"/>
      <c r="X326" s="5"/>
    </row>
    <row r="327" ht="14.25" customHeight="1">
      <c r="Q327" s="5"/>
      <c r="R327" s="5"/>
      <c r="S327" s="5"/>
      <c r="T327" s="5"/>
      <c r="U327" s="5"/>
      <c r="V327" s="5"/>
      <c r="W327" s="5"/>
      <c r="X327" s="5"/>
    </row>
    <row r="328" ht="14.25" customHeight="1">
      <c r="Q328" s="5"/>
      <c r="R328" s="5"/>
      <c r="S328" s="5"/>
      <c r="T328" s="5"/>
      <c r="U328" s="5"/>
      <c r="V328" s="5"/>
      <c r="W328" s="5"/>
      <c r="X328" s="5"/>
    </row>
    <row r="329" ht="14.25" customHeight="1">
      <c r="Q329" s="5"/>
      <c r="R329" s="5"/>
      <c r="S329" s="5"/>
      <c r="T329" s="5"/>
      <c r="U329" s="5"/>
      <c r="V329" s="5"/>
      <c r="W329" s="5"/>
      <c r="X329" s="5"/>
    </row>
    <row r="330" ht="14.25" customHeight="1">
      <c r="Q330" s="5"/>
      <c r="R330" s="5"/>
      <c r="S330" s="5"/>
      <c r="T330" s="5"/>
      <c r="U330" s="5"/>
      <c r="V330" s="5"/>
      <c r="W330" s="5"/>
      <c r="X330" s="5"/>
    </row>
    <row r="331" ht="14.25" customHeight="1">
      <c r="Q331" s="5"/>
      <c r="R331" s="5"/>
      <c r="S331" s="5"/>
      <c r="T331" s="5"/>
      <c r="U331" s="5"/>
      <c r="V331" s="5"/>
      <c r="W331" s="5"/>
      <c r="X331" s="5"/>
    </row>
    <row r="332" ht="14.25" customHeight="1">
      <c r="Q332" s="5"/>
      <c r="R332" s="5"/>
      <c r="S332" s="5"/>
      <c r="T332" s="5"/>
      <c r="U332" s="5"/>
      <c r="V332" s="5"/>
      <c r="W332" s="5"/>
      <c r="X332" s="5"/>
    </row>
    <row r="333" ht="14.25" customHeight="1">
      <c r="Q333" s="5"/>
      <c r="R333" s="5"/>
      <c r="S333" s="5"/>
      <c r="T333" s="5"/>
      <c r="U333" s="5"/>
      <c r="V333" s="5"/>
      <c r="W333" s="5"/>
      <c r="X333" s="5"/>
    </row>
    <row r="334" ht="14.25" customHeight="1">
      <c r="Q334" s="5"/>
      <c r="R334" s="5"/>
      <c r="S334" s="5"/>
      <c r="T334" s="5"/>
      <c r="U334" s="5"/>
      <c r="V334" s="5"/>
      <c r="W334" s="5"/>
      <c r="X334" s="5"/>
    </row>
    <row r="335" ht="14.25" customHeight="1">
      <c r="Q335" s="5"/>
      <c r="R335" s="5"/>
      <c r="S335" s="5"/>
      <c r="T335" s="5"/>
      <c r="U335" s="5"/>
      <c r="V335" s="5"/>
      <c r="W335" s="5"/>
      <c r="X335" s="5"/>
    </row>
    <row r="336" ht="14.25" customHeight="1">
      <c r="Q336" s="5"/>
      <c r="R336" s="5"/>
      <c r="S336" s="5"/>
      <c r="T336" s="5"/>
      <c r="U336" s="5"/>
      <c r="V336" s="5"/>
      <c r="W336" s="5"/>
      <c r="X336" s="5"/>
    </row>
    <row r="337" ht="14.25" customHeight="1">
      <c r="Q337" s="5"/>
      <c r="R337" s="5"/>
      <c r="S337" s="5"/>
      <c r="T337" s="5"/>
      <c r="U337" s="5"/>
      <c r="V337" s="5"/>
      <c r="W337" s="5"/>
      <c r="X337" s="5"/>
    </row>
    <row r="338" ht="14.25" customHeight="1">
      <c r="Q338" s="5"/>
      <c r="R338" s="5"/>
      <c r="S338" s="5"/>
      <c r="T338" s="5"/>
      <c r="U338" s="5"/>
      <c r="V338" s="5"/>
      <c r="W338" s="5"/>
      <c r="X338" s="5"/>
    </row>
    <row r="339" ht="14.25" customHeight="1">
      <c r="Q339" s="5"/>
      <c r="R339" s="5"/>
      <c r="S339" s="5"/>
      <c r="T339" s="5"/>
      <c r="U339" s="5"/>
      <c r="V339" s="5"/>
      <c r="W339" s="5"/>
      <c r="X339" s="5"/>
    </row>
    <row r="340" ht="14.25" customHeight="1">
      <c r="Q340" s="5"/>
      <c r="R340" s="5"/>
      <c r="S340" s="5"/>
      <c r="T340" s="5"/>
      <c r="U340" s="5"/>
      <c r="V340" s="5"/>
      <c r="W340" s="5"/>
      <c r="X340" s="5"/>
    </row>
    <row r="341" ht="14.25" customHeight="1">
      <c r="Q341" s="5"/>
      <c r="R341" s="5"/>
      <c r="S341" s="5"/>
      <c r="T341" s="5"/>
      <c r="U341" s="5"/>
      <c r="V341" s="5"/>
      <c r="W341" s="5"/>
      <c r="X341" s="5"/>
    </row>
    <row r="342" ht="14.25" customHeight="1">
      <c r="Q342" s="5"/>
      <c r="R342" s="5"/>
      <c r="S342" s="5"/>
      <c r="T342" s="5"/>
      <c r="U342" s="5"/>
      <c r="V342" s="5"/>
      <c r="W342" s="5"/>
      <c r="X342" s="5"/>
    </row>
    <row r="343" ht="14.25" customHeight="1">
      <c r="Q343" s="5"/>
      <c r="R343" s="5"/>
      <c r="S343" s="5"/>
      <c r="T343" s="5"/>
      <c r="U343" s="5"/>
      <c r="V343" s="5"/>
      <c r="W343" s="5"/>
      <c r="X343" s="5"/>
    </row>
    <row r="344" ht="14.25" customHeight="1">
      <c r="Q344" s="5"/>
      <c r="R344" s="5"/>
      <c r="S344" s="5"/>
      <c r="T344" s="5"/>
      <c r="U344" s="5"/>
      <c r="V344" s="5"/>
      <c r="W344" s="5"/>
      <c r="X344" s="5"/>
    </row>
    <row r="345" ht="14.25" customHeight="1">
      <c r="Q345" s="5"/>
      <c r="R345" s="5"/>
      <c r="S345" s="5"/>
      <c r="T345" s="5"/>
      <c r="U345" s="5"/>
      <c r="V345" s="5"/>
      <c r="W345" s="5"/>
      <c r="X345" s="5"/>
    </row>
    <row r="346" ht="14.25" customHeight="1">
      <c r="Q346" s="5"/>
      <c r="R346" s="5"/>
      <c r="S346" s="5"/>
      <c r="T346" s="5"/>
      <c r="U346" s="5"/>
      <c r="V346" s="5"/>
      <c r="W346" s="5"/>
      <c r="X346" s="5"/>
    </row>
    <row r="347" ht="14.25" customHeight="1">
      <c r="Q347" s="5"/>
      <c r="R347" s="5"/>
      <c r="S347" s="5"/>
      <c r="T347" s="5"/>
      <c r="U347" s="5"/>
      <c r="V347" s="5"/>
      <c r="W347" s="5"/>
      <c r="X347" s="5"/>
    </row>
    <row r="348" ht="14.25" customHeight="1">
      <c r="Q348" s="5"/>
      <c r="R348" s="5"/>
      <c r="S348" s="5"/>
      <c r="T348" s="5"/>
      <c r="U348" s="5"/>
      <c r="V348" s="5"/>
      <c r="W348" s="5"/>
      <c r="X348" s="5"/>
    </row>
    <row r="349" ht="14.25" customHeight="1">
      <c r="Q349" s="5"/>
      <c r="R349" s="5"/>
      <c r="S349" s="5"/>
      <c r="T349" s="5"/>
      <c r="U349" s="5"/>
      <c r="V349" s="5"/>
      <c r="W349" s="5"/>
      <c r="X349" s="5"/>
    </row>
    <row r="350" ht="14.25" customHeight="1">
      <c r="Q350" s="5"/>
      <c r="R350" s="5"/>
      <c r="S350" s="5"/>
      <c r="T350" s="5"/>
      <c r="U350" s="5"/>
      <c r="V350" s="5"/>
      <c r="W350" s="5"/>
      <c r="X350" s="5"/>
    </row>
    <row r="351" ht="14.25" customHeight="1">
      <c r="Q351" s="5"/>
      <c r="R351" s="5"/>
      <c r="S351" s="5"/>
      <c r="T351" s="5"/>
      <c r="U351" s="5"/>
      <c r="V351" s="5"/>
      <c r="W351" s="5"/>
      <c r="X351" s="5"/>
    </row>
    <row r="352" ht="14.25" customHeight="1">
      <c r="Q352" s="5"/>
      <c r="R352" s="5"/>
      <c r="S352" s="5"/>
      <c r="T352" s="5"/>
      <c r="U352" s="5"/>
      <c r="V352" s="5"/>
      <c r="W352" s="5"/>
      <c r="X352" s="5"/>
    </row>
    <row r="353" ht="14.25" customHeight="1">
      <c r="Q353" s="5"/>
      <c r="R353" s="5"/>
      <c r="S353" s="5"/>
      <c r="T353" s="5"/>
      <c r="U353" s="5"/>
      <c r="V353" s="5"/>
      <c r="W353" s="5"/>
      <c r="X353" s="5"/>
    </row>
    <row r="354" ht="14.25" customHeight="1">
      <c r="Q354" s="5"/>
      <c r="R354" s="5"/>
      <c r="S354" s="5"/>
      <c r="T354" s="5"/>
      <c r="U354" s="5"/>
      <c r="V354" s="5"/>
      <c r="W354" s="5"/>
      <c r="X354" s="5"/>
    </row>
    <row r="355" ht="14.25" customHeight="1">
      <c r="Q355" s="5"/>
      <c r="R355" s="5"/>
      <c r="S355" s="5"/>
      <c r="T355" s="5"/>
      <c r="U355" s="5"/>
      <c r="V355" s="5"/>
      <c r="W355" s="5"/>
      <c r="X355" s="5"/>
    </row>
    <row r="356" ht="14.25" customHeight="1">
      <c r="Q356" s="5"/>
      <c r="R356" s="5"/>
      <c r="S356" s="5"/>
      <c r="T356" s="5"/>
      <c r="U356" s="5"/>
      <c r="V356" s="5"/>
      <c r="W356" s="5"/>
      <c r="X356" s="5"/>
    </row>
    <row r="357" ht="14.25" customHeight="1">
      <c r="Q357" s="5"/>
      <c r="R357" s="5"/>
      <c r="S357" s="5"/>
      <c r="T357" s="5"/>
      <c r="U357" s="5"/>
      <c r="V357" s="5"/>
      <c r="W357" s="5"/>
      <c r="X357" s="5"/>
    </row>
    <row r="358" ht="14.25" customHeight="1">
      <c r="Q358" s="5"/>
      <c r="R358" s="5"/>
      <c r="S358" s="5"/>
      <c r="T358" s="5"/>
      <c r="U358" s="5"/>
      <c r="V358" s="5"/>
      <c r="W358" s="5"/>
      <c r="X358" s="5"/>
    </row>
    <row r="359" ht="14.25" customHeight="1">
      <c r="Q359" s="5"/>
      <c r="R359" s="5"/>
      <c r="S359" s="5"/>
      <c r="T359" s="5"/>
      <c r="U359" s="5"/>
      <c r="V359" s="5"/>
      <c r="W359" s="5"/>
      <c r="X359" s="5"/>
    </row>
    <row r="360" ht="14.25" customHeight="1">
      <c r="Q360" s="5"/>
      <c r="R360" s="5"/>
      <c r="S360" s="5"/>
      <c r="T360" s="5"/>
      <c r="U360" s="5"/>
      <c r="V360" s="5"/>
      <c r="W360" s="5"/>
      <c r="X360" s="5"/>
    </row>
    <row r="361" ht="14.25" customHeight="1">
      <c r="Q361" s="5"/>
      <c r="R361" s="5"/>
      <c r="S361" s="5"/>
      <c r="T361" s="5"/>
      <c r="U361" s="5"/>
      <c r="V361" s="5"/>
      <c r="W361" s="5"/>
      <c r="X361" s="5"/>
    </row>
    <row r="362" ht="14.25" customHeight="1">
      <c r="Q362" s="5"/>
      <c r="R362" s="5"/>
      <c r="S362" s="5"/>
      <c r="T362" s="5"/>
      <c r="U362" s="5"/>
      <c r="V362" s="5"/>
      <c r="W362" s="5"/>
      <c r="X362" s="5"/>
    </row>
    <row r="363" ht="14.25" customHeight="1">
      <c r="Q363" s="5"/>
      <c r="R363" s="5"/>
      <c r="S363" s="5"/>
      <c r="T363" s="5"/>
      <c r="U363" s="5"/>
      <c r="V363" s="5"/>
      <c r="W363" s="5"/>
      <c r="X363" s="5"/>
    </row>
    <row r="364" ht="14.25" customHeight="1">
      <c r="Q364" s="5"/>
      <c r="R364" s="5"/>
      <c r="S364" s="5"/>
      <c r="T364" s="5"/>
      <c r="U364" s="5"/>
      <c r="V364" s="5"/>
      <c r="W364" s="5"/>
      <c r="X364" s="5"/>
    </row>
    <row r="365" ht="14.25" customHeight="1">
      <c r="Q365" s="5"/>
      <c r="R365" s="5"/>
      <c r="S365" s="5"/>
      <c r="T365" s="5"/>
      <c r="U365" s="5"/>
      <c r="V365" s="5"/>
      <c r="W365" s="5"/>
      <c r="X365" s="5"/>
    </row>
    <row r="366" ht="14.25" customHeight="1">
      <c r="Q366" s="5"/>
      <c r="R366" s="5"/>
      <c r="S366" s="5"/>
      <c r="T366" s="5"/>
      <c r="U366" s="5"/>
      <c r="V366" s="5"/>
      <c r="W366" s="5"/>
      <c r="X366" s="5"/>
    </row>
    <row r="367" ht="14.25" customHeight="1">
      <c r="Q367" s="5"/>
      <c r="R367" s="5"/>
      <c r="S367" s="5"/>
      <c r="T367" s="5"/>
      <c r="U367" s="5"/>
      <c r="V367" s="5"/>
      <c r="W367" s="5"/>
      <c r="X367" s="5"/>
    </row>
    <row r="368" ht="14.25" customHeight="1">
      <c r="Q368" s="5"/>
      <c r="R368" s="5"/>
      <c r="S368" s="5"/>
      <c r="T368" s="5"/>
      <c r="U368" s="5"/>
      <c r="V368" s="5"/>
      <c r="W368" s="5"/>
      <c r="X368" s="5"/>
    </row>
    <row r="369" ht="14.25" customHeight="1">
      <c r="Q369" s="5"/>
      <c r="R369" s="5"/>
      <c r="S369" s="5"/>
      <c r="T369" s="5"/>
      <c r="U369" s="5"/>
      <c r="V369" s="5"/>
      <c r="W369" s="5"/>
      <c r="X369" s="5"/>
    </row>
    <row r="370" ht="14.25" customHeight="1">
      <c r="Q370" s="5"/>
      <c r="R370" s="5"/>
      <c r="S370" s="5"/>
      <c r="T370" s="5"/>
      <c r="U370" s="5"/>
      <c r="V370" s="5"/>
      <c r="W370" s="5"/>
      <c r="X370" s="5"/>
    </row>
    <row r="371" ht="14.25" customHeight="1">
      <c r="Q371" s="5"/>
      <c r="R371" s="5"/>
      <c r="S371" s="5"/>
      <c r="T371" s="5"/>
      <c r="U371" s="5"/>
      <c r="V371" s="5"/>
      <c r="W371" s="5"/>
      <c r="X371" s="5"/>
    </row>
    <row r="372" ht="14.25" customHeight="1">
      <c r="Q372" s="5"/>
      <c r="R372" s="5"/>
      <c r="S372" s="5"/>
      <c r="T372" s="5"/>
      <c r="U372" s="5"/>
      <c r="V372" s="5"/>
      <c r="W372" s="5"/>
      <c r="X372" s="5"/>
    </row>
    <row r="373" ht="14.25" customHeight="1">
      <c r="Q373" s="5"/>
      <c r="R373" s="5"/>
      <c r="S373" s="5"/>
      <c r="T373" s="5"/>
      <c r="U373" s="5"/>
      <c r="V373" s="5"/>
      <c r="W373" s="5"/>
      <c r="X373" s="5"/>
    </row>
    <row r="374" ht="14.25" customHeight="1">
      <c r="Q374" s="5"/>
      <c r="R374" s="5"/>
      <c r="S374" s="5"/>
      <c r="T374" s="5"/>
      <c r="U374" s="5"/>
      <c r="V374" s="5"/>
      <c r="W374" s="5"/>
      <c r="X374" s="5"/>
    </row>
    <row r="375" ht="14.25" customHeight="1">
      <c r="Q375" s="5"/>
      <c r="R375" s="5"/>
      <c r="S375" s="5"/>
      <c r="T375" s="5"/>
      <c r="U375" s="5"/>
      <c r="V375" s="5"/>
      <c r="W375" s="5"/>
      <c r="X375" s="5"/>
    </row>
    <row r="376" ht="14.25" customHeight="1">
      <c r="Q376" s="5"/>
      <c r="R376" s="5"/>
      <c r="S376" s="5"/>
      <c r="T376" s="5"/>
      <c r="U376" s="5"/>
      <c r="V376" s="5"/>
      <c r="W376" s="5"/>
      <c r="X376" s="5"/>
    </row>
    <row r="377" ht="14.25" customHeight="1">
      <c r="Q377" s="5"/>
      <c r="R377" s="5"/>
      <c r="S377" s="5"/>
      <c r="T377" s="5"/>
      <c r="U377" s="5"/>
      <c r="V377" s="5"/>
      <c r="W377" s="5"/>
      <c r="X377" s="5"/>
    </row>
    <row r="378" ht="14.25" customHeight="1">
      <c r="Q378" s="5"/>
      <c r="R378" s="5"/>
      <c r="S378" s="5"/>
      <c r="T378" s="5"/>
      <c r="U378" s="5"/>
      <c r="V378" s="5"/>
      <c r="W378" s="5"/>
      <c r="X378" s="5"/>
    </row>
    <row r="379" ht="14.25" customHeight="1">
      <c r="Q379" s="5"/>
      <c r="R379" s="5"/>
      <c r="S379" s="5"/>
      <c r="T379" s="5"/>
      <c r="U379" s="5"/>
      <c r="V379" s="5"/>
      <c r="W379" s="5"/>
      <c r="X379" s="5"/>
    </row>
    <row r="380" ht="14.25" customHeight="1">
      <c r="Q380" s="5"/>
      <c r="R380" s="5"/>
      <c r="S380" s="5"/>
      <c r="T380" s="5"/>
      <c r="U380" s="5"/>
      <c r="V380" s="5"/>
      <c r="W380" s="5"/>
      <c r="X380" s="5"/>
    </row>
    <row r="381" ht="14.25" customHeight="1">
      <c r="Q381" s="5"/>
      <c r="R381" s="5"/>
      <c r="S381" s="5"/>
      <c r="T381" s="5"/>
      <c r="U381" s="5"/>
      <c r="V381" s="5"/>
      <c r="W381" s="5"/>
      <c r="X381" s="5"/>
    </row>
    <row r="382" ht="14.25" customHeight="1">
      <c r="Q382" s="5"/>
      <c r="R382" s="5"/>
      <c r="S382" s="5"/>
      <c r="T382" s="5"/>
      <c r="U382" s="5"/>
      <c r="V382" s="5"/>
      <c r="W382" s="5"/>
      <c r="X382" s="5"/>
    </row>
    <row r="383" ht="14.25" customHeight="1">
      <c r="Q383" s="5"/>
      <c r="R383" s="5"/>
      <c r="S383" s="5"/>
      <c r="T383" s="5"/>
      <c r="U383" s="5"/>
      <c r="V383" s="5"/>
      <c r="W383" s="5"/>
      <c r="X383" s="5"/>
    </row>
    <row r="384" ht="14.25" customHeight="1">
      <c r="Q384" s="5"/>
      <c r="R384" s="5"/>
      <c r="S384" s="5"/>
      <c r="T384" s="5"/>
      <c r="U384" s="5"/>
      <c r="V384" s="5"/>
      <c r="W384" s="5"/>
      <c r="X384" s="5"/>
    </row>
    <row r="385" ht="14.25" customHeight="1">
      <c r="Q385" s="5"/>
      <c r="R385" s="5"/>
      <c r="S385" s="5"/>
      <c r="T385" s="5"/>
      <c r="U385" s="5"/>
      <c r="V385" s="5"/>
      <c r="W385" s="5"/>
      <c r="X385" s="5"/>
    </row>
    <row r="386" ht="14.25" customHeight="1">
      <c r="Q386" s="5"/>
      <c r="R386" s="5"/>
      <c r="S386" s="5"/>
      <c r="T386" s="5"/>
      <c r="U386" s="5"/>
      <c r="V386" s="5"/>
      <c r="W386" s="5"/>
      <c r="X386" s="5"/>
    </row>
    <row r="387" ht="14.25" customHeight="1">
      <c r="Q387" s="5"/>
      <c r="R387" s="5"/>
      <c r="S387" s="5"/>
      <c r="T387" s="5"/>
      <c r="U387" s="5"/>
      <c r="V387" s="5"/>
      <c r="W387" s="5"/>
      <c r="X387" s="5"/>
    </row>
    <row r="388" ht="14.25" customHeight="1">
      <c r="Q388" s="5"/>
      <c r="R388" s="5"/>
      <c r="S388" s="5"/>
      <c r="T388" s="5"/>
      <c r="U388" s="5"/>
      <c r="V388" s="5"/>
      <c r="W388" s="5"/>
      <c r="X388" s="5"/>
    </row>
    <row r="389" ht="14.25" customHeight="1">
      <c r="Q389" s="5"/>
      <c r="R389" s="5"/>
      <c r="S389" s="5"/>
      <c r="T389" s="5"/>
      <c r="U389" s="5"/>
      <c r="V389" s="5"/>
      <c r="W389" s="5"/>
      <c r="X389" s="5"/>
    </row>
    <row r="390" ht="14.25" customHeight="1">
      <c r="Q390" s="5"/>
      <c r="R390" s="5"/>
      <c r="S390" s="5"/>
      <c r="T390" s="5"/>
      <c r="U390" s="5"/>
      <c r="V390" s="5"/>
      <c r="W390" s="5"/>
      <c r="X390" s="5"/>
    </row>
    <row r="391" ht="14.25" customHeight="1">
      <c r="Q391" s="5"/>
      <c r="R391" s="5"/>
      <c r="S391" s="5"/>
      <c r="T391" s="5"/>
      <c r="U391" s="5"/>
      <c r="V391" s="5"/>
      <c r="W391" s="5"/>
      <c r="X391" s="5"/>
    </row>
    <row r="392" ht="14.25" customHeight="1">
      <c r="Q392" s="5"/>
      <c r="R392" s="5"/>
      <c r="S392" s="5"/>
      <c r="T392" s="5"/>
      <c r="U392" s="5"/>
      <c r="V392" s="5"/>
      <c r="W392" s="5"/>
      <c r="X392" s="5"/>
    </row>
    <row r="393" ht="14.25" customHeight="1">
      <c r="Q393" s="5"/>
      <c r="R393" s="5"/>
      <c r="S393" s="5"/>
      <c r="T393" s="5"/>
      <c r="U393" s="5"/>
      <c r="V393" s="5"/>
      <c r="W393" s="5"/>
      <c r="X393" s="5"/>
    </row>
    <row r="394" ht="14.25" customHeight="1">
      <c r="Q394" s="5"/>
      <c r="R394" s="5"/>
      <c r="S394" s="5"/>
      <c r="T394" s="5"/>
      <c r="U394" s="5"/>
      <c r="V394" s="5"/>
      <c r="W394" s="5"/>
      <c r="X394" s="5"/>
    </row>
    <row r="395" ht="14.25" customHeight="1">
      <c r="Q395" s="5"/>
      <c r="R395" s="5"/>
      <c r="S395" s="5"/>
      <c r="T395" s="5"/>
      <c r="U395" s="5"/>
      <c r="V395" s="5"/>
      <c r="W395" s="5"/>
      <c r="X395" s="5"/>
    </row>
    <row r="396" ht="14.25" customHeight="1">
      <c r="Q396" s="5"/>
      <c r="R396" s="5"/>
      <c r="S396" s="5"/>
      <c r="T396" s="5"/>
      <c r="U396" s="5"/>
      <c r="V396" s="5"/>
      <c r="W396" s="5"/>
      <c r="X396" s="5"/>
    </row>
    <row r="397" ht="14.25" customHeight="1">
      <c r="Q397" s="5"/>
      <c r="R397" s="5"/>
      <c r="S397" s="5"/>
      <c r="T397" s="5"/>
      <c r="U397" s="5"/>
      <c r="V397" s="5"/>
      <c r="W397" s="5"/>
      <c r="X397" s="5"/>
    </row>
    <row r="398" ht="14.25" customHeight="1">
      <c r="Q398" s="5"/>
      <c r="R398" s="5"/>
      <c r="S398" s="5"/>
      <c r="T398" s="5"/>
      <c r="U398" s="5"/>
      <c r="V398" s="5"/>
      <c r="W398" s="5"/>
      <c r="X398" s="5"/>
    </row>
    <row r="399" ht="14.25" customHeight="1">
      <c r="Q399" s="5"/>
      <c r="R399" s="5"/>
      <c r="S399" s="5"/>
      <c r="T399" s="5"/>
      <c r="U399" s="5"/>
      <c r="V399" s="5"/>
      <c r="W399" s="5"/>
      <c r="X399" s="5"/>
    </row>
    <row r="400" ht="14.25" customHeight="1">
      <c r="Q400" s="5"/>
      <c r="R400" s="5"/>
      <c r="S400" s="5"/>
      <c r="T400" s="5"/>
      <c r="U400" s="5"/>
      <c r="V400" s="5"/>
      <c r="W400" s="5"/>
      <c r="X400" s="5"/>
    </row>
    <row r="401" ht="14.25" customHeight="1">
      <c r="Q401" s="5"/>
      <c r="R401" s="5"/>
      <c r="S401" s="5"/>
      <c r="T401" s="5"/>
      <c r="U401" s="5"/>
      <c r="V401" s="5"/>
      <c r="W401" s="5"/>
      <c r="X401" s="5"/>
    </row>
    <row r="402" ht="14.25" customHeight="1">
      <c r="Q402" s="5"/>
      <c r="R402" s="5"/>
      <c r="S402" s="5"/>
      <c r="T402" s="5"/>
      <c r="U402" s="5"/>
      <c r="V402" s="5"/>
      <c r="W402" s="5"/>
      <c r="X402" s="5"/>
    </row>
    <row r="403" ht="14.25" customHeight="1">
      <c r="Q403" s="5"/>
      <c r="R403" s="5"/>
      <c r="S403" s="5"/>
      <c r="T403" s="5"/>
      <c r="U403" s="5"/>
      <c r="V403" s="5"/>
      <c r="W403" s="5"/>
      <c r="X403" s="5"/>
    </row>
    <row r="404" ht="14.25" customHeight="1">
      <c r="Q404" s="5"/>
      <c r="R404" s="5"/>
      <c r="S404" s="5"/>
      <c r="T404" s="5"/>
      <c r="U404" s="5"/>
      <c r="V404" s="5"/>
      <c r="W404" s="5"/>
      <c r="X404" s="5"/>
    </row>
    <row r="405" ht="14.25" customHeight="1">
      <c r="Q405" s="5"/>
      <c r="R405" s="5"/>
      <c r="S405" s="5"/>
      <c r="T405" s="5"/>
      <c r="U405" s="5"/>
      <c r="V405" s="5"/>
      <c r="W405" s="5"/>
      <c r="X405" s="5"/>
    </row>
    <row r="406" ht="14.25" customHeight="1">
      <c r="Q406" s="5"/>
      <c r="R406" s="5"/>
      <c r="S406" s="5"/>
      <c r="T406" s="5"/>
      <c r="U406" s="5"/>
      <c r="V406" s="5"/>
      <c r="W406" s="5"/>
      <c r="X406" s="5"/>
    </row>
    <row r="407" ht="14.25" customHeight="1">
      <c r="Q407" s="5"/>
      <c r="R407" s="5"/>
      <c r="S407" s="5"/>
      <c r="T407" s="5"/>
      <c r="U407" s="5"/>
      <c r="V407" s="5"/>
      <c r="W407" s="5"/>
      <c r="X407" s="5"/>
    </row>
    <row r="408" ht="14.25" customHeight="1">
      <c r="Q408" s="5"/>
      <c r="R408" s="5"/>
      <c r="S408" s="5"/>
      <c r="T408" s="5"/>
      <c r="U408" s="5"/>
      <c r="V408" s="5"/>
      <c r="W408" s="5"/>
      <c r="X408" s="5"/>
    </row>
    <row r="409" ht="14.25" customHeight="1">
      <c r="Q409" s="5"/>
      <c r="R409" s="5"/>
      <c r="S409" s="5"/>
      <c r="T409" s="5"/>
      <c r="U409" s="5"/>
      <c r="V409" s="5"/>
      <c r="W409" s="5"/>
      <c r="X409" s="5"/>
    </row>
    <row r="410" ht="14.25" customHeight="1">
      <c r="Q410" s="5"/>
      <c r="R410" s="5"/>
      <c r="S410" s="5"/>
      <c r="T410" s="5"/>
      <c r="U410" s="5"/>
      <c r="V410" s="5"/>
      <c r="W410" s="5"/>
      <c r="X410" s="5"/>
    </row>
    <row r="411" ht="14.25" customHeight="1">
      <c r="Q411" s="5"/>
      <c r="R411" s="5"/>
      <c r="S411" s="5"/>
      <c r="T411" s="5"/>
      <c r="U411" s="5"/>
      <c r="V411" s="5"/>
      <c r="W411" s="5"/>
      <c r="X411" s="5"/>
    </row>
    <row r="412" ht="14.25" customHeight="1">
      <c r="Q412" s="5"/>
      <c r="R412" s="5"/>
      <c r="S412" s="5"/>
      <c r="T412" s="5"/>
      <c r="U412" s="5"/>
      <c r="V412" s="5"/>
      <c r="W412" s="5"/>
      <c r="X412" s="5"/>
    </row>
    <row r="413" ht="14.25" customHeight="1">
      <c r="Q413" s="5"/>
      <c r="R413" s="5"/>
      <c r="S413" s="5"/>
      <c r="T413" s="5"/>
      <c r="U413" s="5"/>
      <c r="V413" s="5"/>
      <c r="W413" s="5"/>
      <c r="X413" s="5"/>
    </row>
    <row r="414" ht="14.25" customHeight="1">
      <c r="Q414" s="5"/>
      <c r="R414" s="5"/>
      <c r="S414" s="5"/>
      <c r="T414" s="5"/>
      <c r="U414" s="5"/>
      <c r="V414" s="5"/>
      <c r="W414" s="5"/>
      <c r="X414" s="5"/>
    </row>
    <row r="415" ht="14.25" customHeight="1">
      <c r="Q415" s="5"/>
      <c r="R415" s="5"/>
      <c r="S415" s="5"/>
      <c r="T415" s="5"/>
      <c r="U415" s="5"/>
      <c r="V415" s="5"/>
      <c r="W415" s="5"/>
      <c r="X415" s="5"/>
    </row>
    <row r="416" ht="14.25" customHeight="1">
      <c r="Q416" s="5"/>
      <c r="R416" s="5"/>
      <c r="S416" s="5"/>
      <c r="T416" s="5"/>
      <c r="U416" s="5"/>
      <c r="V416" s="5"/>
      <c r="W416" s="5"/>
      <c r="X416" s="5"/>
    </row>
    <row r="417" ht="14.25" customHeight="1">
      <c r="Q417" s="5"/>
      <c r="R417" s="5"/>
      <c r="S417" s="5"/>
      <c r="T417" s="5"/>
      <c r="U417" s="5"/>
      <c r="V417" s="5"/>
      <c r="W417" s="5"/>
      <c r="X417" s="5"/>
    </row>
    <row r="418" ht="14.25" customHeight="1">
      <c r="Q418" s="5"/>
      <c r="R418" s="5"/>
      <c r="S418" s="5"/>
      <c r="T418" s="5"/>
      <c r="U418" s="5"/>
      <c r="V418" s="5"/>
      <c r="W418" s="5"/>
      <c r="X418" s="5"/>
    </row>
    <row r="419" ht="14.25" customHeight="1">
      <c r="Q419" s="5"/>
      <c r="R419" s="5"/>
      <c r="S419" s="5"/>
      <c r="T419" s="5"/>
      <c r="U419" s="5"/>
      <c r="V419" s="5"/>
      <c r="W419" s="5"/>
      <c r="X419" s="5"/>
    </row>
    <row r="420" ht="14.25" customHeight="1">
      <c r="Q420" s="5"/>
      <c r="R420" s="5"/>
      <c r="S420" s="5"/>
      <c r="T420" s="5"/>
      <c r="U420" s="5"/>
      <c r="V420" s="5"/>
      <c r="W420" s="5"/>
      <c r="X420" s="5"/>
    </row>
    <row r="421" ht="14.25" customHeight="1">
      <c r="Q421" s="5"/>
      <c r="R421" s="5"/>
      <c r="S421" s="5"/>
      <c r="T421" s="5"/>
      <c r="U421" s="5"/>
      <c r="V421" s="5"/>
      <c r="W421" s="5"/>
      <c r="X421" s="5"/>
    </row>
    <row r="422" ht="14.25" customHeight="1">
      <c r="Q422" s="5"/>
      <c r="R422" s="5"/>
      <c r="S422" s="5"/>
      <c r="T422" s="5"/>
      <c r="U422" s="5"/>
      <c r="V422" s="5"/>
      <c r="W422" s="5"/>
      <c r="X422" s="5"/>
    </row>
    <row r="423" ht="14.25" customHeight="1">
      <c r="Q423" s="5"/>
      <c r="R423" s="5"/>
      <c r="S423" s="5"/>
      <c r="T423" s="5"/>
      <c r="U423" s="5"/>
      <c r="V423" s="5"/>
      <c r="W423" s="5"/>
      <c r="X423" s="5"/>
    </row>
    <row r="424" ht="14.25" customHeight="1">
      <c r="Q424" s="5"/>
      <c r="R424" s="5"/>
      <c r="S424" s="5"/>
      <c r="T424" s="5"/>
      <c r="U424" s="5"/>
      <c r="V424" s="5"/>
      <c r="W424" s="5"/>
      <c r="X424" s="5"/>
    </row>
    <row r="425" ht="14.25" customHeight="1">
      <c r="Q425" s="5"/>
      <c r="R425" s="5"/>
      <c r="S425" s="5"/>
      <c r="T425" s="5"/>
      <c r="U425" s="5"/>
      <c r="V425" s="5"/>
      <c r="W425" s="5"/>
      <c r="X425" s="5"/>
    </row>
    <row r="426" ht="14.25" customHeight="1">
      <c r="Q426" s="5"/>
      <c r="R426" s="5"/>
      <c r="S426" s="5"/>
      <c r="T426" s="5"/>
      <c r="U426" s="5"/>
      <c r="V426" s="5"/>
      <c r="W426" s="5"/>
      <c r="X426" s="5"/>
    </row>
    <row r="427" ht="14.25" customHeight="1">
      <c r="Q427" s="5"/>
      <c r="R427" s="5"/>
      <c r="S427" s="5"/>
      <c r="T427" s="5"/>
      <c r="U427" s="5"/>
      <c r="V427" s="5"/>
      <c r="W427" s="5"/>
      <c r="X427" s="5"/>
    </row>
    <row r="428" ht="14.25" customHeight="1">
      <c r="Q428" s="5"/>
      <c r="R428" s="5"/>
      <c r="S428" s="5"/>
      <c r="T428" s="5"/>
      <c r="U428" s="5"/>
      <c r="V428" s="5"/>
      <c r="W428" s="5"/>
      <c r="X428" s="5"/>
    </row>
    <row r="429" ht="14.25" customHeight="1">
      <c r="Q429" s="5"/>
      <c r="R429" s="5"/>
      <c r="S429" s="5"/>
      <c r="T429" s="5"/>
      <c r="U429" s="5"/>
      <c r="V429" s="5"/>
      <c r="W429" s="5"/>
      <c r="X429" s="5"/>
    </row>
    <row r="430" ht="14.25" customHeight="1">
      <c r="Q430" s="5"/>
      <c r="R430" s="5"/>
      <c r="S430" s="5"/>
      <c r="T430" s="5"/>
      <c r="U430" s="5"/>
      <c r="V430" s="5"/>
      <c r="W430" s="5"/>
      <c r="X430" s="5"/>
    </row>
    <row r="431" ht="14.25" customHeight="1">
      <c r="Q431" s="5"/>
      <c r="R431" s="5"/>
      <c r="S431" s="5"/>
      <c r="T431" s="5"/>
      <c r="U431" s="5"/>
      <c r="V431" s="5"/>
      <c r="W431" s="5"/>
      <c r="X431" s="5"/>
    </row>
    <row r="432" ht="14.25" customHeight="1">
      <c r="Q432" s="5"/>
      <c r="R432" s="5"/>
      <c r="S432" s="5"/>
      <c r="T432" s="5"/>
      <c r="U432" s="5"/>
      <c r="V432" s="5"/>
      <c r="W432" s="5"/>
      <c r="X432" s="5"/>
    </row>
    <row r="433" ht="14.25" customHeight="1">
      <c r="Q433" s="5"/>
      <c r="R433" s="5"/>
      <c r="S433" s="5"/>
      <c r="T433" s="5"/>
      <c r="U433" s="5"/>
      <c r="V433" s="5"/>
      <c r="W433" s="5"/>
      <c r="X433" s="5"/>
    </row>
    <row r="434" ht="14.25" customHeight="1">
      <c r="Q434" s="5"/>
      <c r="R434" s="5"/>
      <c r="S434" s="5"/>
      <c r="T434" s="5"/>
      <c r="U434" s="5"/>
      <c r="V434" s="5"/>
      <c r="W434" s="5"/>
      <c r="X434" s="5"/>
    </row>
    <row r="435" ht="14.25" customHeight="1">
      <c r="Q435" s="5"/>
      <c r="R435" s="5"/>
      <c r="S435" s="5"/>
      <c r="T435" s="5"/>
      <c r="U435" s="5"/>
      <c r="V435" s="5"/>
      <c r="W435" s="5"/>
      <c r="X435" s="5"/>
    </row>
    <row r="436" ht="14.25" customHeight="1">
      <c r="Q436" s="5"/>
      <c r="R436" s="5"/>
      <c r="S436" s="5"/>
      <c r="T436" s="5"/>
      <c r="U436" s="5"/>
      <c r="V436" s="5"/>
      <c r="W436" s="5"/>
      <c r="X436" s="5"/>
    </row>
    <row r="437" ht="14.25" customHeight="1">
      <c r="Q437" s="5"/>
      <c r="R437" s="5"/>
      <c r="S437" s="5"/>
      <c r="T437" s="5"/>
      <c r="U437" s="5"/>
      <c r="V437" s="5"/>
      <c r="W437" s="5"/>
      <c r="X437" s="5"/>
    </row>
    <row r="438" ht="14.25" customHeight="1">
      <c r="Q438" s="5"/>
      <c r="R438" s="5"/>
      <c r="S438" s="5"/>
      <c r="T438" s="5"/>
      <c r="U438" s="5"/>
      <c r="V438" s="5"/>
      <c r="W438" s="5"/>
      <c r="X438" s="5"/>
    </row>
    <row r="439" ht="14.25" customHeight="1">
      <c r="Q439" s="5"/>
      <c r="R439" s="5"/>
      <c r="S439" s="5"/>
      <c r="T439" s="5"/>
      <c r="U439" s="5"/>
      <c r="V439" s="5"/>
      <c r="W439" s="5"/>
      <c r="X439" s="5"/>
    </row>
    <row r="440" ht="14.25" customHeight="1">
      <c r="Q440" s="5"/>
      <c r="R440" s="5"/>
      <c r="S440" s="5"/>
      <c r="T440" s="5"/>
      <c r="U440" s="5"/>
      <c r="V440" s="5"/>
      <c r="W440" s="5"/>
      <c r="X440" s="5"/>
    </row>
    <row r="441" ht="14.25" customHeight="1">
      <c r="Q441" s="5"/>
      <c r="R441" s="5"/>
      <c r="S441" s="5"/>
      <c r="T441" s="5"/>
      <c r="U441" s="5"/>
      <c r="V441" s="5"/>
      <c r="W441" s="5"/>
      <c r="X441" s="5"/>
    </row>
    <row r="442" ht="14.25" customHeight="1">
      <c r="Q442" s="5"/>
      <c r="R442" s="5"/>
      <c r="S442" s="5"/>
      <c r="T442" s="5"/>
      <c r="U442" s="5"/>
      <c r="V442" s="5"/>
      <c r="W442" s="5"/>
      <c r="X442" s="5"/>
    </row>
    <row r="443" ht="14.25" customHeight="1">
      <c r="Q443" s="5"/>
      <c r="R443" s="5"/>
      <c r="S443" s="5"/>
      <c r="T443" s="5"/>
      <c r="U443" s="5"/>
      <c r="V443" s="5"/>
      <c r="W443" s="5"/>
      <c r="X443" s="5"/>
    </row>
    <row r="444" ht="14.25" customHeight="1">
      <c r="Q444" s="5"/>
      <c r="R444" s="5"/>
      <c r="S444" s="5"/>
      <c r="T444" s="5"/>
      <c r="U444" s="5"/>
      <c r="V444" s="5"/>
      <c r="W444" s="5"/>
      <c r="X444" s="5"/>
    </row>
    <row r="445" ht="14.25" customHeight="1">
      <c r="Q445" s="5"/>
      <c r="R445" s="5"/>
      <c r="S445" s="5"/>
      <c r="T445" s="5"/>
      <c r="U445" s="5"/>
      <c r="V445" s="5"/>
      <c r="W445" s="5"/>
      <c r="X445" s="5"/>
    </row>
    <row r="446" ht="14.25" customHeight="1">
      <c r="Q446" s="5"/>
      <c r="R446" s="5"/>
      <c r="S446" s="5"/>
      <c r="T446" s="5"/>
      <c r="U446" s="5"/>
      <c r="V446" s="5"/>
      <c r="W446" s="5"/>
      <c r="X446" s="5"/>
    </row>
    <row r="447" ht="14.25" customHeight="1">
      <c r="Q447" s="5"/>
      <c r="R447" s="5"/>
      <c r="S447" s="5"/>
      <c r="T447" s="5"/>
      <c r="U447" s="5"/>
      <c r="V447" s="5"/>
      <c r="W447" s="5"/>
      <c r="X447" s="5"/>
    </row>
    <row r="448" ht="14.25" customHeight="1">
      <c r="Q448" s="5"/>
      <c r="R448" s="5"/>
      <c r="S448" s="5"/>
      <c r="T448" s="5"/>
      <c r="U448" s="5"/>
      <c r="V448" s="5"/>
      <c r="W448" s="5"/>
      <c r="X448" s="5"/>
    </row>
    <row r="449" ht="14.25" customHeight="1">
      <c r="Q449" s="5"/>
      <c r="R449" s="5"/>
      <c r="S449" s="5"/>
      <c r="T449" s="5"/>
      <c r="U449" s="5"/>
      <c r="V449" s="5"/>
      <c r="W449" s="5"/>
      <c r="X449" s="5"/>
    </row>
    <row r="450" ht="14.25" customHeight="1">
      <c r="Q450" s="5"/>
      <c r="R450" s="5"/>
      <c r="S450" s="5"/>
      <c r="T450" s="5"/>
      <c r="U450" s="5"/>
      <c r="V450" s="5"/>
      <c r="W450" s="5"/>
      <c r="X450" s="5"/>
    </row>
    <row r="451" ht="14.25" customHeight="1">
      <c r="Q451" s="5"/>
      <c r="R451" s="5"/>
      <c r="S451" s="5"/>
      <c r="T451" s="5"/>
      <c r="U451" s="5"/>
      <c r="V451" s="5"/>
      <c r="W451" s="5"/>
      <c r="X451" s="5"/>
    </row>
    <row r="452" ht="14.25" customHeight="1">
      <c r="Q452" s="5"/>
      <c r="R452" s="5"/>
      <c r="S452" s="5"/>
      <c r="T452" s="5"/>
      <c r="U452" s="5"/>
      <c r="V452" s="5"/>
      <c r="W452" s="5"/>
      <c r="X452" s="5"/>
    </row>
    <row r="453" ht="14.25" customHeight="1">
      <c r="Q453" s="5"/>
      <c r="R453" s="5"/>
      <c r="S453" s="5"/>
      <c r="T453" s="5"/>
      <c r="U453" s="5"/>
      <c r="V453" s="5"/>
      <c r="W453" s="5"/>
      <c r="X453" s="5"/>
    </row>
    <row r="454" ht="14.25" customHeight="1">
      <c r="Q454" s="5"/>
      <c r="R454" s="5"/>
      <c r="S454" s="5"/>
      <c r="T454" s="5"/>
      <c r="U454" s="5"/>
      <c r="V454" s="5"/>
      <c r="W454" s="5"/>
      <c r="X454" s="5"/>
    </row>
    <row r="455" ht="14.25" customHeight="1">
      <c r="Q455" s="5"/>
      <c r="R455" s="5"/>
      <c r="S455" s="5"/>
      <c r="T455" s="5"/>
      <c r="U455" s="5"/>
      <c r="V455" s="5"/>
      <c r="W455" s="5"/>
      <c r="X455" s="5"/>
    </row>
    <row r="456" ht="14.25" customHeight="1">
      <c r="Q456" s="5"/>
      <c r="R456" s="5"/>
      <c r="S456" s="5"/>
      <c r="T456" s="5"/>
      <c r="U456" s="5"/>
      <c r="V456" s="5"/>
      <c r="W456" s="5"/>
      <c r="X456" s="5"/>
    </row>
    <row r="457" ht="14.25" customHeight="1">
      <c r="Q457" s="5"/>
      <c r="R457" s="5"/>
      <c r="S457" s="5"/>
      <c r="T457" s="5"/>
      <c r="U457" s="5"/>
      <c r="V457" s="5"/>
      <c r="W457" s="5"/>
      <c r="X457" s="5"/>
    </row>
    <row r="458" ht="14.25" customHeight="1">
      <c r="Q458" s="5"/>
      <c r="R458" s="5"/>
      <c r="S458" s="5"/>
      <c r="T458" s="5"/>
      <c r="U458" s="5"/>
      <c r="V458" s="5"/>
      <c r="W458" s="5"/>
      <c r="X458" s="5"/>
    </row>
    <row r="459" ht="14.25" customHeight="1">
      <c r="Q459" s="5"/>
      <c r="R459" s="5"/>
      <c r="S459" s="5"/>
      <c r="T459" s="5"/>
      <c r="U459" s="5"/>
      <c r="V459" s="5"/>
      <c r="W459" s="5"/>
      <c r="X459" s="5"/>
    </row>
    <row r="460" ht="14.25" customHeight="1">
      <c r="Q460" s="5"/>
      <c r="R460" s="5"/>
      <c r="S460" s="5"/>
      <c r="T460" s="5"/>
      <c r="U460" s="5"/>
      <c r="V460" s="5"/>
      <c r="W460" s="5"/>
      <c r="X460" s="5"/>
    </row>
    <row r="461" ht="14.25" customHeight="1">
      <c r="Q461" s="5"/>
      <c r="R461" s="5"/>
      <c r="S461" s="5"/>
      <c r="T461" s="5"/>
      <c r="U461" s="5"/>
      <c r="V461" s="5"/>
      <c r="W461" s="5"/>
      <c r="X461" s="5"/>
    </row>
    <row r="462" ht="14.25" customHeight="1">
      <c r="Q462" s="5"/>
      <c r="R462" s="5"/>
      <c r="S462" s="5"/>
      <c r="T462" s="5"/>
      <c r="U462" s="5"/>
      <c r="V462" s="5"/>
      <c r="W462" s="5"/>
      <c r="X462" s="5"/>
    </row>
    <row r="463" ht="14.25" customHeight="1">
      <c r="Q463" s="5"/>
      <c r="R463" s="5"/>
      <c r="S463" s="5"/>
      <c r="T463" s="5"/>
      <c r="U463" s="5"/>
      <c r="V463" s="5"/>
      <c r="W463" s="5"/>
      <c r="X463" s="5"/>
    </row>
    <row r="464" ht="14.25" customHeight="1">
      <c r="Q464" s="5"/>
      <c r="R464" s="5"/>
      <c r="S464" s="5"/>
      <c r="T464" s="5"/>
      <c r="U464" s="5"/>
      <c r="V464" s="5"/>
      <c r="W464" s="5"/>
      <c r="X464" s="5"/>
    </row>
    <row r="465" ht="14.25" customHeight="1">
      <c r="Q465" s="5"/>
      <c r="R465" s="5"/>
      <c r="S465" s="5"/>
      <c r="T465" s="5"/>
      <c r="U465" s="5"/>
      <c r="V465" s="5"/>
      <c r="W465" s="5"/>
      <c r="X465" s="5"/>
    </row>
    <row r="466" ht="14.25" customHeight="1">
      <c r="Q466" s="5"/>
      <c r="R466" s="5"/>
      <c r="S466" s="5"/>
      <c r="T466" s="5"/>
      <c r="U466" s="5"/>
      <c r="V466" s="5"/>
      <c r="W466" s="5"/>
      <c r="X466" s="5"/>
    </row>
    <row r="467" ht="14.25" customHeight="1">
      <c r="Q467" s="5"/>
      <c r="R467" s="5"/>
      <c r="S467" s="5"/>
      <c r="T467" s="5"/>
      <c r="U467" s="5"/>
      <c r="V467" s="5"/>
      <c r="W467" s="5"/>
      <c r="X467" s="5"/>
    </row>
    <row r="468" ht="14.25" customHeight="1">
      <c r="Q468" s="5"/>
      <c r="R468" s="5"/>
      <c r="S468" s="5"/>
      <c r="T468" s="5"/>
      <c r="U468" s="5"/>
      <c r="V468" s="5"/>
      <c r="W468" s="5"/>
      <c r="X468" s="5"/>
    </row>
    <row r="469" ht="14.25" customHeight="1">
      <c r="Q469" s="5"/>
      <c r="R469" s="5"/>
      <c r="S469" s="5"/>
      <c r="T469" s="5"/>
      <c r="U469" s="5"/>
      <c r="V469" s="5"/>
      <c r="W469" s="5"/>
      <c r="X469" s="5"/>
    </row>
    <row r="470" ht="14.25" customHeight="1">
      <c r="Q470" s="5"/>
      <c r="R470" s="5"/>
      <c r="S470" s="5"/>
      <c r="T470" s="5"/>
      <c r="U470" s="5"/>
      <c r="V470" s="5"/>
      <c r="W470" s="5"/>
      <c r="X470" s="5"/>
    </row>
    <row r="471" ht="14.25" customHeight="1">
      <c r="Q471" s="5"/>
      <c r="R471" s="5"/>
      <c r="S471" s="5"/>
      <c r="T471" s="5"/>
      <c r="U471" s="5"/>
      <c r="V471" s="5"/>
      <c r="W471" s="5"/>
      <c r="X471" s="5"/>
    </row>
    <row r="472" ht="14.25" customHeight="1">
      <c r="Q472" s="5"/>
      <c r="R472" s="5"/>
      <c r="S472" s="5"/>
      <c r="T472" s="5"/>
      <c r="U472" s="5"/>
      <c r="V472" s="5"/>
      <c r="W472" s="5"/>
      <c r="X472" s="5"/>
    </row>
    <row r="473" ht="14.25" customHeight="1">
      <c r="Q473" s="5"/>
      <c r="R473" s="5"/>
      <c r="S473" s="5"/>
      <c r="T473" s="5"/>
      <c r="U473" s="5"/>
      <c r="V473" s="5"/>
      <c r="W473" s="5"/>
      <c r="X473" s="5"/>
    </row>
    <row r="474" ht="14.25" customHeight="1">
      <c r="Q474" s="5"/>
      <c r="R474" s="5"/>
      <c r="S474" s="5"/>
      <c r="T474" s="5"/>
      <c r="U474" s="5"/>
      <c r="V474" s="5"/>
      <c r="W474" s="5"/>
      <c r="X474" s="5"/>
    </row>
    <row r="475" ht="14.25" customHeight="1">
      <c r="Q475" s="5"/>
      <c r="R475" s="5"/>
      <c r="S475" s="5"/>
      <c r="T475" s="5"/>
      <c r="U475" s="5"/>
      <c r="V475" s="5"/>
      <c r="W475" s="5"/>
      <c r="X475" s="5"/>
    </row>
    <row r="476" ht="14.25" customHeight="1">
      <c r="Q476" s="5"/>
      <c r="R476" s="5"/>
      <c r="S476" s="5"/>
      <c r="T476" s="5"/>
      <c r="U476" s="5"/>
      <c r="V476" s="5"/>
      <c r="W476" s="5"/>
      <c r="X476" s="5"/>
    </row>
    <row r="477" ht="14.25" customHeight="1">
      <c r="Q477" s="5"/>
      <c r="R477" s="5"/>
      <c r="S477" s="5"/>
      <c r="T477" s="5"/>
      <c r="U477" s="5"/>
      <c r="V477" s="5"/>
      <c r="W477" s="5"/>
      <c r="X477" s="5"/>
    </row>
    <row r="478" ht="14.25" customHeight="1">
      <c r="Q478" s="5"/>
      <c r="R478" s="5"/>
      <c r="S478" s="5"/>
      <c r="T478" s="5"/>
      <c r="U478" s="5"/>
      <c r="V478" s="5"/>
      <c r="W478" s="5"/>
      <c r="X478" s="5"/>
    </row>
    <row r="479" ht="14.25" customHeight="1">
      <c r="Q479" s="5"/>
      <c r="R479" s="5"/>
      <c r="S479" s="5"/>
      <c r="T479" s="5"/>
      <c r="U479" s="5"/>
      <c r="V479" s="5"/>
      <c r="W479" s="5"/>
      <c r="X479" s="5"/>
    </row>
    <row r="480" ht="14.25" customHeight="1">
      <c r="Q480" s="5"/>
      <c r="R480" s="5"/>
      <c r="S480" s="5"/>
      <c r="T480" s="5"/>
      <c r="U480" s="5"/>
      <c r="V480" s="5"/>
      <c r="W480" s="5"/>
      <c r="X480" s="5"/>
    </row>
    <row r="481" ht="14.25" customHeight="1">
      <c r="Q481" s="5"/>
      <c r="R481" s="5"/>
      <c r="S481" s="5"/>
      <c r="T481" s="5"/>
      <c r="U481" s="5"/>
      <c r="V481" s="5"/>
      <c r="W481" s="5"/>
      <c r="X481" s="5"/>
    </row>
    <row r="482" ht="14.25" customHeight="1">
      <c r="Q482" s="5"/>
      <c r="R482" s="5"/>
      <c r="S482" s="5"/>
      <c r="T482" s="5"/>
      <c r="U482" s="5"/>
      <c r="V482" s="5"/>
      <c r="W482" s="5"/>
      <c r="X482" s="5"/>
    </row>
    <row r="483" ht="14.25" customHeight="1">
      <c r="Q483" s="5"/>
      <c r="R483" s="5"/>
      <c r="S483" s="5"/>
      <c r="T483" s="5"/>
      <c r="U483" s="5"/>
      <c r="V483" s="5"/>
      <c r="W483" s="5"/>
      <c r="X483" s="5"/>
    </row>
    <row r="484" ht="14.25" customHeight="1">
      <c r="Q484" s="5"/>
      <c r="R484" s="5"/>
      <c r="S484" s="5"/>
      <c r="T484" s="5"/>
      <c r="U484" s="5"/>
      <c r="V484" s="5"/>
      <c r="W484" s="5"/>
      <c r="X484" s="5"/>
    </row>
    <row r="485" ht="14.25" customHeight="1">
      <c r="Q485" s="5"/>
      <c r="R485" s="5"/>
      <c r="S485" s="5"/>
      <c r="T485" s="5"/>
      <c r="U485" s="5"/>
      <c r="V485" s="5"/>
      <c r="W485" s="5"/>
      <c r="X485" s="5"/>
    </row>
    <row r="486" ht="14.25" customHeight="1">
      <c r="Q486" s="5"/>
      <c r="R486" s="5"/>
      <c r="S486" s="5"/>
      <c r="T486" s="5"/>
      <c r="U486" s="5"/>
      <c r="V486" s="5"/>
      <c r="W486" s="5"/>
      <c r="X486" s="5"/>
    </row>
    <row r="487" ht="14.25" customHeight="1">
      <c r="Q487" s="5"/>
      <c r="R487" s="5"/>
      <c r="S487" s="5"/>
      <c r="T487" s="5"/>
      <c r="U487" s="5"/>
      <c r="V487" s="5"/>
      <c r="W487" s="5"/>
      <c r="X487" s="5"/>
    </row>
    <row r="488" ht="14.25" customHeight="1">
      <c r="Q488" s="5"/>
      <c r="R488" s="5"/>
      <c r="S488" s="5"/>
      <c r="T488" s="5"/>
      <c r="U488" s="5"/>
      <c r="V488" s="5"/>
      <c r="W488" s="5"/>
      <c r="X488" s="5"/>
    </row>
    <row r="489" ht="14.25" customHeight="1">
      <c r="Q489" s="5"/>
      <c r="R489" s="5"/>
      <c r="S489" s="5"/>
      <c r="T489" s="5"/>
      <c r="U489" s="5"/>
      <c r="V489" s="5"/>
      <c r="W489" s="5"/>
      <c r="X489" s="5"/>
    </row>
    <row r="490" ht="14.25" customHeight="1">
      <c r="Q490" s="5"/>
      <c r="R490" s="5"/>
      <c r="S490" s="5"/>
      <c r="T490" s="5"/>
      <c r="U490" s="5"/>
      <c r="V490" s="5"/>
      <c r="W490" s="5"/>
      <c r="X490" s="5"/>
    </row>
    <row r="491" ht="14.25" customHeight="1">
      <c r="Q491" s="5"/>
      <c r="R491" s="5"/>
      <c r="S491" s="5"/>
      <c r="T491" s="5"/>
      <c r="U491" s="5"/>
      <c r="V491" s="5"/>
      <c r="W491" s="5"/>
      <c r="X491" s="5"/>
    </row>
    <row r="492" ht="14.25" customHeight="1">
      <c r="Q492" s="5"/>
      <c r="R492" s="5"/>
      <c r="S492" s="5"/>
      <c r="T492" s="5"/>
      <c r="U492" s="5"/>
      <c r="V492" s="5"/>
      <c r="W492" s="5"/>
      <c r="X492" s="5"/>
    </row>
    <row r="493" ht="14.25" customHeight="1">
      <c r="Q493" s="5"/>
      <c r="R493" s="5"/>
      <c r="S493" s="5"/>
      <c r="T493" s="5"/>
      <c r="U493" s="5"/>
      <c r="V493" s="5"/>
      <c r="W493" s="5"/>
      <c r="X493" s="5"/>
    </row>
    <row r="494" ht="14.25" customHeight="1">
      <c r="Q494" s="5"/>
      <c r="R494" s="5"/>
      <c r="S494" s="5"/>
      <c r="T494" s="5"/>
      <c r="U494" s="5"/>
      <c r="V494" s="5"/>
      <c r="W494" s="5"/>
      <c r="X494" s="5"/>
    </row>
    <row r="495" ht="14.25" customHeight="1">
      <c r="Q495" s="5"/>
      <c r="R495" s="5"/>
      <c r="S495" s="5"/>
      <c r="T495" s="5"/>
      <c r="U495" s="5"/>
      <c r="V495" s="5"/>
      <c r="W495" s="5"/>
      <c r="X495" s="5"/>
    </row>
    <row r="496" ht="14.25" customHeight="1">
      <c r="Q496" s="5"/>
      <c r="R496" s="5"/>
      <c r="S496" s="5"/>
      <c r="T496" s="5"/>
      <c r="U496" s="5"/>
      <c r="V496" s="5"/>
      <c r="W496" s="5"/>
      <c r="X496" s="5"/>
    </row>
    <row r="497" ht="14.25" customHeight="1">
      <c r="Q497" s="5"/>
      <c r="R497" s="5"/>
      <c r="S497" s="5"/>
      <c r="T497" s="5"/>
      <c r="U497" s="5"/>
      <c r="V497" s="5"/>
      <c r="W497" s="5"/>
      <c r="X497" s="5"/>
    </row>
    <row r="498" ht="14.25" customHeight="1">
      <c r="Q498" s="5"/>
      <c r="R498" s="5"/>
      <c r="S498" s="5"/>
      <c r="T498" s="5"/>
      <c r="U498" s="5"/>
      <c r="V498" s="5"/>
      <c r="W498" s="5"/>
      <c r="X498" s="5"/>
    </row>
    <row r="499" ht="14.25" customHeight="1">
      <c r="Q499" s="5"/>
      <c r="R499" s="5"/>
      <c r="S499" s="5"/>
      <c r="T499" s="5"/>
      <c r="U499" s="5"/>
      <c r="V499" s="5"/>
      <c r="W499" s="5"/>
      <c r="X499" s="5"/>
    </row>
    <row r="500" ht="14.25" customHeight="1">
      <c r="Q500" s="5"/>
      <c r="R500" s="5"/>
      <c r="S500" s="5"/>
      <c r="T500" s="5"/>
      <c r="U500" s="5"/>
      <c r="V500" s="5"/>
      <c r="W500" s="5"/>
      <c r="X500" s="5"/>
    </row>
    <row r="501" ht="14.25" customHeight="1">
      <c r="Q501" s="5"/>
      <c r="R501" s="5"/>
      <c r="S501" s="5"/>
      <c r="T501" s="5"/>
      <c r="U501" s="5"/>
      <c r="V501" s="5"/>
      <c r="W501" s="5"/>
      <c r="X501" s="5"/>
    </row>
    <row r="502" ht="14.25" customHeight="1">
      <c r="Q502" s="5"/>
      <c r="R502" s="5"/>
      <c r="S502" s="5"/>
      <c r="T502" s="5"/>
      <c r="U502" s="5"/>
      <c r="V502" s="5"/>
      <c r="W502" s="5"/>
      <c r="X502" s="5"/>
    </row>
    <row r="503" ht="14.25" customHeight="1">
      <c r="Q503" s="5"/>
      <c r="R503" s="5"/>
      <c r="S503" s="5"/>
      <c r="T503" s="5"/>
      <c r="U503" s="5"/>
      <c r="V503" s="5"/>
      <c r="W503" s="5"/>
      <c r="X503" s="5"/>
    </row>
    <row r="504" ht="14.25" customHeight="1">
      <c r="Q504" s="5"/>
      <c r="R504" s="5"/>
      <c r="S504" s="5"/>
      <c r="T504" s="5"/>
      <c r="U504" s="5"/>
      <c r="V504" s="5"/>
      <c r="W504" s="5"/>
      <c r="X504" s="5"/>
    </row>
    <row r="505" ht="14.25" customHeight="1">
      <c r="Q505" s="5"/>
      <c r="R505" s="5"/>
      <c r="S505" s="5"/>
      <c r="T505" s="5"/>
      <c r="U505" s="5"/>
      <c r="V505" s="5"/>
      <c r="W505" s="5"/>
      <c r="X505" s="5"/>
    </row>
    <row r="506" ht="14.25" customHeight="1">
      <c r="Q506" s="5"/>
      <c r="R506" s="5"/>
      <c r="S506" s="5"/>
      <c r="T506" s="5"/>
      <c r="U506" s="5"/>
      <c r="V506" s="5"/>
      <c r="W506" s="5"/>
      <c r="X506" s="5"/>
    </row>
    <row r="507" ht="14.25" customHeight="1">
      <c r="Q507" s="5"/>
      <c r="R507" s="5"/>
      <c r="S507" s="5"/>
      <c r="T507" s="5"/>
      <c r="U507" s="5"/>
      <c r="V507" s="5"/>
      <c r="W507" s="5"/>
      <c r="X507" s="5"/>
    </row>
    <row r="508" ht="14.25" customHeight="1">
      <c r="Q508" s="5"/>
      <c r="R508" s="5"/>
      <c r="S508" s="5"/>
      <c r="T508" s="5"/>
      <c r="U508" s="5"/>
      <c r="V508" s="5"/>
      <c r="W508" s="5"/>
      <c r="X508" s="5"/>
    </row>
    <row r="509" ht="14.25" customHeight="1">
      <c r="Q509" s="5"/>
      <c r="R509" s="5"/>
      <c r="S509" s="5"/>
      <c r="T509" s="5"/>
      <c r="U509" s="5"/>
      <c r="V509" s="5"/>
      <c r="W509" s="5"/>
      <c r="X509" s="5"/>
    </row>
    <row r="510" ht="14.25" customHeight="1">
      <c r="Q510" s="5"/>
      <c r="R510" s="5"/>
      <c r="S510" s="5"/>
      <c r="T510" s="5"/>
      <c r="U510" s="5"/>
      <c r="V510" s="5"/>
      <c r="W510" s="5"/>
      <c r="X510" s="5"/>
    </row>
    <row r="511" ht="14.25" customHeight="1">
      <c r="Q511" s="5"/>
      <c r="R511" s="5"/>
      <c r="S511" s="5"/>
      <c r="T511" s="5"/>
      <c r="U511" s="5"/>
      <c r="V511" s="5"/>
      <c r="W511" s="5"/>
      <c r="X511" s="5"/>
    </row>
    <row r="512" ht="14.25" customHeight="1">
      <c r="Q512" s="5"/>
      <c r="R512" s="5"/>
      <c r="S512" s="5"/>
      <c r="T512" s="5"/>
      <c r="U512" s="5"/>
      <c r="V512" s="5"/>
      <c r="W512" s="5"/>
      <c r="X512" s="5"/>
    </row>
    <row r="513" ht="14.25" customHeight="1">
      <c r="Q513" s="5"/>
      <c r="R513" s="5"/>
      <c r="S513" s="5"/>
      <c r="T513" s="5"/>
      <c r="U513" s="5"/>
      <c r="V513" s="5"/>
      <c r="W513" s="5"/>
      <c r="X513" s="5"/>
    </row>
    <row r="514" ht="14.25" customHeight="1">
      <c r="Q514" s="5"/>
      <c r="R514" s="5"/>
      <c r="S514" s="5"/>
      <c r="T514" s="5"/>
      <c r="U514" s="5"/>
      <c r="V514" s="5"/>
      <c r="W514" s="5"/>
      <c r="X514" s="5"/>
    </row>
    <row r="515" ht="14.25" customHeight="1">
      <c r="Q515" s="5"/>
      <c r="R515" s="5"/>
      <c r="S515" s="5"/>
      <c r="T515" s="5"/>
      <c r="U515" s="5"/>
      <c r="V515" s="5"/>
      <c r="W515" s="5"/>
      <c r="X515" s="5"/>
    </row>
    <row r="516" ht="14.25" customHeight="1">
      <c r="Q516" s="5"/>
      <c r="R516" s="5"/>
      <c r="S516" s="5"/>
      <c r="T516" s="5"/>
      <c r="U516" s="5"/>
      <c r="V516" s="5"/>
      <c r="W516" s="5"/>
      <c r="X516" s="5"/>
    </row>
    <row r="517" ht="14.25" customHeight="1">
      <c r="Q517" s="5"/>
      <c r="R517" s="5"/>
      <c r="S517" s="5"/>
      <c r="T517" s="5"/>
      <c r="U517" s="5"/>
      <c r="V517" s="5"/>
      <c r="W517" s="5"/>
      <c r="X517" s="5"/>
    </row>
    <row r="518" ht="14.25" customHeight="1">
      <c r="Q518" s="5"/>
      <c r="R518" s="5"/>
      <c r="S518" s="5"/>
      <c r="T518" s="5"/>
      <c r="U518" s="5"/>
      <c r="V518" s="5"/>
      <c r="W518" s="5"/>
      <c r="X518" s="5"/>
    </row>
    <row r="519" ht="14.25" customHeight="1">
      <c r="Q519" s="5"/>
      <c r="R519" s="5"/>
      <c r="S519" s="5"/>
      <c r="T519" s="5"/>
      <c r="U519" s="5"/>
      <c r="V519" s="5"/>
      <c r="W519" s="5"/>
      <c r="X519" s="5"/>
    </row>
    <row r="520" ht="14.25" customHeight="1">
      <c r="Q520" s="5"/>
      <c r="R520" s="5"/>
      <c r="S520" s="5"/>
      <c r="T520" s="5"/>
      <c r="U520" s="5"/>
      <c r="V520" s="5"/>
      <c r="W520" s="5"/>
      <c r="X520" s="5"/>
    </row>
    <row r="521" ht="14.25" customHeight="1">
      <c r="Q521" s="5"/>
      <c r="R521" s="5"/>
      <c r="S521" s="5"/>
      <c r="T521" s="5"/>
      <c r="U521" s="5"/>
      <c r="V521" s="5"/>
      <c r="W521" s="5"/>
      <c r="X521" s="5"/>
    </row>
    <row r="522" ht="14.25" customHeight="1">
      <c r="Q522" s="5"/>
      <c r="R522" s="5"/>
      <c r="S522" s="5"/>
      <c r="T522" s="5"/>
      <c r="U522" s="5"/>
      <c r="V522" s="5"/>
      <c r="W522" s="5"/>
      <c r="X522" s="5"/>
    </row>
    <row r="523" ht="14.25" customHeight="1">
      <c r="Q523" s="5"/>
      <c r="R523" s="5"/>
      <c r="S523" s="5"/>
      <c r="T523" s="5"/>
      <c r="U523" s="5"/>
      <c r="V523" s="5"/>
      <c r="W523" s="5"/>
      <c r="X523" s="5"/>
    </row>
    <row r="524" ht="14.25" customHeight="1">
      <c r="Q524" s="5"/>
      <c r="R524" s="5"/>
      <c r="S524" s="5"/>
      <c r="T524" s="5"/>
      <c r="U524" s="5"/>
      <c r="V524" s="5"/>
      <c r="W524" s="5"/>
      <c r="X524" s="5"/>
    </row>
    <row r="525" ht="14.25" customHeight="1">
      <c r="Q525" s="5"/>
      <c r="R525" s="5"/>
      <c r="S525" s="5"/>
      <c r="T525" s="5"/>
      <c r="U525" s="5"/>
      <c r="V525" s="5"/>
      <c r="W525" s="5"/>
      <c r="X525" s="5"/>
    </row>
    <row r="526" ht="14.25" customHeight="1">
      <c r="Q526" s="5"/>
      <c r="R526" s="5"/>
      <c r="S526" s="5"/>
      <c r="T526" s="5"/>
      <c r="U526" s="5"/>
      <c r="V526" s="5"/>
      <c r="W526" s="5"/>
      <c r="X526" s="5"/>
    </row>
    <row r="527" ht="14.25" customHeight="1">
      <c r="Q527" s="5"/>
      <c r="R527" s="5"/>
      <c r="S527" s="5"/>
      <c r="T527" s="5"/>
      <c r="U527" s="5"/>
      <c r="V527" s="5"/>
      <c r="W527" s="5"/>
      <c r="X527" s="5"/>
    </row>
    <row r="528" ht="14.25" customHeight="1">
      <c r="Q528" s="5"/>
      <c r="R528" s="5"/>
      <c r="S528" s="5"/>
      <c r="T528" s="5"/>
      <c r="U528" s="5"/>
      <c r="V528" s="5"/>
      <c r="W528" s="5"/>
      <c r="X528" s="5"/>
    </row>
    <row r="529" ht="14.25" customHeight="1">
      <c r="Q529" s="5"/>
      <c r="R529" s="5"/>
      <c r="S529" s="5"/>
      <c r="T529" s="5"/>
      <c r="U529" s="5"/>
      <c r="V529" s="5"/>
      <c r="W529" s="5"/>
      <c r="X529" s="5"/>
    </row>
    <row r="530" ht="14.25" customHeight="1">
      <c r="Q530" s="5"/>
      <c r="R530" s="5"/>
      <c r="S530" s="5"/>
      <c r="T530" s="5"/>
      <c r="U530" s="5"/>
      <c r="V530" s="5"/>
      <c r="W530" s="5"/>
      <c r="X530" s="5"/>
    </row>
    <row r="531" ht="14.25" customHeight="1">
      <c r="Q531" s="5"/>
      <c r="R531" s="5"/>
      <c r="S531" s="5"/>
      <c r="T531" s="5"/>
      <c r="U531" s="5"/>
      <c r="V531" s="5"/>
      <c r="W531" s="5"/>
      <c r="X531" s="5"/>
    </row>
    <row r="532" ht="14.25" customHeight="1">
      <c r="Q532" s="5"/>
      <c r="R532" s="5"/>
      <c r="S532" s="5"/>
      <c r="T532" s="5"/>
      <c r="U532" s="5"/>
      <c r="V532" s="5"/>
      <c r="W532" s="5"/>
      <c r="X532" s="5"/>
    </row>
    <row r="533" ht="14.25" customHeight="1">
      <c r="Q533" s="5"/>
      <c r="R533" s="5"/>
      <c r="S533" s="5"/>
      <c r="T533" s="5"/>
      <c r="U533" s="5"/>
      <c r="V533" s="5"/>
      <c r="W533" s="5"/>
      <c r="X533" s="5"/>
    </row>
    <row r="534" ht="14.25" customHeight="1">
      <c r="Q534" s="5"/>
      <c r="R534" s="5"/>
      <c r="S534" s="5"/>
      <c r="T534" s="5"/>
      <c r="U534" s="5"/>
      <c r="V534" s="5"/>
      <c r="W534" s="5"/>
      <c r="X534" s="5"/>
    </row>
    <row r="535" ht="14.25" customHeight="1">
      <c r="Q535" s="5"/>
      <c r="R535" s="5"/>
      <c r="S535" s="5"/>
      <c r="T535" s="5"/>
      <c r="U535" s="5"/>
      <c r="V535" s="5"/>
      <c r="W535" s="5"/>
      <c r="X535" s="5"/>
    </row>
    <row r="536" ht="14.25" customHeight="1">
      <c r="Q536" s="5"/>
      <c r="R536" s="5"/>
      <c r="S536" s="5"/>
      <c r="T536" s="5"/>
      <c r="U536" s="5"/>
      <c r="V536" s="5"/>
      <c r="W536" s="5"/>
      <c r="X536" s="5"/>
    </row>
    <row r="537" ht="14.25" customHeight="1">
      <c r="Q537" s="5"/>
      <c r="R537" s="5"/>
      <c r="S537" s="5"/>
      <c r="T537" s="5"/>
      <c r="U537" s="5"/>
      <c r="V537" s="5"/>
      <c r="W537" s="5"/>
      <c r="X537" s="5"/>
    </row>
    <row r="538" ht="14.25" customHeight="1">
      <c r="Q538" s="5"/>
      <c r="R538" s="5"/>
      <c r="S538" s="5"/>
      <c r="T538" s="5"/>
      <c r="U538" s="5"/>
      <c r="V538" s="5"/>
      <c r="W538" s="5"/>
      <c r="X538" s="5"/>
    </row>
    <row r="539" ht="14.25" customHeight="1">
      <c r="Q539" s="5"/>
      <c r="R539" s="5"/>
      <c r="S539" s="5"/>
      <c r="T539" s="5"/>
      <c r="U539" s="5"/>
      <c r="V539" s="5"/>
      <c r="W539" s="5"/>
      <c r="X539" s="5"/>
    </row>
    <row r="540" ht="14.25" customHeight="1">
      <c r="Q540" s="5"/>
      <c r="R540" s="5"/>
      <c r="S540" s="5"/>
      <c r="T540" s="5"/>
      <c r="U540" s="5"/>
      <c r="V540" s="5"/>
      <c r="W540" s="5"/>
      <c r="X540" s="5"/>
    </row>
    <row r="541" ht="14.25" customHeight="1">
      <c r="Q541" s="5"/>
      <c r="R541" s="5"/>
      <c r="S541" s="5"/>
      <c r="T541" s="5"/>
      <c r="U541" s="5"/>
      <c r="V541" s="5"/>
      <c r="W541" s="5"/>
      <c r="X541" s="5"/>
    </row>
    <row r="542" ht="14.25" customHeight="1">
      <c r="Q542" s="5"/>
      <c r="R542" s="5"/>
      <c r="S542" s="5"/>
      <c r="T542" s="5"/>
      <c r="U542" s="5"/>
      <c r="V542" s="5"/>
      <c r="W542" s="5"/>
      <c r="X542" s="5"/>
    </row>
    <row r="543" ht="14.25" customHeight="1">
      <c r="Q543" s="5"/>
      <c r="R543" s="5"/>
      <c r="S543" s="5"/>
      <c r="T543" s="5"/>
      <c r="U543" s="5"/>
      <c r="V543" s="5"/>
      <c r="W543" s="5"/>
      <c r="X543" s="5"/>
    </row>
    <row r="544" ht="14.25" customHeight="1">
      <c r="Q544" s="5"/>
      <c r="R544" s="5"/>
      <c r="S544" s="5"/>
      <c r="T544" s="5"/>
      <c r="U544" s="5"/>
      <c r="V544" s="5"/>
      <c r="W544" s="5"/>
      <c r="X544" s="5"/>
    </row>
    <row r="545" ht="14.25" customHeight="1">
      <c r="Q545" s="5"/>
      <c r="R545" s="5"/>
      <c r="S545" s="5"/>
      <c r="T545" s="5"/>
      <c r="U545" s="5"/>
      <c r="V545" s="5"/>
      <c r="W545" s="5"/>
      <c r="X545" s="5"/>
    </row>
    <row r="546" ht="14.25" customHeight="1">
      <c r="Q546" s="5"/>
      <c r="R546" s="5"/>
      <c r="S546" s="5"/>
      <c r="T546" s="5"/>
      <c r="U546" s="5"/>
      <c r="V546" s="5"/>
      <c r="W546" s="5"/>
      <c r="X546" s="5"/>
    </row>
    <row r="547" ht="14.25" customHeight="1">
      <c r="Q547" s="5"/>
      <c r="R547" s="5"/>
      <c r="S547" s="5"/>
      <c r="T547" s="5"/>
      <c r="U547" s="5"/>
      <c r="V547" s="5"/>
      <c r="W547" s="5"/>
      <c r="X547" s="5"/>
    </row>
    <row r="548" ht="14.25" customHeight="1">
      <c r="Q548" s="5"/>
      <c r="R548" s="5"/>
      <c r="S548" s="5"/>
      <c r="T548" s="5"/>
      <c r="U548" s="5"/>
      <c r="V548" s="5"/>
      <c r="W548" s="5"/>
      <c r="X548" s="5"/>
    </row>
    <row r="549" ht="14.25" customHeight="1">
      <c r="Q549" s="5"/>
      <c r="R549" s="5"/>
      <c r="S549" s="5"/>
      <c r="T549" s="5"/>
      <c r="U549" s="5"/>
      <c r="V549" s="5"/>
      <c r="W549" s="5"/>
      <c r="X549" s="5"/>
    </row>
    <row r="550" ht="14.25" customHeight="1">
      <c r="Q550" s="5"/>
      <c r="R550" s="5"/>
      <c r="S550" s="5"/>
      <c r="T550" s="5"/>
      <c r="U550" s="5"/>
      <c r="V550" s="5"/>
      <c r="W550" s="5"/>
      <c r="X550" s="5"/>
    </row>
    <row r="551" ht="14.25" customHeight="1">
      <c r="Q551" s="5"/>
      <c r="R551" s="5"/>
      <c r="S551" s="5"/>
      <c r="T551" s="5"/>
      <c r="U551" s="5"/>
      <c r="V551" s="5"/>
      <c r="W551" s="5"/>
      <c r="X551" s="5"/>
    </row>
    <row r="552" ht="14.25" customHeight="1">
      <c r="Q552" s="5"/>
      <c r="R552" s="5"/>
      <c r="S552" s="5"/>
      <c r="T552" s="5"/>
      <c r="U552" s="5"/>
      <c r="V552" s="5"/>
      <c r="W552" s="5"/>
      <c r="X552" s="5"/>
    </row>
    <row r="553" ht="14.25" customHeight="1">
      <c r="Q553" s="5"/>
      <c r="R553" s="5"/>
      <c r="S553" s="5"/>
      <c r="T553" s="5"/>
      <c r="U553" s="5"/>
      <c r="V553" s="5"/>
      <c r="W553" s="5"/>
      <c r="X553" s="5"/>
    </row>
    <row r="554" ht="14.25" customHeight="1">
      <c r="Q554" s="5"/>
      <c r="R554" s="5"/>
      <c r="S554" s="5"/>
      <c r="T554" s="5"/>
      <c r="U554" s="5"/>
      <c r="V554" s="5"/>
      <c r="W554" s="5"/>
      <c r="X554" s="5"/>
    </row>
    <row r="555" ht="14.25" customHeight="1">
      <c r="Q555" s="5"/>
      <c r="R555" s="5"/>
      <c r="S555" s="5"/>
      <c r="T555" s="5"/>
      <c r="U555" s="5"/>
      <c r="V555" s="5"/>
      <c r="W555" s="5"/>
      <c r="X555" s="5"/>
    </row>
    <row r="556" ht="14.25" customHeight="1">
      <c r="Q556" s="5"/>
      <c r="R556" s="5"/>
      <c r="S556" s="5"/>
      <c r="T556" s="5"/>
      <c r="U556" s="5"/>
      <c r="V556" s="5"/>
      <c r="W556" s="5"/>
      <c r="X556" s="5"/>
    </row>
    <row r="557" ht="14.25" customHeight="1">
      <c r="Q557" s="5"/>
      <c r="R557" s="5"/>
      <c r="S557" s="5"/>
      <c r="T557" s="5"/>
      <c r="U557" s="5"/>
      <c r="V557" s="5"/>
      <c r="W557" s="5"/>
      <c r="X557" s="5"/>
    </row>
    <row r="558" ht="14.25" customHeight="1">
      <c r="Q558" s="5"/>
      <c r="R558" s="5"/>
      <c r="S558" s="5"/>
      <c r="T558" s="5"/>
      <c r="U558" s="5"/>
      <c r="V558" s="5"/>
      <c r="W558" s="5"/>
      <c r="X558" s="5"/>
    </row>
    <row r="559" ht="14.25" customHeight="1">
      <c r="Q559" s="5"/>
      <c r="R559" s="5"/>
      <c r="S559" s="5"/>
      <c r="T559" s="5"/>
      <c r="U559" s="5"/>
      <c r="V559" s="5"/>
      <c r="W559" s="5"/>
      <c r="X559" s="5"/>
    </row>
    <row r="560" ht="14.25" customHeight="1">
      <c r="Q560" s="5"/>
      <c r="R560" s="5"/>
      <c r="S560" s="5"/>
      <c r="T560" s="5"/>
      <c r="U560" s="5"/>
      <c r="V560" s="5"/>
      <c r="W560" s="5"/>
      <c r="X560" s="5"/>
    </row>
    <row r="561" ht="14.25" customHeight="1">
      <c r="Q561" s="5"/>
      <c r="R561" s="5"/>
      <c r="S561" s="5"/>
      <c r="T561" s="5"/>
      <c r="U561" s="5"/>
      <c r="V561" s="5"/>
      <c r="W561" s="5"/>
      <c r="X561" s="5"/>
    </row>
    <row r="562" ht="14.25" customHeight="1">
      <c r="Q562" s="5"/>
      <c r="R562" s="5"/>
      <c r="S562" s="5"/>
      <c r="T562" s="5"/>
      <c r="U562" s="5"/>
      <c r="V562" s="5"/>
      <c r="W562" s="5"/>
      <c r="X562" s="5"/>
    </row>
    <row r="563" ht="14.25" customHeight="1">
      <c r="Q563" s="5"/>
      <c r="R563" s="5"/>
      <c r="S563" s="5"/>
      <c r="T563" s="5"/>
      <c r="U563" s="5"/>
      <c r="V563" s="5"/>
      <c r="W563" s="5"/>
      <c r="X563" s="5"/>
    </row>
    <row r="564" ht="14.25" customHeight="1">
      <c r="Q564" s="5"/>
      <c r="R564" s="5"/>
      <c r="S564" s="5"/>
      <c r="T564" s="5"/>
      <c r="U564" s="5"/>
      <c r="V564" s="5"/>
      <c r="W564" s="5"/>
      <c r="X564" s="5"/>
    </row>
    <row r="565" ht="14.25" customHeight="1">
      <c r="Q565" s="5"/>
      <c r="R565" s="5"/>
      <c r="S565" s="5"/>
      <c r="T565" s="5"/>
      <c r="U565" s="5"/>
      <c r="V565" s="5"/>
      <c r="W565" s="5"/>
      <c r="X565" s="5"/>
    </row>
    <row r="566" ht="14.25" customHeight="1">
      <c r="Q566" s="5"/>
      <c r="R566" s="5"/>
      <c r="S566" s="5"/>
      <c r="T566" s="5"/>
      <c r="U566" s="5"/>
      <c r="V566" s="5"/>
      <c r="W566" s="5"/>
      <c r="X566" s="5"/>
    </row>
    <row r="567" ht="14.25" customHeight="1">
      <c r="Q567" s="5"/>
      <c r="R567" s="5"/>
      <c r="S567" s="5"/>
      <c r="T567" s="5"/>
      <c r="U567" s="5"/>
      <c r="V567" s="5"/>
      <c r="W567" s="5"/>
      <c r="X567" s="5"/>
    </row>
    <row r="568" ht="14.25" customHeight="1">
      <c r="Q568" s="5"/>
      <c r="R568" s="5"/>
      <c r="S568" s="5"/>
      <c r="T568" s="5"/>
      <c r="U568" s="5"/>
      <c r="V568" s="5"/>
      <c r="W568" s="5"/>
      <c r="X568" s="5"/>
    </row>
    <row r="569" ht="14.25" customHeight="1">
      <c r="Q569" s="5"/>
      <c r="R569" s="5"/>
      <c r="S569" s="5"/>
      <c r="T569" s="5"/>
      <c r="U569" s="5"/>
      <c r="V569" s="5"/>
      <c r="W569" s="5"/>
      <c r="X569" s="5"/>
    </row>
    <row r="570" ht="14.25" customHeight="1">
      <c r="Q570" s="5"/>
      <c r="R570" s="5"/>
      <c r="S570" s="5"/>
      <c r="T570" s="5"/>
      <c r="U570" s="5"/>
      <c r="V570" s="5"/>
      <c r="W570" s="5"/>
      <c r="X570" s="5"/>
    </row>
    <row r="571" ht="14.25" customHeight="1">
      <c r="Q571" s="5"/>
      <c r="R571" s="5"/>
      <c r="S571" s="5"/>
      <c r="T571" s="5"/>
      <c r="U571" s="5"/>
      <c r="V571" s="5"/>
      <c r="W571" s="5"/>
      <c r="X571" s="5"/>
    </row>
    <row r="572" ht="14.25" customHeight="1">
      <c r="Q572" s="5"/>
      <c r="R572" s="5"/>
      <c r="S572" s="5"/>
      <c r="T572" s="5"/>
      <c r="U572" s="5"/>
      <c r="V572" s="5"/>
      <c r="W572" s="5"/>
      <c r="X572" s="5"/>
    </row>
    <row r="573" ht="14.25" customHeight="1">
      <c r="Q573" s="5"/>
      <c r="R573" s="5"/>
      <c r="S573" s="5"/>
      <c r="T573" s="5"/>
      <c r="U573" s="5"/>
      <c r="V573" s="5"/>
      <c r="W573" s="5"/>
      <c r="X573" s="5"/>
    </row>
    <row r="574" ht="14.25" customHeight="1">
      <c r="Q574" s="5"/>
      <c r="R574" s="5"/>
      <c r="S574" s="5"/>
      <c r="T574" s="5"/>
      <c r="U574" s="5"/>
      <c r="V574" s="5"/>
      <c r="W574" s="5"/>
      <c r="X574" s="5"/>
    </row>
    <row r="575" ht="14.25" customHeight="1">
      <c r="Q575" s="5"/>
      <c r="R575" s="5"/>
      <c r="S575" s="5"/>
      <c r="T575" s="5"/>
      <c r="U575" s="5"/>
      <c r="V575" s="5"/>
      <c r="W575" s="5"/>
      <c r="X575" s="5"/>
    </row>
    <row r="576" ht="14.25" customHeight="1">
      <c r="Q576" s="5"/>
      <c r="R576" s="5"/>
      <c r="S576" s="5"/>
      <c r="T576" s="5"/>
      <c r="U576" s="5"/>
      <c r="V576" s="5"/>
      <c r="W576" s="5"/>
      <c r="X576" s="5"/>
    </row>
    <row r="577" ht="14.25" customHeight="1">
      <c r="Q577" s="5"/>
      <c r="R577" s="5"/>
      <c r="S577" s="5"/>
      <c r="T577" s="5"/>
      <c r="U577" s="5"/>
      <c r="V577" s="5"/>
      <c r="W577" s="5"/>
      <c r="X577" s="5"/>
    </row>
    <row r="578" ht="14.25" customHeight="1">
      <c r="Q578" s="5"/>
      <c r="R578" s="5"/>
      <c r="S578" s="5"/>
      <c r="T578" s="5"/>
      <c r="U578" s="5"/>
      <c r="V578" s="5"/>
      <c r="W578" s="5"/>
      <c r="X578" s="5"/>
    </row>
    <row r="579" ht="14.25" customHeight="1">
      <c r="Q579" s="5"/>
      <c r="R579" s="5"/>
      <c r="S579" s="5"/>
      <c r="T579" s="5"/>
      <c r="U579" s="5"/>
      <c r="V579" s="5"/>
      <c r="W579" s="5"/>
      <c r="X579" s="5"/>
    </row>
    <row r="580" ht="14.25" customHeight="1">
      <c r="Q580" s="5"/>
      <c r="R580" s="5"/>
      <c r="S580" s="5"/>
      <c r="T580" s="5"/>
      <c r="U580" s="5"/>
      <c r="V580" s="5"/>
      <c r="W580" s="5"/>
      <c r="X580" s="5"/>
    </row>
    <row r="581" ht="14.25" customHeight="1">
      <c r="Q581" s="5"/>
      <c r="R581" s="5"/>
      <c r="S581" s="5"/>
      <c r="T581" s="5"/>
      <c r="U581" s="5"/>
      <c r="V581" s="5"/>
      <c r="W581" s="5"/>
      <c r="X581" s="5"/>
    </row>
    <row r="582" ht="14.25" customHeight="1">
      <c r="Q582" s="5"/>
      <c r="R582" s="5"/>
      <c r="S582" s="5"/>
      <c r="T582" s="5"/>
      <c r="U582" s="5"/>
      <c r="V582" s="5"/>
      <c r="W582" s="5"/>
      <c r="X582" s="5"/>
    </row>
    <row r="583" ht="14.25" customHeight="1">
      <c r="Q583" s="5"/>
      <c r="R583" s="5"/>
      <c r="S583" s="5"/>
      <c r="T583" s="5"/>
      <c r="U583" s="5"/>
      <c r="V583" s="5"/>
      <c r="W583" s="5"/>
      <c r="X583" s="5"/>
    </row>
    <row r="584" ht="14.25" customHeight="1">
      <c r="Q584" s="5"/>
      <c r="R584" s="5"/>
      <c r="S584" s="5"/>
      <c r="T584" s="5"/>
      <c r="U584" s="5"/>
      <c r="V584" s="5"/>
      <c r="W584" s="5"/>
      <c r="X584" s="5"/>
    </row>
    <row r="585" ht="14.25" customHeight="1">
      <c r="Q585" s="5"/>
      <c r="R585" s="5"/>
      <c r="S585" s="5"/>
      <c r="T585" s="5"/>
      <c r="U585" s="5"/>
      <c r="V585" s="5"/>
      <c r="W585" s="5"/>
      <c r="X585" s="5"/>
    </row>
    <row r="586" ht="14.25" customHeight="1">
      <c r="Q586" s="5"/>
      <c r="R586" s="5"/>
      <c r="S586" s="5"/>
      <c r="T586" s="5"/>
      <c r="U586" s="5"/>
      <c r="V586" s="5"/>
      <c r="W586" s="5"/>
      <c r="X586" s="5"/>
    </row>
    <row r="587" ht="14.25" customHeight="1">
      <c r="Q587" s="5"/>
      <c r="R587" s="5"/>
      <c r="S587" s="5"/>
      <c r="T587" s="5"/>
      <c r="U587" s="5"/>
      <c r="V587" s="5"/>
      <c r="W587" s="5"/>
      <c r="X587" s="5"/>
    </row>
    <row r="588" ht="14.25" customHeight="1">
      <c r="Q588" s="5"/>
      <c r="R588" s="5"/>
      <c r="S588" s="5"/>
      <c r="T588" s="5"/>
      <c r="U588" s="5"/>
      <c r="V588" s="5"/>
      <c r="W588" s="5"/>
      <c r="X588" s="5"/>
    </row>
    <row r="589" ht="14.25" customHeight="1">
      <c r="Q589" s="5"/>
      <c r="R589" s="5"/>
      <c r="S589" s="5"/>
      <c r="T589" s="5"/>
      <c r="U589" s="5"/>
      <c r="V589" s="5"/>
      <c r="W589" s="5"/>
      <c r="X589" s="5"/>
    </row>
    <row r="590" ht="14.25" customHeight="1">
      <c r="Q590" s="5"/>
      <c r="R590" s="5"/>
      <c r="S590" s="5"/>
      <c r="T590" s="5"/>
      <c r="U590" s="5"/>
      <c r="V590" s="5"/>
      <c r="W590" s="5"/>
      <c r="X590" s="5"/>
    </row>
    <row r="591" ht="14.25" customHeight="1">
      <c r="Q591" s="5"/>
      <c r="R591" s="5"/>
      <c r="S591" s="5"/>
      <c r="T591" s="5"/>
      <c r="U591" s="5"/>
      <c r="V591" s="5"/>
      <c r="W591" s="5"/>
      <c r="X591" s="5"/>
    </row>
    <row r="592" ht="14.25" customHeight="1">
      <c r="Q592" s="5"/>
      <c r="R592" s="5"/>
      <c r="S592" s="5"/>
      <c r="T592" s="5"/>
      <c r="U592" s="5"/>
      <c r="V592" s="5"/>
      <c r="W592" s="5"/>
      <c r="X592" s="5"/>
    </row>
    <row r="593" ht="14.25" customHeight="1">
      <c r="Q593" s="5"/>
      <c r="R593" s="5"/>
      <c r="S593" s="5"/>
      <c r="T593" s="5"/>
      <c r="U593" s="5"/>
      <c r="V593" s="5"/>
      <c r="W593" s="5"/>
      <c r="X593" s="5"/>
    </row>
    <row r="594" ht="14.25" customHeight="1">
      <c r="Q594" s="5"/>
      <c r="R594" s="5"/>
      <c r="S594" s="5"/>
      <c r="T594" s="5"/>
      <c r="U594" s="5"/>
      <c r="V594" s="5"/>
      <c r="W594" s="5"/>
      <c r="X594" s="5"/>
    </row>
    <row r="595" ht="14.25" customHeight="1">
      <c r="Q595" s="5"/>
      <c r="R595" s="5"/>
      <c r="S595" s="5"/>
      <c r="T595" s="5"/>
      <c r="U595" s="5"/>
      <c r="V595" s="5"/>
      <c r="W595" s="5"/>
      <c r="X595" s="5"/>
    </row>
    <row r="596" ht="14.25" customHeight="1">
      <c r="Q596" s="5"/>
      <c r="R596" s="5"/>
      <c r="S596" s="5"/>
      <c r="T596" s="5"/>
      <c r="U596" s="5"/>
      <c r="V596" s="5"/>
      <c r="W596" s="5"/>
      <c r="X596" s="5"/>
    </row>
    <row r="597" ht="14.25" customHeight="1">
      <c r="Q597" s="5"/>
      <c r="R597" s="5"/>
      <c r="S597" s="5"/>
      <c r="T597" s="5"/>
      <c r="U597" s="5"/>
      <c r="V597" s="5"/>
      <c r="W597" s="5"/>
      <c r="X597" s="5"/>
    </row>
    <row r="598" ht="14.25" customHeight="1">
      <c r="Q598" s="5"/>
      <c r="R598" s="5"/>
      <c r="S598" s="5"/>
      <c r="T598" s="5"/>
      <c r="U598" s="5"/>
      <c r="V598" s="5"/>
      <c r="W598" s="5"/>
      <c r="X598" s="5"/>
    </row>
    <row r="599" ht="14.25" customHeight="1">
      <c r="Q599" s="5"/>
      <c r="R599" s="5"/>
      <c r="S599" s="5"/>
      <c r="T599" s="5"/>
      <c r="U599" s="5"/>
      <c r="V599" s="5"/>
      <c r="W599" s="5"/>
      <c r="X599" s="5"/>
    </row>
    <row r="600" ht="14.25" customHeight="1">
      <c r="Q600" s="5"/>
      <c r="R600" s="5"/>
      <c r="S600" s="5"/>
      <c r="T600" s="5"/>
      <c r="U600" s="5"/>
      <c r="V600" s="5"/>
      <c r="W600" s="5"/>
      <c r="X600" s="5"/>
    </row>
    <row r="601" ht="14.25" customHeight="1">
      <c r="Q601" s="5"/>
      <c r="R601" s="5"/>
      <c r="S601" s="5"/>
      <c r="T601" s="5"/>
      <c r="U601" s="5"/>
      <c r="V601" s="5"/>
      <c r="W601" s="5"/>
      <c r="X601" s="5"/>
    </row>
    <row r="602" ht="14.25" customHeight="1">
      <c r="Q602" s="5"/>
      <c r="R602" s="5"/>
      <c r="S602" s="5"/>
      <c r="T602" s="5"/>
      <c r="U602" s="5"/>
      <c r="V602" s="5"/>
      <c r="W602" s="5"/>
      <c r="X602" s="5"/>
    </row>
    <row r="603" ht="14.25" customHeight="1">
      <c r="Q603" s="5"/>
      <c r="R603" s="5"/>
      <c r="S603" s="5"/>
      <c r="T603" s="5"/>
      <c r="U603" s="5"/>
      <c r="V603" s="5"/>
      <c r="W603" s="5"/>
      <c r="X603" s="5"/>
    </row>
    <row r="604" ht="14.25" customHeight="1">
      <c r="Q604" s="5"/>
      <c r="R604" s="5"/>
      <c r="S604" s="5"/>
      <c r="T604" s="5"/>
      <c r="U604" s="5"/>
      <c r="V604" s="5"/>
      <c r="W604" s="5"/>
      <c r="X604" s="5"/>
    </row>
    <row r="605" ht="14.25" customHeight="1">
      <c r="Q605" s="5"/>
      <c r="R605" s="5"/>
      <c r="S605" s="5"/>
      <c r="T605" s="5"/>
      <c r="U605" s="5"/>
      <c r="V605" s="5"/>
      <c r="W605" s="5"/>
      <c r="X605" s="5"/>
    </row>
    <row r="606" ht="14.25" customHeight="1">
      <c r="Q606" s="5"/>
      <c r="R606" s="5"/>
      <c r="S606" s="5"/>
      <c r="T606" s="5"/>
      <c r="U606" s="5"/>
      <c r="V606" s="5"/>
      <c r="W606" s="5"/>
      <c r="X606" s="5"/>
    </row>
    <row r="607" ht="14.25" customHeight="1">
      <c r="Q607" s="5"/>
      <c r="R607" s="5"/>
      <c r="S607" s="5"/>
      <c r="T607" s="5"/>
      <c r="U607" s="5"/>
      <c r="V607" s="5"/>
      <c r="W607" s="5"/>
      <c r="X607" s="5"/>
    </row>
    <row r="608" ht="14.25" customHeight="1">
      <c r="Q608" s="5"/>
      <c r="R608" s="5"/>
      <c r="S608" s="5"/>
      <c r="T608" s="5"/>
      <c r="U608" s="5"/>
      <c r="V608" s="5"/>
      <c r="W608" s="5"/>
      <c r="X608" s="5"/>
    </row>
    <row r="609" ht="14.25" customHeight="1">
      <c r="Q609" s="5"/>
      <c r="R609" s="5"/>
      <c r="S609" s="5"/>
      <c r="T609" s="5"/>
      <c r="U609" s="5"/>
      <c r="V609" s="5"/>
      <c r="W609" s="5"/>
      <c r="X609" s="5"/>
    </row>
    <row r="610" ht="14.25" customHeight="1">
      <c r="Q610" s="5"/>
      <c r="R610" s="5"/>
      <c r="S610" s="5"/>
      <c r="T610" s="5"/>
      <c r="U610" s="5"/>
      <c r="V610" s="5"/>
      <c r="W610" s="5"/>
      <c r="X610" s="5"/>
    </row>
    <row r="611" ht="14.25" customHeight="1">
      <c r="Q611" s="5"/>
      <c r="R611" s="5"/>
      <c r="S611" s="5"/>
      <c r="T611" s="5"/>
      <c r="U611" s="5"/>
      <c r="V611" s="5"/>
      <c r="W611" s="5"/>
      <c r="X611" s="5"/>
    </row>
    <row r="612" ht="14.25" customHeight="1">
      <c r="Q612" s="5"/>
      <c r="R612" s="5"/>
      <c r="S612" s="5"/>
      <c r="T612" s="5"/>
      <c r="U612" s="5"/>
      <c r="V612" s="5"/>
      <c r="W612" s="5"/>
      <c r="X612" s="5"/>
    </row>
    <row r="613" ht="14.25" customHeight="1">
      <c r="Q613" s="5"/>
      <c r="R613" s="5"/>
      <c r="S613" s="5"/>
      <c r="T613" s="5"/>
      <c r="U613" s="5"/>
      <c r="V613" s="5"/>
      <c r="W613" s="5"/>
      <c r="X613" s="5"/>
    </row>
    <row r="614" ht="14.25" customHeight="1">
      <c r="Q614" s="5"/>
      <c r="R614" s="5"/>
      <c r="S614" s="5"/>
      <c r="T614" s="5"/>
      <c r="U614" s="5"/>
      <c r="V614" s="5"/>
      <c r="W614" s="5"/>
      <c r="X614" s="5"/>
    </row>
    <row r="615" ht="14.25" customHeight="1">
      <c r="Q615" s="5"/>
      <c r="R615" s="5"/>
      <c r="S615" s="5"/>
      <c r="T615" s="5"/>
      <c r="U615" s="5"/>
      <c r="V615" s="5"/>
      <c r="W615" s="5"/>
      <c r="X615" s="5"/>
    </row>
    <row r="616" ht="14.25" customHeight="1">
      <c r="Q616" s="5"/>
      <c r="R616" s="5"/>
      <c r="S616" s="5"/>
      <c r="T616" s="5"/>
      <c r="U616" s="5"/>
      <c r="V616" s="5"/>
      <c r="W616" s="5"/>
      <c r="X616" s="5"/>
    </row>
    <row r="617" ht="14.25" customHeight="1">
      <c r="Q617" s="5"/>
      <c r="R617" s="5"/>
      <c r="S617" s="5"/>
      <c r="T617" s="5"/>
      <c r="U617" s="5"/>
      <c r="V617" s="5"/>
      <c r="W617" s="5"/>
      <c r="X617" s="5"/>
    </row>
    <row r="618" ht="14.25" customHeight="1">
      <c r="Q618" s="5"/>
      <c r="R618" s="5"/>
      <c r="S618" s="5"/>
      <c r="T618" s="5"/>
      <c r="U618" s="5"/>
      <c r="V618" s="5"/>
      <c r="W618" s="5"/>
      <c r="X618" s="5"/>
    </row>
    <row r="619" ht="14.25" customHeight="1">
      <c r="Q619" s="5"/>
      <c r="R619" s="5"/>
      <c r="S619" s="5"/>
      <c r="T619" s="5"/>
      <c r="U619" s="5"/>
      <c r="V619" s="5"/>
      <c r="W619" s="5"/>
      <c r="X619" s="5"/>
    </row>
    <row r="620" ht="14.25" customHeight="1">
      <c r="Q620" s="5"/>
      <c r="R620" s="5"/>
      <c r="S620" s="5"/>
      <c r="T620" s="5"/>
      <c r="U620" s="5"/>
      <c r="V620" s="5"/>
      <c r="W620" s="5"/>
      <c r="X620" s="5"/>
    </row>
    <row r="621" ht="14.25" customHeight="1">
      <c r="Q621" s="5"/>
      <c r="R621" s="5"/>
      <c r="S621" s="5"/>
      <c r="T621" s="5"/>
      <c r="U621" s="5"/>
      <c r="V621" s="5"/>
      <c r="W621" s="5"/>
      <c r="X621" s="5"/>
    </row>
    <row r="622" ht="14.25" customHeight="1">
      <c r="Q622" s="5"/>
      <c r="R622" s="5"/>
      <c r="S622" s="5"/>
      <c r="T622" s="5"/>
      <c r="U622" s="5"/>
      <c r="V622" s="5"/>
      <c r="W622" s="5"/>
      <c r="X622" s="5"/>
    </row>
    <row r="623" ht="14.25" customHeight="1">
      <c r="Q623" s="5"/>
      <c r="R623" s="5"/>
      <c r="S623" s="5"/>
      <c r="T623" s="5"/>
      <c r="U623" s="5"/>
      <c r="V623" s="5"/>
      <c r="W623" s="5"/>
      <c r="X623" s="5"/>
    </row>
    <row r="624" ht="14.25" customHeight="1">
      <c r="Q624" s="5"/>
      <c r="R624" s="5"/>
      <c r="S624" s="5"/>
      <c r="T624" s="5"/>
      <c r="U624" s="5"/>
      <c r="V624" s="5"/>
      <c r="W624" s="5"/>
      <c r="X624" s="5"/>
    </row>
    <row r="625" ht="14.25" customHeight="1">
      <c r="Q625" s="5"/>
      <c r="R625" s="5"/>
      <c r="S625" s="5"/>
      <c r="T625" s="5"/>
      <c r="U625" s="5"/>
      <c r="V625" s="5"/>
      <c r="W625" s="5"/>
      <c r="X625" s="5"/>
    </row>
    <row r="626" ht="14.25" customHeight="1">
      <c r="Q626" s="5"/>
      <c r="R626" s="5"/>
      <c r="S626" s="5"/>
      <c r="T626" s="5"/>
      <c r="U626" s="5"/>
      <c r="V626" s="5"/>
      <c r="W626" s="5"/>
      <c r="X626" s="5"/>
    </row>
    <row r="627" ht="14.25" customHeight="1">
      <c r="Q627" s="5"/>
      <c r="R627" s="5"/>
      <c r="S627" s="5"/>
      <c r="T627" s="5"/>
      <c r="U627" s="5"/>
      <c r="V627" s="5"/>
      <c r="W627" s="5"/>
      <c r="X627" s="5"/>
    </row>
    <row r="628" ht="14.25" customHeight="1">
      <c r="Q628" s="5"/>
      <c r="R628" s="5"/>
      <c r="S628" s="5"/>
      <c r="T628" s="5"/>
      <c r="U628" s="5"/>
      <c r="V628" s="5"/>
      <c r="W628" s="5"/>
      <c r="X628" s="5"/>
    </row>
    <row r="629" ht="14.25" customHeight="1">
      <c r="Q629" s="5"/>
      <c r="R629" s="5"/>
      <c r="S629" s="5"/>
      <c r="T629" s="5"/>
      <c r="U629" s="5"/>
      <c r="V629" s="5"/>
      <c r="W629" s="5"/>
      <c r="X629" s="5"/>
    </row>
    <row r="630" ht="14.25" customHeight="1">
      <c r="Q630" s="5"/>
      <c r="R630" s="5"/>
      <c r="S630" s="5"/>
      <c r="T630" s="5"/>
      <c r="U630" s="5"/>
      <c r="V630" s="5"/>
      <c r="W630" s="5"/>
      <c r="X630" s="5"/>
    </row>
    <row r="631" ht="14.25" customHeight="1">
      <c r="Q631" s="5"/>
      <c r="R631" s="5"/>
      <c r="S631" s="5"/>
      <c r="T631" s="5"/>
      <c r="U631" s="5"/>
      <c r="V631" s="5"/>
      <c r="W631" s="5"/>
      <c r="X631" s="5"/>
    </row>
    <row r="632" ht="14.25" customHeight="1">
      <c r="Q632" s="5"/>
      <c r="R632" s="5"/>
      <c r="S632" s="5"/>
      <c r="T632" s="5"/>
      <c r="U632" s="5"/>
      <c r="V632" s="5"/>
      <c r="W632" s="5"/>
      <c r="X632" s="5"/>
    </row>
    <row r="633" ht="14.25" customHeight="1">
      <c r="Q633" s="5"/>
      <c r="R633" s="5"/>
      <c r="S633" s="5"/>
      <c r="T633" s="5"/>
      <c r="U633" s="5"/>
      <c r="V633" s="5"/>
      <c r="W633" s="5"/>
      <c r="X633" s="5"/>
    </row>
    <row r="634" ht="14.25" customHeight="1">
      <c r="Q634" s="5"/>
      <c r="R634" s="5"/>
      <c r="S634" s="5"/>
      <c r="T634" s="5"/>
      <c r="U634" s="5"/>
      <c r="V634" s="5"/>
      <c r="W634" s="5"/>
      <c r="X634" s="5"/>
    </row>
    <row r="635" ht="14.25" customHeight="1">
      <c r="Q635" s="5"/>
      <c r="R635" s="5"/>
      <c r="S635" s="5"/>
      <c r="T635" s="5"/>
      <c r="U635" s="5"/>
      <c r="V635" s="5"/>
      <c r="W635" s="5"/>
      <c r="X635" s="5"/>
    </row>
    <row r="636" ht="14.25" customHeight="1">
      <c r="Q636" s="5"/>
      <c r="R636" s="5"/>
      <c r="S636" s="5"/>
      <c r="T636" s="5"/>
      <c r="U636" s="5"/>
      <c r="V636" s="5"/>
      <c r="W636" s="5"/>
      <c r="X636" s="5"/>
    </row>
    <row r="637" ht="14.25" customHeight="1">
      <c r="Q637" s="5"/>
      <c r="R637" s="5"/>
      <c r="S637" s="5"/>
      <c r="T637" s="5"/>
      <c r="U637" s="5"/>
      <c r="V637" s="5"/>
      <c r="W637" s="5"/>
      <c r="X637" s="5"/>
    </row>
    <row r="638" ht="14.25" customHeight="1">
      <c r="Q638" s="5"/>
      <c r="R638" s="5"/>
      <c r="S638" s="5"/>
      <c r="T638" s="5"/>
      <c r="U638" s="5"/>
      <c r="V638" s="5"/>
      <c r="W638" s="5"/>
      <c r="X638" s="5"/>
    </row>
    <row r="639" ht="14.25" customHeight="1">
      <c r="Q639" s="5"/>
      <c r="R639" s="5"/>
      <c r="S639" s="5"/>
      <c r="T639" s="5"/>
      <c r="U639" s="5"/>
      <c r="V639" s="5"/>
      <c r="W639" s="5"/>
      <c r="X639" s="5"/>
    </row>
    <row r="640" ht="14.25" customHeight="1">
      <c r="Q640" s="5"/>
      <c r="R640" s="5"/>
      <c r="S640" s="5"/>
      <c r="T640" s="5"/>
      <c r="U640" s="5"/>
      <c r="V640" s="5"/>
      <c r="W640" s="5"/>
      <c r="X640" s="5"/>
    </row>
    <row r="641" ht="14.25" customHeight="1">
      <c r="Q641" s="5"/>
      <c r="R641" s="5"/>
      <c r="S641" s="5"/>
      <c r="T641" s="5"/>
      <c r="U641" s="5"/>
      <c r="V641" s="5"/>
      <c r="W641" s="5"/>
      <c r="X641" s="5"/>
    </row>
    <row r="642" ht="14.25" customHeight="1">
      <c r="Q642" s="5"/>
      <c r="R642" s="5"/>
      <c r="S642" s="5"/>
      <c r="T642" s="5"/>
      <c r="U642" s="5"/>
      <c r="V642" s="5"/>
      <c r="W642" s="5"/>
      <c r="X642" s="5"/>
    </row>
    <row r="643" ht="14.25" customHeight="1">
      <c r="Q643" s="5"/>
      <c r="R643" s="5"/>
      <c r="S643" s="5"/>
      <c r="T643" s="5"/>
      <c r="U643" s="5"/>
      <c r="V643" s="5"/>
      <c r="W643" s="5"/>
      <c r="X643" s="5"/>
    </row>
    <row r="644" ht="14.25" customHeight="1">
      <c r="Q644" s="5"/>
      <c r="R644" s="5"/>
      <c r="S644" s="5"/>
      <c r="T644" s="5"/>
      <c r="U644" s="5"/>
      <c r="V644" s="5"/>
      <c r="W644" s="5"/>
      <c r="X644" s="5"/>
    </row>
    <row r="645" ht="14.25" customHeight="1">
      <c r="Q645" s="5"/>
      <c r="R645" s="5"/>
      <c r="S645" s="5"/>
      <c r="T645" s="5"/>
      <c r="U645" s="5"/>
      <c r="V645" s="5"/>
      <c r="W645" s="5"/>
      <c r="X645" s="5"/>
    </row>
    <row r="646" ht="14.25" customHeight="1">
      <c r="Q646" s="5"/>
      <c r="R646" s="5"/>
      <c r="S646" s="5"/>
      <c r="T646" s="5"/>
      <c r="U646" s="5"/>
      <c r="V646" s="5"/>
      <c r="W646" s="5"/>
      <c r="X646" s="5"/>
    </row>
    <row r="647" ht="14.25" customHeight="1">
      <c r="Q647" s="5"/>
      <c r="R647" s="5"/>
      <c r="S647" s="5"/>
      <c r="T647" s="5"/>
      <c r="U647" s="5"/>
      <c r="V647" s="5"/>
      <c r="W647" s="5"/>
      <c r="X647" s="5"/>
    </row>
    <row r="648" ht="14.25" customHeight="1">
      <c r="Q648" s="5"/>
      <c r="R648" s="5"/>
      <c r="S648" s="5"/>
      <c r="T648" s="5"/>
      <c r="U648" s="5"/>
      <c r="V648" s="5"/>
      <c r="W648" s="5"/>
      <c r="X648" s="5"/>
    </row>
    <row r="649" ht="14.25" customHeight="1">
      <c r="Q649" s="5"/>
      <c r="R649" s="5"/>
      <c r="S649" s="5"/>
      <c r="T649" s="5"/>
      <c r="U649" s="5"/>
      <c r="V649" s="5"/>
      <c r="W649" s="5"/>
      <c r="X649" s="5"/>
    </row>
    <row r="650" ht="14.25" customHeight="1">
      <c r="Q650" s="5"/>
      <c r="R650" s="5"/>
      <c r="S650" s="5"/>
      <c r="T650" s="5"/>
      <c r="U650" s="5"/>
      <c r="V650" s="5"/>
      <c r="W650" s="5"/>
      <c r="X650" s="5"/>
    </row>
    <row r="651" ht="14.25" customHeight="1">
      <c r="Q651" s="5"/>
      <c r="R651" s="5"/>
      <c r="S651" s="5"/>
      <c r="T651" s="5"/>
      <c r="U651" s="5"/>
      <c r="V651" s="5"/>
      <c r="W651" s="5"/>
      <c r="X651" s="5"/>
    </row>
    <row r="652" ht="14.25" customHeight="1">
      <c r="Q652" s="5"/>
      <c r="R652" s="5"/>
      <c r="S652" s="5"/>
      <c r="T652" s="5"/>
      <c r="U652" s="5"/>
      <c r="V652" s="5"/>
      <c r="W652" s="5"/>
      <c r="X652" s="5"/>
    </row>
    <row r="653" ht="14.25" customHeight="1">
      <c r="Q653" s="5"/>
      <c r="R653" s="5"/>
      <c r="S653" s="5"/>
      <c r="T653" s="5"/>
      <c r="U653" s="5"/>
      <c r="V653" s="5"/>
      <c r="W653" s="5"/>
      <c r="X653" s="5"/>
    </row>
    <row r="654" ht="14.25" customHeight="1">
      <c r="Q654" s="5"/>
      <c r="R654" s="5"/>
      <c r="S654" s="5"/>
      <c r="T654" s="5"/>
      <c r="U654" s="5"/>
      <c r="V654" s="5"/>
      <c r="W654" s="5"/>
      <c r="X654" s="5"/>
    </row>
    <row r="655" ht="14.25" customHeight="1">
      <c r="Q655" s="5"/>
      <c r="R655" s="5"/>
      <c r="S655" s="5"/>
      <c r="T655" s="5"/>
      <c r="U655" s="5"/>
      <c r="V655" s="5"/>
      <c r="W655" s="5"/>
      <c r="X655" s="5"/>
    </row>
    <row r="656" ht="14.25" customHeight="1">
      <c r="Q656" s="5"/>
      <c r="R656" s="5"/>
      <c r="S656" s="5"/>
      <c r="T656" s="5"/>
      <c r="U656" s="5"/>
      <c r="V656" s="5"/>
      <c r="W656" s="5"/>
      <c r="X656" s="5"/>
    </row>
    <row r="657" ht="14.25" customHeight="1">
      <c r="Q657" s="5"/>
      <c r="R657" s="5"/>
      <c r="S657" s="5"/>
      <c r="T657" s="5"/>
      <c r="U657" s="5"/>
      <c r="V657" s="5"/>
      <c r="W657" s="5"/>
      <c r="X657" s="5"/>
    </row>
    <row r="658" ht="14.25" customHeight="1">
      <c r="Q658" s="5"/>
      <c r="R658" s="5"/>
      <c r="S658" s="5"/>
      <c r="T658" s="5"/>
      <c r="U658" s="5"/>
      <c r="V658" s="5"/>
      <c r="W658" s="5"/>
      <c r="X658" s="5"/>
    </row>
    <row r="659" ht="14.25" customHeight="1">
      <c r="Q659" s="5"/>
      <c r="R659" s="5"/>
      <c r="S659" s="5"/>
      <c r="T659" s="5"/>
      <c r="U659" s="5"/>
      <c r="V659" s="5"/>
      <c r="W659" s="5"/>
      <c r="X659" s="5"/>
    </row>
    <row r="660" ht="14.25" customHeight="1">
      <c r="Q660" s="5"/>
      <c r="R660" s="5"/>
      <c r="S660" s="5"/>
      <c r="T660" s="5"/>
      <c r="U660" s="5"/>
      <c r="V660" s="5"/>
      <c r="W660" s="5"/>
      <c r="X660" s="5"/>
    </row>
    <row r="661" ht="14.25" customHeight="1">
      <c r="Q661" s="5"/>
      <c r="R661" s="5"/>
      <c r="S661" s="5"/>
      <c r="T661" s="5"/>
      <c r="U661" s="5"/>
      <c r="V661" s="5"/>
      <c r="W661" s="5"/>
      <c r="X661" s="5"/>
    </row>
    <row r="662" ht="14.25" customHeight="1">
      <c r="Q662" s="5"/>
      <c r="R662" s="5"/>
      <c r="S662" s="5"/>
      <c r="T662" s="5"/>
      <c r="U662" s="5"/>
      <c r="V662" s="5"/>
      <c r="W662" s="5"/>
      <c r="X662" s="5"/>
    </row>
    <row r="663" ht="14.25" customHeight="1">
      <c r="Q663" s="5"/>
      <c r="R663" s="5"/>
      <c r="S663" s="5"/>
      <c r="T663" s="5"/>
      <c r="U663" s="5"/>
      <c r="V663" s="5"/>
      <c r="W663" s="5"/>
      <c r="X663" s="5"/>
    </row>
    <row r="664" ht="14.25" customHeight="1">
      <c r="Q664" s="5"/>
      <c r="R664" s="5"/>
      <c r="S664" s="5"/>
      <c r="T664" s="5"/>
      <c r="U664" s="5"/>
      <c r="V664" s="5"/>
      <c r="W664" s="5"/>
      <c r="X664" s="5"/>
    </row>
    <row r="665" ht="14.25" customHeight="1">
      <c r="Q665" s="5"/>
      <c r="R665" s="5"/>
      <c r="S665" s="5"/>
      <c r="T665" s="5"/>
      <c r="U665" s="5"/>
      <c r="V665" s="5"/>
      <c r="W665" s="5"/>
      <c r="X665" s="5"/>
    </row>
    <row r="666" ht="14.25" customHeight="1">
      <c r="Q666" s="5"/>
      <c r="R666" s="5"/>
      <c r="S666" s="5"/>
      <c r="T666" s="5"/>
      <c r="U666" s="5"/>
      <c r="V666" s="5"/>
      <c r="W666" s="5"/>
      <c r="X666" s="5"/>
    </row>
    <row r="667" ht="14.25" customHeight="1">
      <c r="Q667" s="5"/>
      <c r="R667" s="5"/>
      <c r="S667" s="5"/>
      <c r="T667" s="5"/>
      <c r="U667" s="5"/>
      <c r="V667" s="5"/>
      <c r="W667" s="5"/>
      <c r="X667" s="5"/>
    </row>
    <row r="668" ht="14.25" customHeight="1">
      <c r="Q668" s="5"/>
      <c r="R668" s="5"/>
      <c r="S668" s="5"/>
      <c r="T668" s="5"/>
      <c r="U668" s="5"/>
      <c r="V668" s="5"/>
      <c r="W668" s="5"/>
      <c r="X668" s="5"/>
    </row>
    <row r="669" ht="14.25" customHeight="1">
      <c r="Q669" s="5"/>
      <c r="R669" s="5"/>
      <c r="S669" s="5"/>
      <c r="T669" s="5"/>
      <c r="U669" s="5"/>
      <c r="V669" s="5"/>
      <c r="W669" s="5"/>
      <c r="X669" s="5"/>
    </row>
    <row r="670" ht="14.25" customHeight="1">
      <c r="Q670" s="5"/>
      <c r="R670" s="5"/>
      <c r="S670" s="5"/>
      <c r="T670" s="5"/>
      <c r="U670" s="5"/>
      <c r="V670" s="5"/>
      <c r="W670" s="5"/>
      <c r="X670" s="5"/>
    </row>
    <row r="671" ht="14.25" customHeight="1">
      <c r="Q671" s="5"/>
      <c r="R671" s="5"/>
      <c r="S671" s="5"/>
      <c r="T671" s="5"/>
      <c r="U671" s="5"/>
      <c r="V671" s="5"/>
      <c r="W671" s="5"/>
      <c r="X671" s="5"/>
    </row>
    <row r="672" ht="14.25" customHeight="1">
      <c r="Q672" s="5"/>
      <c r="R672" s="5"/>
      <c r="S672" s="5"/>
      <c r="T672" s="5"/>
      <c r="U672" s="5"/>
      <c r="V672" s="5"/>
      <c r="W672" s="5"/>
      <c r="X672" s="5"/>
    </row>
    <row r="673" ht="14.25" customHeight="1">
      <c r="Q673" s="5"/>
      <c r="R673" s="5"/>
      <c r="S673" s="5"/>
      <c r="T673" s="5"/>
      <c r="U673" s="5"/>
      <c r="V673" s="5"/>
      <c r="W673" s="5"/>
      <c r="X673" s="5"/>
    </row>
    <row r="674" ht="14.25" customHeight="1">
      <c r="Q674" s="5"/>
      <c r="R674" s="5"/>
      <c r="S674" s="5"/>
      <c r="T674" s="5"/>
      <c r="U674" s="5"/>
      <c r="V674" s="5"/>
      <c r="W674" s="5"/>
      <c r="X674" s="5"/>
    </row>
    <row r="675" ht="14.25" customHeight="1">
      <c r="Q675" s="5"/>
      <c r="R675" s="5"/>
      <c r="S675" s="5"/>
      <c r="T675" s="5"/>
      <c r="U675" s="5"/>
      <c r="V675" s="5"/>
      <c r="W675" s="5"/>
      <c r="X675" s="5"/>
    </row>
    <row r="676" ht="14.25" customHeight="1">
      <c r="Q676" s="5"/>
      <c r="R676" s="5"/>
      <c r="S676" s="5"/>
      <c r="T676" s="5"/>
      <c r="U676" s="5"/>
      <c r="V676" s="5"/>
      <c r="W676" s="5"/>
      <c r="X676" s="5"/>
    </row>
    <row r="677" ht="14.25" customHeight="1">
      <c r="Q677" s="5"/>
      <c r="R677" s="5"/>
      <c r="S677" s="5"/>
      <c r="T677" s="5"/>
      <c r="U677" s="5"/>
      <c r="V677" s="5"/>
      <c r="W677" s="5"/>
      <c r="X677" s="5"/>
    </row>
    <row r="678" ht="14.25" customHeight="1">
      <c r="Q678" s="5"/>
      <c r="R678" s="5"/>
      <c r="S678" s="5"/>
      <c r="T678" s="5"/>
      <c r="U678" s="5"/>
      <c r="V678" s="5"/>
      <c r="W678" s="5"/>
      <c r="X678" s="5"/>
    </row>
    <row r="679" ht="14.25" customHeight="1">
      <c r="Q679" s="5"/>
      <c r="R679" s="5"/>
      <c r="S679" s="5"/>
      <c r="T679" s="5"/>
      <c r="U679" s="5"/>
      <c r="V679" s="5"/>
      <c r="W679" s="5"/>
      <c r="X679" s="5"/>
    </row>
    <row r="680" ht="14.25" customHeight="1">
      <c r="Q680" s="5"/>
      <c r="R680" s="5"/>
      <c r="S680" s="5"/>
      <c r="T680" s="5"/>
      <c r="U680" s="5"/>
      <c r="V680" s="5"/>
      <c r="W680" s="5"/>
      <c r="X680" s="5"/>
    </row>
    <row r="681" ht="14.25" customHeight="1">
      <c r="Q681" s="5"/>
      <c r="R681" s="5"/>
      <c r="S681" s="5"/>
      <c r="T681" s="5"/>
      <c r="U681" s="5"/>
      <c r="V681" s="5"/>
      <c r="W681" s="5"/>
      <c r="X681" s="5"/>
    </row>
    <row r="682" ht="14.25" customHeight="1">
      <c r="Q682" s="5"/>
      <c r="R682" s="5"/>
      <c r="S682" s="5"/>
      <c r="T682" s="5"/>
      <c r="U682" s="5"/>
      <c r="V682" s="5"/>
      <c r="W682" s="5"/>
      <c r="X682" s="5"/>
    </row>
    <row r="683" ht="14.25" customHeight="1">
      <c r="Q683" s="5"/>
      <c r="R683" s="5"/>
      <c r="S683" s="5"/>
      <c r="T683" s="5"/>
      <c r="U683" s="5"/>
      <c r="V683" s="5"/>
      <c r="W683" s="5"/>
      <c r="X683" s="5"/>
    </row>
    <row r="684" ht="14.25" customHeight="1">
      <c r="Q684" s="5"/>
      <c r="R684" s="5"/>
      <c r="S684" s="5"/>
      <c r="T684" s="5"/>
      <c r="U684" s="5"/>
      <c r="V684" s="5"/>
      <c r="W684" s="5"/>
      <c r="X684" s="5"/>
    </row>
    <row r="685" ht="14.25" customHeight="1">
      <c r="Q685" s="5"/>
      <c r="R685" s="5"/>
      <c r="S685" s="5"/>
      <c r="T685" s="5"/>
      <c r="U685" s="5"/>
      <c r="V685" s="5"/>
      <c r="W685" s="5"/>
      <c r="X685" s="5"/>
    </row>
    <row r="686" ht="14.25" customHeight="1">
      <c r="Q686" s="5"/>
      <c r="R686" s="5"/>
      <c r="S686" s="5"/>
      <c r="T686" s="5"/>
      <c r="U686" s="5"/>
      <c r="V686" s="5"/>
      <c r="W686" s="5"/>
      <c r="X686" s="5"/>
    </row>
    <row r="687" ht="14.25" customHeight="1">
      <c r="Q687" s="5"/>
      <c r="R687" s="5"/>
      <c r="S687" s="5"/>
      <c r="T687" s="5"/>
      <c r="U687" s="5"/>
      <c r="V687" s="5"/>
      <c r="W687" s="5"/>
      <c r="X687" s="5"/>
    </row>
    <row r="688" ht="14.25" customHeight="1">
      <c r="Q688" s="5"/>
      <c r="R688" s="5"/>
      <c r="S688" s="5"/>
      <c r="T688" s="5"/>
      <c r="U688" s="5"/>
      <c r="V688" s="5"/>
      <c r="W688" s="5"/>
      <c r="X688" s="5"/>
    </row>
    <row r="689" ht="14.25" customHeight="1">
      <c r="Q689" s="5"/>
      <c r="R689" s="5"/>
      <c r="S689" s="5"/>
      <c r="T689" s="5"/>
      <c r="U689" s="5"/>
      <c r="V689" s="5"/>
      <c r="W689" s="5"/>
      <c r="X689" s="5"/>
    </row>
    <row r="690" ht="14.25" customHeight="1">
      <c r="Q690" s="5"/>
      <c r="R690" s="5"/>
      <c r="S690" s="5"/>
      <c r="T690" s="5"/>
      <c r="U690" s="5"/>
      <c r="V690" s="5"/>
      <c r="W690" s="5"/>
      <c r="X690" s="5"/>
    </row>
    <row r="691" ht="14.25" customHeight="1">
      <c r="Q691" s="5"/>
      <c r="R691" s="5"/>
      <c r="S691" s="5"/>
      <c r="T691" s="5"/>
      <c r="U691" s="5"/>
      <c r="V691" s="5"/>
      <c r="W691" s="5"/>
      <c r="X691" s="5"/>
    </row>
    <row r="692" ht="14.25" customHeight="1">
      <c r="Q692" s="5"/>
      <c r="R692" s="5"/>
      <c r="S692" s="5"/>
      <c r="T692" s="5"/>
      <c r="U692" s="5"/>
      <c r="V692" s="5"/>
      <c r="W692" s="5"/>
      <c r="X692" s="5"/>
    </row>
    <row r="693" ht="14.25" customHeight="1">
      <c r="Q693" s="5"/>
      <c r="R693" s="5"/>
      <c r="S693" s="5"/>
      <c r="T693" s="5"/>
      <c r="U693" s="5"/>
      <c r="V693" s="5"/>
      <c r="W693" s="5"/>
      <c r="X693" s="5"/>
    </row>
    <row r="694" ht="14.25" customHeight="1">
      <c r="Q694" s="5"/>
      <c r="R694" s="5"/>
      <c r="S694" s="5"/>
      <c r="T694" s="5"/>
      <c r="U694" s="5"/>
      <c r="V694" s="5"/>
      <c r="W694" s="5"/>
      <c r="X694" s="5"/>
    </row>
    <row r="695" ht="14.25" customHeight="1">
      <c r="Q695" s="5"/>
      <c r="R695" s="5"/>
      <c r="S695" s="5"/>
      <c r="T695" s="5"/>
      <c r="U695" s="5"/>
      <c r="V695" s="5"/>
      <c r="W695" s="5"/>
      <c r="X695" s="5"/>
    </row>
    <row r="696" ht="14.25" customHeight="1">
      <c r="Q696" s="5"/>
      <c r="R696" s="5"/>
      <c r="S696" s="5"/>
      <c r="T696" s="5"/>
      <c r="U696" s="5"/>
      <c r="V696" s="5"/>
      <c r="W696" s="5"/>
      <c r="X696" s="5"/>
    </row>
    <row r="697" ht="14.25" customHeight="1">
      <c r="Q697" s="5"/>
      <c r="R697" s="5"/>
      <c r="S697" s="5"/>
      <c r="T697" s="5"/>
      <c r="U697" s="5"/>
      <c r="V697" s="5"/>
      <c r="W697" s="5"/>
      <c r="X697" s="5"/>
    </row>
    <row r="698" ht="14.25" customHeight="1">
      <c r="Q698" s="5"/>
      <c r="R698" s="5"/>
      <c r="S698" s="5"/>
      <c r="T698" s="5"/>
      <c r="U698" s="5"/>
      <c r="V698" s="5"/>
      <c r="W698" s="5"/>
      <c r="X698" s="5"/>
    </row>
    <row r="699" ht="14.25" customHeight="1">
      <c r="Q699" s="5"/>
      <c r="R699" s="5"/>
      <c r="S699" s="5"/>
      <c r="T699" s="5"/>
      <c r="U699" s="5"/>
      <c r="V699" s="5"/>
      <c r="W699" s="5"/>
      <c r="X699" s="5"/>
    </row>
    <row r="700" ht="14.25" customHeight="1">
      <c r="Q700" s="5"/>
      <c r="R700" s="5"/>
      <c r="S700" s="5"/>
      <c r="T700" s="5"/>
      <c r="U700" s="5"/>
      <c r="V700" s="5"/>
      <c r="W700" s="5"/>
      <c r="X700" s="5"/>
    </row>
    <row r="701" ht="14.25" customHeight="1">
      <c r="Q701" s="5"/>
      <c r="R701" s="5"/>
      <c r="S701" s="5"/>
      <c r="T701" s="5"/>
      <c r="U701" s="5"/>
      <c r="V701" s="5"/>
      <c r="W701" s="5"/>
      <c r="X701" s="5"/>
    </row>
    <row r="702" ht="14.25" customHeight="1">
      <c r="Q702" s="5"/>
      <c r="R702" s="5"/>
      <c r="S702" s="5"/>
      <c r="T702" s="5"/>
      <c r="U702" s="5"/>
      <c r="V702" s="5"/>
      <c r="W702" s="5"/>
      <c r="X702" s="5"/>
    </row>
    <row r="703" ht="14.25" customHeight="1">
      <c r="Q703" s="5"/>
      <c r="R703" s="5"/>
      <c r="S703" s="5"/>
      <c r="T703" s="5"/>
      <c r="U703" s="5"/>
      <c r="V703" s="5"/>
      <c r="W703" s="5"/>
      <c r="X703" s="5"/>
    </row>
    <row r="704" ht="14.25" customHeight="1">
      <c r="Q704" s="5"/>
      <c r="R704" s="5"/>
      <c r="S704" s="5"/>
      <c r="T704" s="5"/>
      <c r="U704" s="5"/>
      <c r="V704" s="5"/>
      <c r="W704" s="5"/>
      <c r="X704" s="5"/>
    </row>
    <row r="705" ht="14.25" customHeight="1">
      <c r="Q705" s="5"/>
      <c r="R705" s="5"/>
      <c r="S705" s="5"/>
      <c r="T705" s="5"/>
      <c r="U705" s="5"/>
      <c r="V705" s="5"/>
      <c r="W705" s="5"/>
      <c r="X705" s="5"/>
    </row>
    <row r="706" ht="14.25" customHeight="1">
      <c r="Q706" s="5"/>
      <c r="R706" s="5"/>
      <c r="S706" s="5"/>
      <c r="T706" s="5"/>
      <c r="U706" s="5"/>
      <c r="V706" s="5"/>
      <c r="W706" s="5"/>
      <c r="X706" s="5"/>
    </row>
    <row r="707" ht="14.25" customHeight="1">
      <c r="Q707" s="5"/>
      <c r="R707" s="5"/>
      <c r="S707" s="5"/>
      <c r="T707" s="5"/>
      <c r="U707" s="5"/>
      <c r="V707" s="5"/>
      <c r="W707" s="5"/>
      <c r="X707" s="5"/>
    </row>
    <row r="708" ht="14.25" customHeight="1">
      <c r="Q708" s="5"/>
      <c r="R708" s="5"/>
      <c r="S708" s="5"/>
      <c r="T708" s="5"/>
      <c r="U708" s="5"/>
      <c r="V708" s="5"/>
      <c r="W708" s="5"/>
      <c r="X708" s="5"/>
    </row>
    <row r="709" ht="14.25" customHeight="1">
      <c r="Q709" s="5"/>
      <c r="R709" s="5"/>
      <c r="S709" s="5"/>
      <c r="T709" s="5"/>
      <c r="U709" s="5"/>
      <c r="V709" s="5"/>
      <c r="W709" s="5"/>
      <c r="X709" s="5"/>
    </row>
    <row r="710" ht="14.25" customHeight="1">
      <c r="Q710" s="5"/>
      <c r="R710" s="5"/>
      <c r="S710" s="5"/>
      <c r="T710" s="5"/>
      <c r="U710" s="5"/>
      <c r="V710" s="5"/>
      <c r="W710" s="5"/>
      <c r="X710" s="5"/>
    </row>
    <row r="711" ht="14.25" customHeight="1">
      <c r="Q711" s="5"/>
      <c r="R711" s="5"/>
      <c r="S711" s="5"/>
      <c r="T711" s="5"/>
      <c r="U711" s="5"/>
      <c r="V711" s="5"/>
      <c r="W711" s="5"/>
      <c r="X711" s="5"/>
    </row>
    <row r="712" ht="14.25" customHeight="1">
      <c r="Q712" s="5"/>
      <c r="R712" s="5"/>
      <c r="S712" s="5"/>
      <c r="T712" s="5"/>
      <c r="U712" s="5"/>
      <c r="V712" s="5"/>
      <c r="W712" s="5"/>
      <c r="X712" s="5"/>
    </row>
    <row r="713" ht="14.25" customHeight="1">
      <c r="Q713" s="5"/>
      <c r="R713" s="5"/>
      <c r="S713" s="5"/>
      <c r="T713" s="5"/>
      <c r="U713" s="5"/>
      <c r="V713" s="5"/>
      <c r="W713" s="5"/>
      <c r="X713" s="5"/>
    </row>
    <row r="714" ht="14.25" customHeight="1">
      <c r="Q714" s="5"/>
      <c r="R714" s="5"/>
      <c r="S714" s="5"/>
      <c r="T714" s="5"/>
      <c r="U714" s="5"/>
      <c r="V714" s="5"/>
      <c r="W714" s="5"/>
      <c r="X714" s="5"/>
    </row>
    <row r="715" ht="14.25" customHeight="1">
      <c r="Q715" s="5"/>
      <c r="R715" s="5"/>
      <c r="S715" s="5"/>
      <c r="T715" s="5"/>
      <c r="U715" s="5"/>
      <c r="V715" s="5"/>
      <c r="W715" s="5"/>
      <c r="X715" s="5"/>
    </row>
    <row r="716" ht="14.25" customHeight="1">
      <c r="Q716" s="5"/>
      <c r="R716" s="5"/>
      <c r="S716" s="5"/>
      <c r="T716" s="5"/>
      <c r="U716" s="5"/>
      <c r="V716" s="5"/>
      <c r="W716" s="5"/>
      <c r="X716" s="5"/>
    </row>
    <row r="717" ht="14.25" customHeight="1">
      <c r="Q717" s="5"/>
      <c r="R717" s="5"/>
      <c r="S717" s="5"/>
      <c r="T717" s="5"/>
      <c r="U717" s="5"/>
      <c r="V717" s="5"/>
      <c r="W717" s="5"/>
      <c r="X717" s="5"/>
    </row>
    <row r="718" ht="14.25" customHeight="1">
      <c r="Q718" s="5"/>
      <c r="R718" s="5"/>
      <c r="S718" s="5"/>
      <c r="T718" s="5"/>
      <c r="U718" s="5"/>
      <c r="V718" s="5"/>
      <c r="W718" s="5"/>
      <c r="X718" s="5"/>
    </row>
    <row r="719" ht="14.25" customHeight="1">
      <c r="Q719" s="5"/>
      <c r="R719" s="5"/>
      <c r="S719" s="5"/>
      <c r="T719" s="5"/>
      <c r="U719" s="5"/>
      <c r="V719" s="5"/>
      <c r="W719" s="5"/>
      <c r="X719" s="5"/>
    </row>
    <row r="720" ht="14.25" customHeight="1">
      <c r="Q720" s="5"/>
      <c r="R720" s="5"/>
      <c r="S720" s="5"/>
      <c r="T720" s="5"/>
      <c r="U720" s="5"/>
      <c r="V720" s="5"/>
      <c r="W720" s="5"/>
      <c r="X720" s="5"/>
    </row>
    <row r="721" ht="14.25" customHeight="1">
      <c r="Q721" s="5"/>
      <c r="R721" s="5"/>
      <c r="S721" s="5"/>
      <c r="T721" s="5"/>
      <c r="U721" s="5"/>
      <c r="V721" s="5"/>
      <c r="W721" s="5"/>
      <c r="X721" s="5"/>
    </row>
    <row r="722" ht="14.25" customHeight="1">
      <c r="Q722" s="5"/>
      <c r="R722" s="5"/>
      <c r="S722" s="5"/>
      <c r="T722" s="5"/>
      <c r="U722" s="5"/>
      <c r="V722" s="5"/>
      <c r="W722" s="5"/>
      <c r="X722" s="5"/>
    </row>
    <row r="723" ht="14.25" customHeight="1">
      <c r="Q723" s="5"/>
      <c r="R723" s="5"/>
      <c r="S723" s="5"/>
      <c r="T723" s="5"/>
      <c r="U723" s="5"/>
      <c r="V723" s="5"/>
      <c r="W723" s="5"/>
      <c r="X723" s="5"/>
    </row>
    <row r="724" ht="14.25" customHeight="1">
      <c r="Q724" s="5"/>
      <c r="R724" s="5"/>
      <c r="S724" s="5"/>
      <c r="T724" s="5"/>
      <c r="U724" s="5"/>
      <c r="V724" s="5"/>
      <c r="W724" s="5"/>
      <c r="X724" s="5"/>
    </row>
    <row r="725" ht="14.25" customHeight="1">
      <c r="Q725" s="5"/>
      <c r="R725" s="5"/>
      <c r="S725" s="5"/>
      <c r="T725" s="5"/>
      <c r="U725" s="5"/>
      <c r="V725" s="5"/>
      <c r="W725" s="5"/>
      <c r="X725" s="5"/>
    </row>
    <row r="726" ht="14.25" customHeight="1">
      <c r="Q726" s="5"/>
      <c r="R726" s="5"/>
      <c r="S726" s="5"/>
      <c r="T726" s="5"/>
      <c r="U726" s="5"/>
      <c r="V726" s="5"/>
      <c r="W726" s="5"/>
      <c r="X726" s="5"/>
    </row>
    <row r="727" ht="14.25" customHeight="1">
      <c r="Q727" s="5"/>
      <c r="R727" s="5"/>
      <c r="S727" s="5"/>
      <c r="T727" s="5"/>
      <c r="U727" s="5"/>
      <c r="V727" s="5"/>
      <c r="W727" s="5"/>
      <c r="X727" s="5"/>
    </row>
    <row r="728" ht="14.25" customHeight="1">
      <c r="Q728" s="5"/>
      <c r="R728" s="5"/>
      <c r="S728" s="5"/>
      <c r="T728" s="5"/>
      <c r="U728" s="5"/>
      <c r="V728" s="5"/>
      <c r="W728" s="5"/>
      <c r="X728" s="5"/>
    </row>
    <row r="729" ht="14.25" customHeight="1">
      <c r="Q729" s="5"/>
      <c r="R729" s="5"/>
      <c r="S729" s="5"/>
      <c r="T729" s="5"/>
      <c r="U729" s="5"/>
      <c r="V729" s="5"/>
      <c r="W729" s="5"/>
      <c r="X729" s="5"/>
    </row>
    <row r="730" ht="14.25" customHeight="1">
      <c r="Q730" s="5"/>
      <c r="R730" s="5"/>
      <c r="S730" s="5"/>
      <c r="T730" s="5"/>
      <c r="U730" s="5"/>
      <c r="V730" s="5"/>
      <c r="W730" s="5"/>
      <c r="X730" s="5"/>
    </row>
    <row r="731" ht="14.25" customHeight="1">
      <c r="Q731" s="5"/>
      <c r="R731" s="5"/>
      <c r="S731" s="5"/>
      <c r="T731" s="5"/>
      <c r="U731" s="5"/>
      <c r="V731" s="5"/>
      <c r="W731" s="5"/>
      <c r="X731" s="5"/>
    </row>
    <row r="732" ht="14.25" customHeight="1">
      <c r="Q732" s="5"/>
      <c r="R732" s="5"/>
      <c r="S732" s="5"/>
      <c r="T732" s="5"/>
      <c r="U732" s="5"/>
      <c r="V732" s="5"/>
      <c r="W732" s="5"/>
      <c r="X732" s="5"/>
    </row>
    <row r="733" ht="14.25" customHeight="1">
      <c r="Q733" s="5"/>
      <c r="R733" s="5"/>
      <c r="S733" s="5"/>
      <c r="T733" s="5"/>
      <c r="U733" s="5"/>
      <c r="V733" s="5"/>
      <c r="W733" s="5"/>
      <c r="X733" s="5"/>
    </row>
    <row r="734" ht="14.25" customHeight="1">
      <c r="Q734" s="5"/>
      <c r="R734" s="5"/>
      <c r="S734" s="5"/>
      <c r="T734" s="5"/>
      <c r="U734" s="5"/>
      <c r="V734" s="5"/>
      <c r="W734" s="5"/>
      <c r="X734" s="5"/>
    </row>
    <row r="735" ht="14.25" customHeight="1">
      <c r="Q735" s="5"/>
      <c r="R735" s="5"/>
      <c r="S735" s="5"/>
      <c r="T735" s="5"/>
      <c r="U735" s="5"/>
      <c r="V735" s="5"/>
      <c r="W735" s="5"/>
      <c r="X735" s="5"/>
    </row>
    <row r="736" ht="14.25" customHeight="1">
      <c r="Q736" s="5"/>
      <c r="R736" s="5"/>
      <c r="S736" s="5"/>
      <c r="T736" s="5"/>
      <c r="U736" s="5"/>
      <c r="V736" s="5"/>
      <c r="W736" s="5"/>
      <c r="X736" s="5"/>
    </row>
    <row r="737" ht="14.25" customHeight="1">
      <c r="Q737" s="5"/>
      <c r="R737" s="5"/>
      <c r="S737" s="5"/>
      <c r="T737" s="5"/>
      <c r="U737" s="5"/>
      <c r="V737" s="5"/>
      <c r="W737" s="5"/>
      <c r="X737" s="5"/>
    </row>
    <row r="738" ht="14.25" customHeight="1">
      <c r="Q738" s="5"/>
      <c r="R738" s="5"/>
      <c r="S738" s="5"/>
      <c r="T738" s="5"/>
      <c r="U738" s="5"/>
      <c r="V738" s="5"/>
      <c r="W738" s="5"/>
      <c r="X738" s="5"/>
    </row>
    <row r="739" ht="14.25" customHeight="1">
      <c r="Q739" s="5"/>
      <c r="R739" s="5"/>
      <c r="S739" s="5"/>
      <c r="T739" s="5"/>
      <c r="U739" s="5"/>
      <c r="V739" s="5"/>
      <c r="W739" s="5"/>
      <c r="X739" s="5"/>
    </row>
    <row r="740" ht="14.25" customHeight="1">
      <c r="Q740" s="5"/>
      <c r="R740" s="5"/>
      <c r="S740" s="5"/>
      <c r="T740" s="5"/>
      <c r="U740" s="5"/>
      <c r="V740" s="5"/>
      <c r="W740" s="5"/>
      <c r="X740" s="5"/>
    </row>
    <row r="741" ht="14.25" customHeight="1">
      <c r="Q741" s="5"/>
      <c r="R741" s="5"/>
      <c r="S741" s="5"/>
      <c r="T741" s="5"/>
      <c r="U741" s="5"/>
      <c r="V741" s="5"/>
      <c r="W741" s="5"/>
      <c r="X741" s="5"/>
    </row>
    <row r="742" ht="14.25" customHeight="1">
      <c r="Q742" s="5"/>
      <c r="R742" s="5"/>
      <c r="S742" s="5"/>
      <c r="T742" s="5"/>
      <c r="U742" s="5"/>
      <c r="V742" s="5"/>
      <c r="W742" s="5"/>
      <c r="X742" s="5"/>
    </row>
    <row r="743" ht="14.25" customHeight="1">
      <c r="Q743" s="5"/>
      <c r="R743" s="5"/>
      <c r="S743" s="5"/>
      <c r="T743" s="5"/>
      <c r="U743" s="5"/>
      <c r="V743" s="5"/>
      <c r="W743" s="5"/>
      <c r="X743" s="5"/>
    </row>
    <row r="744" ht="14.25" customHeight="1">
      <c r="Q744" s="5"/>
      <c r="R744" s="5"/>
      <c r="S744" s="5"/>
      <c r="T744" s="5"/>
      <c r="U744" s="5"/>
      <c r="V744" s="5"/>
      <c r="W744" s="5"/>
      <c r="X744" s="5"/>
    </row>
    <row r="745" ht="14.25" customHeight="1">
      <c r="Q745" s="5"/>
      <c r="R745" s="5"/>
      <c r="S745" s="5"/>
      <c r="T745" s="5"/>
      <c r="U745" s="5"/>
      <c r="V745" s="5"/>
      <c r="W745" s="5"/>
      <c r="X745" s="5"/>
    </row>
    <row r="746" ht="14.25" customHeight="1">
      <c r="Q746" s="5"/>
      <c r="R746" s="5"/>
      <c r="S746" s="5"/>
      <c r="T746" s="5"/>
      <c r="U746" s="5"/>
      <c r="V746" s="5"/>
      <c r="W746" s="5"/>
      <c r="X746" s="5"/>
    </row>
    <row r="747" ht="14.25" customHeight="1">
      <c r="Q747" s="5"/>
      <c r="R747" s="5"/>
      <c r="S747" s="5"/>
      <c r="T747" s="5"/>
      <c r="U747" s="5"/>
      <c r="V747" s="5"/>
      <c r="W747" s="5"/>
      <c r="X747" s="5"/>
    </row>
    <row r="748" ht="14.25" customHeight="1">
      <c r="Q748" s="5"/>
      <c r="R748" s="5"/>
      <c r="S748" s="5"/>
      <c r="T748" s="5"/>
      <c r="U748" s="5"/>
      <c r="V748" s="5"/>
      <c r="W748" s="5"/>
      <c r="X748" s="5"/>
    </row>
    <row r="749" ht="14.25" customHeight="1">
      <c r="Q749" s="5"/>
      <c r="R749" s="5"/>
      <c r="S749" s="5"/>
      <c r="T749" s="5"/>
      <c r="U749" s="5"/>
      <c r="V749" s="5"/>
      <c r="W749" s="5"/>
      <c r="X749" s="5"/>
    </row>
    <row r="750" ht="14.25" customHeight="1">
      <c r="Q750" s="5"/>
      <c r="R750" s="5"/>
      <c r="S750" s="5"/>
      <c r="T750" s="5"/>
      <c r="U750" s="5"/>
      <c r="V750" s="5"/>
      <c r="W750" s="5"/>
      <c r="X750" s="5"/>
    </row>
    <row r="751" ht="14.25" customHeight="1">
      <c r="Q751" s="5"/>
      <c r="R751" s="5"/>
      <c r="S751" s="5"/>
      <c r="T751" s="5"/>
      <c r="U751" s="5"/>
      <c r="V751" s="5"/>
      <c r="W751" s="5"/>
      <c r="X751" s="5"/>
    </row>
    <row r="752" ht="14.25" customHeight="1">
      <c r="Q752" s="5"/>
      <c r="R752" s="5"/>
      <c r="S752" s="5"/>
      <c r="T752" s="5"/>
      <c r="U752" s="5"/>
      <c r="V752" s="5"/>
      <c r="W752" s="5"/>
      <c r="X752" s="5"/>
    </row>
    <row r="753" ht="14.25" customHeight="1">
      <c r="Q753" s="5"/>
      <c r="R753" s="5"/>
      <c r="S753" s="5"/>
      <c r="T753" s="5"/>
      <c r="U753" s="5"/>
      <c r="V753" s="5"/>
      <c r="W753" s="5"/>
      <c r="X753" s="5"/>
    </row>
    <row r="754" ht="14.25" customHeight="1">
      <c r="Q754" s="5"/>
      <c r="R754" s="5"/>
      <c r="S754" s="5"/>
      <c r="T754" s="5"/>
      <c r="U754" s="5"/>
      <c r="V754" s="5"/>
      <c r="W754" s="5"/>
      <c r="X754" s="5"/>
    </row>
    <row r="755" ht="14.25" customHeight="1">
      <c r="Q755" s="5"/>
      <c r="R755" s="5"/>
      <c r="S755" s="5"/>
      <c r="T755" s="5"/>
      <c r="U755" s="5"/>
      <c r="V755" s="5"/>
      <c r="W755" s="5"/>
      <c r="X755" s="5"/>
    </row>
    <row r="756" ht="14.25" customHeight="1">
      <c r="Q756" s="5"/>
      <c r="R756" s="5"/>
      <c r="S756" s="5"/>
      <c r="T756" s="5"/>
      <c r="U756" s="5"/>
      <c r="V756" s="5"/>
      <c r="W756" s="5"/>
      <c r="X756" s="5"/>
    </row>
    <row r="757" ht="14.25" customHeight="1">
      <c r="Q757" s="5"/>
      <c r="R757" s="5"/>
      <c r="S757" s="5"/>
      <c r="T757" s="5"/>
      <c r="U757" s="5"/>
      <c r="V757" s="5"/>
      <c r="W757" s="5"/>
      <c r="X757" s="5"/>
    </row>
    <row r="758" ht="14.25" customHeight="1">
      <c r="Q758" s="5"/>
      <c r="R758" s="5"/>
      <c r="S758" s="5"/>
      <c r="T758" s="5"/>
      <c r="U758" s="5"/>
      <c r="V758" s="5"/>
      <c r="W758" s="5"/>
      <c r="X758" s="5"/>
    </row>
    <row r="759" ht="14.25" customHeight="1">
      <c r="Q759" s="5"/>
      <c r="R759" s="5"/>
      <c r="S759" s="5"/>
      <c r="T759" s="5"/>
      <c r="U759" s="5"/>
      <c r="V759" s="5"/>
      <c r="W759" s="5"/>
      <c r="X759" s="5"/>
    </row>
    <row r="760" ht="14.25" customHeight="1">
      <c r="Q760" s="5"/>
      <c r="R760" s="5"/>
      <c r="S760" s="5"/>
      <c r="T760" s="5"/>
      <c r="U760" s="5"/>
      <c r="V760" s="5"/>
      <c r="W760" s="5"/>
      <c r="X760" s="5"/>
    </row>
    <row r="761" ht="14.25" customHeight="1">
      <c r="Q761" s="5"/>
      <c r="R761" s="5"/>
      <c r="S761" s="5"/>
      <c r="T761" s="5"/>
      <c r="U761" s="5"/>
      <c r="V761" s="5"/>
      <c r="W761" s="5"/>
      <c r="X761" s="5"/>
    </row>
    <row r="762" ht="14.25" customHeight="1">
      <c r="Q762" s="5"/>
      <c r="R762" s="5"/>
      <c r="S762" s="5"/>
      <c r="T762" s="5"/>
      <c r="U762" s="5"/>
      <c r="V762" s="5"/>
      <c r="W762" s="5"/>
      <c r="X762" s="5"/>
    </row>
    <row r="763" ht="14.25" customHeight="1">
      <c r="Q763" s="5"/>
      <c r="R763" s="5"/>
      <c r="S763" s="5"/>
      <c r="T763" s="5"/>
      <c r="U763" s="5"/>
      <c r="V763" s="5"/>
      <c r="W763" s="5"/>
      <c r="X763" s="5"/>
    </row>
    <row r="764" ht="14.25" customHeight="1">
      <c r="Q764" s="5"/>
      <c r="R764" s="5"/>
      <c r="S764" s="5"/>
      <c r="T764" s="5"/>
      <c r="U764" s="5"/>
      <c r="V764" s="5"/>
      <c r="W764" s="5"/>
      <c r="X764" s="5"/>
    </row>
    <row r="765" ht="14.25" customHeight="1">
      <c r="Q765" s="5"/>
      <c r="R765" s="5"/>
      <c r="S765" s="5"/>
      <c r="T765" s="5"/>
      <c r="U765" s="5"/>
      <c r="V765" s="5"/>
      <c r="W765" s="5"/>
      <c r="X765" s="5"/>
    </row>
    <row r="766" ht="14.25" customHeight="1">
      <c r="Q766" s="5"/>
      <c r="R766" s="5"/>
      <c r="S766" s="5"/>
      <c r="T766" s="5"/>
      <c r="U766" s="5"/>
      <c r="V766" s="5"/>
      <c r="W766" s="5"/>
      <c r="X766" s="5"/>
    </row>
    <row r="767" ht="14.25" customHeight="1">
      <c r="Q767" s="5"/>
      <c r="R767" s="5"/>
      <c r="S767" s="5"/>
      <c r="T767" s="5"/>
      <c r="U767" s="5"/>
      <c r="V767" s="5"/>
      <c r="W767" s="5"/>
      <c r="X767" s="5"/>
    </row>
    <row r="768" ht="14.25" customHeight="1">
      <c r="Q768" s="5"/>
      <c r="R768" s="5"/>
      <c r="S768" s="5"/>
      <c r="T768" s="5"/>
      <c r="U768" s="5"/>
      <c r="V768" s="5"/>
      <c r="W768" s="5"/>
      <c r="X768" s="5"/>
    </row>
    <row r="769" ht="14.25" customHeight="1">
      <c r="Q769" s="5"/>
      <c r="R769" s="5"/>
      <c r="S769" s="5"/>
      <c r="T769" s="5"/>
      <c r="U769" s="5"/>
      <c r="V769" s="5"/>
      <c r="W769" s="5"/>
      <c r="X769" s="5"/>
    </row>
    <row r="770" ht="14.25" customHeight="1">
      <c r="Q770" s="5"/>
      <c r="R770" s="5"/>
      <c r="S770" s="5"/>
      <c r="T770" s="5"/>
      <c r="U770" s="5"/>
      <c r="V770" s="5"/>
      <c r="W770" s="5"/>
      <c r="X770" s="5"/>
    </row>
    <row r="771" ht="14.25" customHeight="1">
      <c r="Q771" s="5"/>
      <c r="R771" s="5"/>
      <c r="S771" s="5"/>
      <c r="T771" s="5"/>
      <c r="U771" s="5"/>
      <c r="V771" s="5"/>
      <c r="W771" s="5"/>
      <c r="X771" s="5"/>
    </row>
    <row r="772" ht="14.25" customHeight="1">
      <c r="Q772" s="5"/>
      <c r="R772" s="5"/>
      <c r="S772" s="5"/>
      <c r="T772" s="5"/>
      <c r="U772" s="5"/>
      <c r="V772" s="5"/>
      <c r="W772" s="5"/>
      <c r="X772" s="5"/>
    </row>
    <row r="773" ht="14.25" customHeight="1">
      <c r="Q773" s="5"/>
      <c r="R773" s="5"/>
      <c r="S773" s="5"/>
      <c r="T773" s="5"/>
      <c r="U773" s="5"/>
      <c r="V773" s="5"/>
      <c r="W773" s="5"/>
      <c r="X773" s="5"/>
    </row>
    <row r="774" ht="14.25" customHeight="1">
      <c r="Q774" s="5"/>
      <c r="R774" s="5"/>
      <c r="S774" s="5"/>
      <c r="T774" s="5"/>
      <c r="U774" s="5"/>
      <c r="V774" s="5"/>
      <c r="W774" s="5"/>
      <c r="X774" s="5"/>
    </row>
    <row r="775" ht="14.25" customHeight="1">
      <c r="Q775" s="5"/>
      <c r="R775" s="5"/>
      <c r="S775" s="5"/>
      <c r="T775" s="5"/>
      <c r="U775" s="5"/>
      <c r="V775" s="5"/>
      <c r="W775" s="5"/>
      <c r="X775" s="5"/>
    </row>
    <row r="776" ht="14.25" customHeight="1">
      <c r="Q776" s="5"/>
      <c r="R776" s="5"/>
      <c r="S776" s="5"/>
      <c r="T776" s="5"/>
      <c r="U776" s="5"/>
      <c r="V776" s="5"/>
      <c r="W776" s="5"/>
      <c r="X776" s="5"/>
    </row>
    <row r="777" ht="14.25" customHeight="1">
      <c r="Q777" s="5"/>
      <c r="R777" s="5"/>
      <c r="S777" s="5"/>
      <c r="T777" s="5"/>
      <c r="U777" s="5"/>
      <c r="V777" s="5"/>
      <c r="W777" s="5"/>
      <c r="X777" s="5"/>
    </row>
    <row r="778" ht="14.25" customHeight="1">
      <c r="Q778" s="5"/>
      <c r="R778" s="5"/>
      <c r="S778" s="5"/>
      <c r="T778" s="5"/>
      <c r="U778" s="5"/>
      <c r="V778" s="5"/>
      <c r="W778" s="5"/>
      <c r="X778" s="5"/>
    </row>
    <row r="779" ht="14.25" customHeight="1">
      <c r="Q779" s="5"/>
      <c r="R779" s="5"/>
      <c r="S779" s="5"/>
      <c r="T779" s="5"/>
      <c r="U779" s="5"/>
      <c r="V779" s="5"/>
      <c r="W779" s="5"/>
      <c r="X779" s="5"/>
    </row>
    <row r="780" ht="14.25" customHeight="1">
      <c r="Q780" s="5"/>
      <c r="R780" s="5"/>
      <c r="S780" s="5"/>
      <c r="T780" s="5"/>
      <c r="U780" s="5"/>
      <c r="V780" s="5"/>
      <c r="W780" s="5"/>
      <c r="X780" s="5"/>
    </row>
    <row r="781" ht="14.25" customHeight="1">
      <c r="Q781" s="5"/>
      <c r="R781" s="5"/>
      <c r="S781" s="5"/>
      <c r="T781" s="5"/>
      <c r="U781" s="5"/>
      <c r="V781" s="5"/>
      <c r="W781" s="5"/>
      <c r="X781" s="5"/>
    </row>
    <row r="782" ht="14.25" customHeight="1">
      <c r="Q782" s="5"/>
      <c r="R782" s="5"/>
      <c r="S782" s="5"/>
      <c r="T782" s="5"/>
      <c r="U782" s="5"/>
      <c r="V782" s="5"/>
      <c r="W782" s="5"/>
      <c r="X782" s="5"/>
    </row>
    <row r="783" ht="14.25" customHeight="1">
      <c r="Q783" s="5"/>
      <c r="R783" s="5"/>
      <c r="S783" s="5"/>
      <c r="T783" s="5"/>
      <c r="U783" s="5"/>
      <c r="V783" s="5"/>
      <c r="W783" s="5"/>
      <c r="X783" s="5"/>
    </row>
    <row r="784" ht="14.25" customHeight="1">
      <c r="Q784" s="5"/>
      <c r="R784" s="5"/>
      <c r="S784" s="5"/>
      <c r="T784" s="5"/>
      <c r="U784" s="5"/>
      <c r="V784" s="5"/>
      <c r="W784" s="5"/>
      <c r="X784" s="5"/>
    </row>
    <row r="785" ht="14.25" customHeight="1">
      <c r="Q785" s="5"/>
      <c r="R785" s="5"/>
      <c r="S785" s="5"/>
      <c r="T785" s="5"/>
      <c r="U785" s="5"/>
      <c r="V785" s="5"/>
      <c r="W785" s="5"/>
      <c r="X785" s="5"/>
    </row>
    <row r="786" ht="14.25" customHeight="1">
      <c r="Q786" s="5"/>
      <c r="R786" s="5"/>
      <c r="S786" s="5"/>
      <c r="T786" s="5"/>
      <c r="U786" s="5"/>
      <c r="V786" s="5"/>
      <c r="W786" s="5"/>
      <c r="X786" s="5"/>
    </row>
    <row r="787" ht="14.25" customHeight="1">
      <c r="Q787" s="5"/>
      <c r="R787" s="5"/>
      <c r="S787" s="5"/>
      <c r="T787" s="5"/>
      <c r="U787" s="5"/>
      <c r="V787" s="5"/>
      <c r="W787" s="5"/>
      <c r="X787" s="5"/>
    </row>
    <row r="788" ht="14.25" customHeight="1">
      <c r="Q788" s="5"/>
      <c r="R788" s="5"/>
      <c r="S788" s="5"/>
      <c r="T788" s="5"/>
      <c r="U788" s="5"/>
      <c r="V788" s="5"/>
      <c r="W788" s="5"/>
      <c r="X788" s="5"/>
    </row>
    <row r="789" ht="14.25" customHeight="1">
      <c r="Q789" s="5"/>
      <c r="R789" s="5"/>
      <c r="S789" s="5"/>
      <c r="T789" s="5"/>
      <c r="U789" s="5"/>
      <c r="V789" s="5"/>
      <c r="W789" s="5"/>
      <c r="X789" s="5"/>
    </row>
    <row r="790" ht="14.25" customHeight="1">
      <c r="Q790" s="5"/>
      <c r="R790" s="5"/>
      <c r="S790" s="5"/>
      <c r="T790" s="5"/>
      <c r="U790" s="5"/>
      <c r="V790" s="5"/>
      <c r="W790" s="5"/>
      <c r="X790" s="5"/>
    </row>
    <row r="791" ht="14.25" customHeight="1">
      <c r="Q791" s="5"/>
      <c r="R791" s="5"/>
      <c r="S791" s="5"/>
      <c r="T791" s="5"/>
      <c r="U791" s="5"/>
      <c r="V791" s="5"/>
      <c r="W791" s="5"/>
      <c r="X791" s="5"/>
    </row>
    <row r="792" ht="14.25" customHeight="1">
      <c r="Q792" s="5"/>
      <c r="R792" s="5"/>
      <c r="S792" s="5"/>
      <c r="T792" s="5"/>
      <c r="U792" s="5"/>
      <c r="V792" s="5"/>
      <c r="W792" s="5"/>
      <c r="X792" s="5"/>
    </row>
    <row r="793" ht="14.25" customHeight="1">
      <c r="Q793" s="5"/>
      <c r="R793" s="5"/>
      <c r="S793" s="5"/>
      <c r="T793" s="5"/>
      <c r="U793" s="5"/>
      <c r="V793" s="5"/>
      <c r="W793" s="5"/>
      <c r="X793" s="5"/>
    </row>
    <row r="794" ht="14.25" customHeight="1">
      <c r="Q794" s="5"/>
      <c r="R794" s="5"/>
      <c r="S794" s="5"/>
      <c r="T794" s="5"/>
      <c r="U794" s="5"/>
      <c r="V794" s="5"/>
      <c r="W794" s="5"/>
      <c r="X794" s="5"/>
    </row>
    <row r="795" ht="14.25" customHeight="1">
      <c r="Q795" s="5"/>
      <c r="R795" s="5"/>
      <c r="S795" s="5"/>
      <c r="T795" s="5"/>
      <c r="U795" s="5"/>
      <c r="V795" s="5"/>
      <c r="W795" s="5"/>
      <c r="X795" s="5"/>
    </row>
    <row r="796" ht="14.25" customHeight="1">
      <c r="Q796" s="5"/>
      <c r="R796" s="5"/>
      <c r="S796" s="5"/>
      <c r="T796" s="5"/>
      <c r="U796" s="5"/>
      <c r="V796" s="5"/>
      <c r="W796" s="5"/>
      <c r="X796" s="5"/>
    </row>
    <row r="797" ht="14.25" customHeight="1">
      <c r="Q797" s="5"/>
      <c r="R797" s="5"/>
      <c r="S797" s="5"/>
      <c r="T797" s="5"/>
      <c r="U797" s="5"/>
      <c r="V797" s="5"/>
      <c r="W797" s="5"/>
      <c r="X797" s="5"/>
    </row>
    <row r="798" ht="14.25" customHeight="1">
      <c r="Q798" s="5"/>
      <c r="R798" s="5"/>
      <c r="S798" s="5"/>
      <c r="T798" s="5"/>
      <c r="U798" s="5"/>
      <c r="V798" s="5"/>
      <c r="W798" s="5"/>
      <c r="X798" s="5"/>
    </row>
    <row r="799" ht="14.25" customHeight="1">
      <c r="Q799" s="5"/>
      <c r="R799" s="5"/>
      <c r="S799" s="5"/>
      <c r="T799" s="5"/>
      <c r="U799" s="5"/>
      <c r="V799" s="5"/>
      <c r="W799" s="5"/>
      <c r="X799" s="5"/>
    </row>
    <row r="800" ht="14.25" customHeight="1">
      <c r="Q800" s="5"/>
      <c r="R800" s="5"/>
      <c r="S800" s="5"/>
      <c r="T800" s="5"/>
      <c r="U800" s="5"/>
      <c r="V800" s="5"/>
      <c r="W800" s="5"/>
      <c r="X800" s="5"/>
    </row>
    <row r="801" ht="14.25" customHeight="1">
      <c r="Q801" s="5"/>
      <c r="R801" s="5"/>
      <c r="S801" s="5"/>
      <c r="T801" s="5"/>
      <c r="U801" s="5"/>
      <c r="V801" s="5"/>
      <c r="W801" s="5"/>
      <c r="X801" s="5"/>
    </row>
    <row r="802" ht="14.25" customHeight="1">
      <c r="Q802" s="5"/>
      <c r="R802" s="5"/>
      <c r="S802" s="5"/>
      <c r="T802" s="5"/>
      <c r="U802" s="5"/>
      <c r="V802" s="5"/>
      <c r="W802" s="5"/>
      <c r="X802" s="5"/>
    </row>
    <row r="803" ht="14.25" customHeight="1">
      <c r="Q803" s="5"/>
      <c r="R803" s="5"/>
      <c r="S803" s="5"/>
      <c r="T803" s="5"/>
      <c r="U803" s="5"/>
      <c r="V803" s="5"/>
      <c r="W803" s="5"/>
      <c r="X803" s="5"/>
    </row>
    <row r="804" ht="14.25" customHeight="1">
      <c r="Q804" s="5"/>
      <c r="R804" s="5"/>
      <c r="S804" s="5"/>
      <c r="T804" s="5"/>
      <c r="U804" s="5"/>
      <c r="V804" s="5"/>
      <c r="W804" s="5"/>
      <c r="X804" s="5"/>
    </row>
    <row r="805" ht="14.25" customHeight="1">
      <c r="Q805" s="5"/>
      <c r="R805" s="5"/>
      <c r="S805" s="5"/>
      <c r="T805" s="5"/>
      <c r="U805" s="5"/>
      <c r="V805" s="5"/>
      <c r="W805" s="5"/>
      <c r="X805" s="5"/>
    </row>
    <row r="806" ht="14.25" customHeight="1">
      <c r="Q806" s="5"/>
      <c r="R806" s="5"/>
      <c r="S806" s="5"/>
      <c r="T806" s="5"/>
      <c r="U806" s="5"/>
      <c r="V806" s="5"/>
      <c r="W806" s="5"/>
      <c r="X806" s="5"/>
    </row>
    <row r="807" ht="14.25" customHeight="1">
      <c r="Q807" s="5"/>
      <c r="R807" s="5"/>
      <c r="S807" s="5"/>
      <c r="T807" s="5"/>
      <c r="U807" s="5"/>
      <c r="V807" s="5"/>
      <c r="W807" s="5"/>
      <c r="X807" s="5"/>
    </row>
    <row r="808" ht="14.25" customHeight="1">
      <c r="Q808" s="5"/>
      <c r="R808" s="5"/>
      <c r="S808" s="5"/>
      <c r="T808" s="5"/>
      <c r="U808" s="5"/>
      <c r="V808" s="5"/>
      <c r="W808" s="5"/>
      <c r="X808" s="5"/>
    </row>
    <row r="809" ht="14.25" customHeight="1">
      <c r="Q809" s="5"/>
      <c r="R809" s="5"/>
      <c r="S809" s="5"/>
      <c r="T809" s="5"/>
      <c r="U809" s="5"/>
      <c r="V809" s="5"/>
      <c r="W809" s="5"/>
      <c r="X809" s="5"/>
    </row>
    <row r="810" ht="14.25" customHeight="1">
      <c r="Q810" s="5"/>
      <c r="R810" s="5"/>
      <c r="S810" s="5"/>
      <c r="T810" s="5"/>
      <c r="U810" s="5"/>
      <c r="V810" s="5"/>
      <c r="W810" s="5"/>
      <c r="X810" s="5"/>
    </row>
    <row r="811" ht="14.25" customHeight="1">
      <c r="Q811" s="5"/>
      <c r="R811" s="5"/>
      <c r="S811" s="5"/>
      <c r="T811" s="5"/>
      <c r="U811" s="5"/>
      <c r="V811" s="5"/>
      <c r="W811" s="5"/>
      <c r="X811" s="5"/>
    </row>
    <row r="812" ht="14.25" customHeight="1">
      <c r="Q812" s="5"/>
      <c r="R812" s="5"/>
      <c r="S812" s="5"/>
      <c r="T812" s="5"/>
      <c r="U812" s="5"/>
      <c r="V812" s="5"/>
      <c r="W812" s="5"/>
      <c r="X812" s="5"/>
    </row>
    <row r="813" ht="14.25" customHeight="1">
      <c r="Q813" s="5"/>
      <c r="R813" s="5"/>
      <c r="S813" s="5"/>
      <c r="T813" s="5"/>
      <c r="U813" s="5"/>
      <c r="V813" s="5"/>
      <c r="W813" s="5"/>
      <c r="X813" s="5"/>
    </row>
    <row r="814" ht="14.25" customHeight="1">
      <c r="Q814" s="5"/>
      <c r="R814" s="5"/>
      <c r="S814" s="5"/>
      <c r="T814" s="5"/>
      <c r="U814" s="5"/>
      <c r="V814" s="5"/>
      <c r="W814" s="5"/>
      <c r="X814" s="5"/>
    </row>
    <row r="815" ht="14.25" customHeight="1">
      <c r="Q815" s="5"/>
      <c r="R815" s="5"/>
      <c r="S815" s="5"/>
      <c r="T815" s="5"/>
      <c r="U815" s="5"/>
      <c r="V815" s="5"/>
      <c r="W815" s="5"/>
      <c r="X815" s="5"/>
    </row>
    <row r="816" ht="14.25" customHeight="1">
      <c r="Q816" s="5"/>
      <c r="R816" s="5"/>
      <c r="S816" s="5"/>
      <c r="T816" s="5"/>
      <c r="U816" s="5"/>
      <c r="V816" s="5"/>
      <c r="W816" s="5"/>
      <c r="X816" s="5"/>
    </row>
    <row r="817" ht="14.25" customHeight="1">
      <c r="Q817" s="5"/>
      <c r="R817" s="5"/>
      <c r="S817" s="5"/>
      <c r="T817" s="5"/>
      <c r="U817" s="5"/>
      <c r="V817" s="5"/>
      <c r="W817" s="5"/>
      <c r="X817" s="5"/>
    </row>
    <row r="818" ht="14.25" customHeight="1">
      <c r="Q818" s="5"/>
      <c r="R818" s="5"/>
      <c r="S818" s="5"/>
      <c r="T818" s="5"/>
      <c r="U818" s="5"/>
      <c r="V818" s="5"/>
      <c r="W818" s="5"/>
      <c r="X818" s="5"/>
    </row>
    <row r="819" ht="14.25" customHeight="1">
      <c r="Q819" s="5"/>
      <c r="R819" s="5"/>
      <c r="S819" s="5"/>
      <c r="T819" s="5"/>
      <c r="U819" s="5"/>
      <c r="V819" s="5"/>
      <c r="W819" s="5"/>
      <c r="X819" s="5"/>
    </row>
    <row r="820" ht="14.25" customHeight="1">
      <c r="Q820" s="5"/>
      <c r="R820" s="5"/>
      <c r="S820" s="5"/>
      <c r="T820" s="5"/>
      <c r="U820" s="5"/>
      <c r="V820" s="5"/>
      <c r="W820" s="5"/>
      <c r="X820" s="5"/>
    </row>
    <row r="821" ht="14.25" customHeight="1">
      <c r="Q821" s="5"/>
      <c r="R821" s="5"/>
      <c r="S821" s="5"/>
      <c r="T821" s="5"/>
      <c r="U821" s="5"/>
      <c r="V821" s="5"/>
      <c r="W821" s="5"/>
      <c r="X821" s="5"/>
    </row>
    <row r="822" ht="14.25" customHeight="1">
      <c r="Q822" s="5"/>
      <c r="R822" s="5"/>
      <c r="S822" s="5"/>
      <c r="T822" s="5"/>
      <c r="U822" s="5"/>
      <c r="V822" s="5"/>
      <c r="W822" s="5"/>
      <c r="X822" s="5"/>
    </row>
    <row r="823" ht="14.25" customHeight="1">
      <c r="Q823" s="5"/>
      <c r="R823" s="5"/>
      <c r="S823" s="5"/>
      <c r="T823" s="5"/>
      <c r="U823" s="5"/>
      <c r="V823" s="5"/>
      <c r="W823" s="5"/>
      <c r="X823" s="5"/>
    </row>
    <row r="824" ht="14.25" customHeight="1">
      <c r="Q824" s="5"/>
      <c r="R824" s="5"/>
      <c r="S824" s="5"/>
      <c r="T824" s="5"/>
      <c r="U824" s="5"/>
      <c r="V824" s="5"/>
      <c r="W824" s="5"/>
      <c r="X824" s="5"/>
    </row>
    <row r="825" ht="14.25" customHeight="1">
      <c r="Q825" s="5"/>
      <c r="R825" s="5"/>
      <c r="S825" s="5"/>
      <c r="T825" s="5"/>
      <c r="U825" s="5"/>
      <c r="V825" s="5"/>
      <c r="W825" s="5"/>
      <c r="X825" s="5"/>
    </row>
    <row r="826" ht="14.25" customHeight="1">
      <c r="Q826" s="5"/>
      <c r="R826" s="5"/>
      <c r="S826" s="5"/>
      <c r="T826" s="5"/>
      <c r="U826" s="5"/>
      <c r="V826" s="5"/>
      <c r="W826" s="5"/>
      <c r="X826" s="5"/>
    </row>
    <row r="827" ht="14.25" customHeight="1">
      <c r="Q827" s="5"/>
      <c r="R827" s="5"/>
      <c r="S827" s="5"/>
      <c r="T827" s="5"/>
      <c r="U827" s="5"/>
      <c r="V827" s="5"/>
      <c r="W827" s="5"/>
      <c r="X827" s="5"/>
    </row>
    <row r="828" ht="14.25" customHeight="1">
      <c r="Q828" s="5"/>
      <c r="R828" s="5"/>
      <c r="S828" s="5"/>
      <c r="T828" s="5"/>
      <c r="U828" s="5"/>
      <c r="V828" s="5"/>
      <c r="W828" s="5"/>
      <c r="X828" s="5"/>
    </row>
    <row r="829" ht="14.25" customHeight="1">
      <c r="Q829" s="5"/>
      <c r="R829" s="5"/>
      <c r="S829" s="5"/>
      <c r="T829" s="5"/>
      <c r="U829" s="5"/>
      <c r="V829" s="5"/>
      <c r="W829" s="5"/>
      <c r="X829" s="5"/>
    </row>
    <row r="830" ht="14.25" customHeight="1">
      <c r="Q830" s="5"/>
      <c r="R830" s="5"/>
      <c r="S830" s="5"/>
      <c r="T830" s="5"/>
      <c r="U830" s="5"/>
      <c r="V830" s="5"/>
      <c r="W830" s="5"/>
      <c r="X830" s="5"/>
    </row>
    <row r="831" ht="14.25" customHeight="1">
      <c r="Q831" s="5"/>
      <c r="R831" s="5"/>
      <c r="S831" s="5"/>
      <c r="T831" s="5"/>
      <c r="U831" s="5"/>
      <c r="V831" s="5"/>
      <c r="W831" s="5"/>
      <c r="X831" s="5"/>
    </row>
    <row r="832" ht="14.25" customHeight="1">
      <c r="Q832" s="5"/>
      <c r="R832" s="5"/>
      <c r="S832" s="5"/>
      <c r="T832" s="5"/>
      <c r="U832" s="5"/>
      <c r="V832" s="5"/>
      <c r="W832" s="5"/>
      <c r="X832" s="5"/>
    </row>
    <row r="833" ht="14.25" customHeight="1">
      <c r="Q833" s="5"/>
      <c r="R833" s="5"/>
      <c r="S833" s="5"/>
      <c r="T833" s="5"/>
      <c r="U833" s="5"/>
      <c r="V833" s="5"/>
      <c r="W833" s="5"/>
      <c r="X833" s="5"/>
    </row>
    <row r="834" ht="14.25" customHeight="1">
      <c r="Q834" s="5"/>
      <c r="R834" s="5"/>
      <c r="S834" s="5"/>
      <c r="T834" s="5"/>
      <c r="U834" s="5"/>
      <c r="V834" s="5"/>
      <c r="W834" s="5"/>
      <c r="X834" s="5"/>
    </row>
    <row r="835" ht="14.25" customHeight="1">
      <c r="Q835" s="5"/>
      <c r="R835" s="5"/>
      <c r="S835" s="5"/>
      <c r="T835" s="5"/>
      <c r="U835" s="5"/>
      <c r="V835" s="5"/>
      <c r="W835" s="5"/>
      <c r="X835" s="5"/>
    </row>
    <row r="836" ht="14.25" customHeight="1">
      <c r="Q836" s="5"/>
      <c r="R836" s="5"/>
      <c r="S836" s="5"/>
      <c r="T836" s="5"/>
      <c r="U836" s="5"/>
      <c r="V836" s="5"/>
      <c r="W836" s="5"/>
      <c r="X836" s="5"/>
    </row>
    <row r="837" ht="14.25" customHeight="1">
      <c r="Q837" s="5"/>
      <c r="R837" s="5"/>
      <c r="S837" s="5"/>
      <c r="T837" s="5"/>
      <c r="U837" s="5"/>
      <c r="V837" s="5"/>
      <c r="W837" s="5"/>
      <c r="X837" s="5"/>
    </row>
    <row r="838" ht="14.25" customHeight="1">
      <c r="Q838" s="5"/>
      <c r="R838" s="5"/>
      <c r="S838" s="5"/>
      <c r="T838" s="5"/>
      <c r="U838" s="5"/>
      <c r="V838" s="5"/>
      <c r="W838" s="5"/>
      <c r="X838" s="5"/>
    </row>
    <row r="839" ht="14.25" customHeight="1">
      <c r="Q839" s="5"/>
      <c r="R839" s="5"/>
      <c r="S839" s="5"/>
      <c r="T839" s="5"/>
      <c r="U839" s="5"/>
      <c r="V839" s="5"/>
      <c r="W839" s="5"/>
      <c r="X839" s="5"/>
    </row>
    <row r="840" ht="14.25" customHeight="1">
      <c r="Q840" s="5"/>
      <c r="R840" s="5"/>
      <c r="S840" s="5"/>
      <c r="T840" s="5"/>
      <c r="U840" s="5"/>
      <c r="V840" s="5"/>
      <c r="W840" s="5"/>
      <c r="X840" s="5"/>
    </row>
    <row r="841" ht="14.25" customHeight="1">
      <c r="Q841" s="5"/>
      <c r="R841" s="5"/>
      <c r="S841" s="5"/>
      <c r="T841" s="5"/>
      <c r="U841" s="5"/>
      <c r="V841" s="5"/>
      <c r="W841" s="5"/>
      <c r="X841" s="5"/>
    </row>
    <row r="842" ht="14.25" customHeight="1">
      <c r="Q842" s="5"/>
      <c r="R842" s="5"/>
      <c r="S842" s="5"/>
      <c r="T842" s="5"/>
      <c r="U842" s="5"/>
      <c r="V842" s="5"/>
      <c r="W842" s="5"/>
      <c r="X842" s="5"/>
    </row>
    <row r="843" ht="14.25" customHeight="1">
      <c r="Q843" s="5"/>
      <c r="R843" s="5"/>
      <c r="S843" s="5"/>
      <c r="T843" s="5"/>
      <c r="U843" s="5"/>
      <c r="V843" s="5"/>
      <c r="W843" s="5"/>
      <c r="X843" s="5"/>
    </row>
    <row r="844" ht="14.25" customHeight="1">
      <c r="Q844" s="5"/>
      <c r="R844" s="5"/>
      <c r="S844" s="5"/>
      <c r="T844" s="5"/>
      <c r="U844" s="5"/>
      <c r="V844" s="5"/>
      <c r="W844" s="5"/>
      <c r="X844" s="5"/>
    </row>
    <row r="845" ht="14.25" customHeight="1">
      <c r="Q845" s="5"/>
      <c r="R845" s="5"/>
      <c r="S845" s="5"/>
      <c r="T845" s="5"/>
      <c r="U845" s="5"/>
      <c r="V845" s="5"/>
      <c r="W845" s="5"/>
      <c r="X845" s="5"/>
    </row>
    <row r="846" ht="14.25" customHeight="1">
      <c r="Q846" s="5"/>
      <c r="R846" s="5"/>
      <c r="S846" s="5"/>
      <c r="T846" s="5"/>
      <c r="U846" s="5"/>
      <c r="V846" s="5"/>
      <c r="W846" s="5"/>
      <c r="X846" s="5"/>
    </row>
    <row r="847" ht="14.25" customHeight="1">
      <c r="Q847" s="5"/>
      <c r="R847" s="5"/>
      <c r="S847" s="5"/>
      <c r="T847" s="5"/>
      <c r="U847" s="5"/>
      <c r="V847" s="5"/>
      <c r="W847" s="5"/>
      <c r="X847" s="5"/>
    </row>
    <row r="848" ht="14.25" customHeight="1">
      <c r="Q848" s="5"/>
      <c r="R848" s="5"/>
      <c r="S848" s="5"/>
      <c r="T848" s="5"/>
      <c r="U848" s="5"/>
      <c r="V848" s="5"/>
      <c r="W848" s="5"/>
      <c r="X848" s="5"/>
    </row>
    <row r="849" ht="14.25" customHeight="1">
      <c r="Q849" s="5"/>
      <c r="R849" s="5"/>
      <c r="S849" s="5"/>
      <c r="T849" s="5"/>
      <c r="U849" s="5"/>
      <c r="V849" s="5"/>
      <c r="W849" s="5"/>
      <c r="X849" s="5"/>
    </row>
    <row r="850" ht="14.25" customHeight="1">
      <c r="Q850" s="5"/>
      <c r="R850" s="5"/>
      <c r="S850" s="5"/>
      <c r="T850" s="5"/>
      <c r="U850" s="5"/>
      <c r="V850" s="5"/>
      <c r="W850" s="5"/>
      <c r="X850" s="5"/>
    </row>
    <row r="851" ht="14.25" customHeight="1">
      <c r="Q851" s="5"/>
      <c r="R851" s="5"/>
      <c r="S851" s="5"/>
      <c r="T851" s="5"/>
      <c r="U851" s="5"/>
      <c r="V851" s="5"/>
      <c r="W851" s="5"/>
      <c r="X851" s="5"/>
    </row>
    <row r="852" ht="14.25" customHeight="1">
      <c r="Q852" s="5"/>
      <c r="R852" s="5"/>
      <c r="S852" s="5"/>
      <c r="T852" s="5"/>
      <c r="U852" s="5"/>
      <c r="V852" s="5"/>
      <c r="W852" s="5"/>
      <c r="X852" s="5"/>
    </row>
    <row r="853" ht="14.25" customHeight="1">
      <c r="Q853" s="5"/>
      <c r="R853" s="5"/>
      <c r="S853" s="5"/>
      <c r="T853" s="5"/>
      <c r="U853" s="5"/>
      <c r="V853" s="5"/>
      <c r="W853" s="5"/>
      <c r="X853" s="5"/>
    </row>
    <row r="854" ht="14.25" customHeight="1">
      <c r="Q854" s="5"/>
      <c r="R854" s="5"/>
      <c r="S854" s="5"/>
      <c r="T854" s="5"/>
      <c r="U854" s="5"/>
      <c r="V854" s="5"/>
      <c r="W854" s="5"/>
      <c r="X854" s="5"/>
    </row>
    <row r="855" ht="14.25" customHeight="1">
      <c r="Q855" s="5"/>
      <c r="R855" s="5"/>
      <c r="S855" s="5"/>
      <c r="T855" s="5"/>
      <c r="U855" s="5"/>
      <c r="V855" s="5"/>
      <c r="W855" s="5"/>
      <c r="X855" s="5"/>
    </row>
    <row r="856" ht="14.25" customHeight="1">
      <c r="Q856" s="5"/>
      <c r="R856" s="5"/>
      <c r="S856" s="5"/>
      <c r="T856" s="5"/>
      <c r="U856" s="5"/>
      <c r="V856" s="5"/>
      <c r="W856" s="5"/>
      <c r="X856" s="5"/>
    </row>
    <row r="857" ht="14.25" customHeight="1">
      <c r="Q857" s="5"/>
      <c r="R857" s="5"/>
      <c r="S857" s="5"/>
      <c r="T857" s="5"/>
      <c r="U857" s="5"/>
      <c r="V857" s="5"/>
      <c r="W857" s="5"/>
      <c r="X857" s="5"/>
    </row>
    <row r="858" ht="14.25" customHeight="1">
      <c r="Q858" s="5"/>
      <c r="R858" s="5"/>
      <c r="S858" s="5"/>
      <c r="T858" s="5"/>
      <c r="U858" s="5"/>
      <c r="V858" s="5"/>
      <c r="W858" s="5"/>
      <c r="X858" s="5"/>
    </row>
    <row r="859" ht="14.25" customHeight="1">
      <c r="Q859" s="5"/>
      <c r="R859" s="5"/>
      <c r="S859" s="5"/>
      <c r="T859" s="5"/>
      <c r="U859" s="5"/>
      <c r="V859" s="5"/>
      <c r="W859" s="5"/>
      <c r="X859" s="5"/>
    </row>
    <row r="860" ht="14.25" customHeight="1">
      <c r="Q860" s="5"/>
      <c r="R860" s="5"/>
      <c r="S860" s="5"/>
      <c r="T860" s="5"/>
      <c r="U860" s="5"/>
      <c r="V860" s="5"/>
      <c r="W860" s="5"/>
      <c r="X860" s="5"/>
    </row>
    <row r="861" ht="14.25" customHeight="1">
      <c r="Q861" s="5"/>
      <c r="R861" s="5"/>
      <c r="S861" s="5"/>
      <c r="T861" s="5"/>
      <c r="U861" s="5"/>
      <c r="V861" s="5"/>
      <c r="W861" s="5"/>
      <c r="X861" s="5"/>
    </row>
    <row r="862" ht="14.25" customHeight="1">
      <c r="Q862" s="5"/>
      <c r="R862" s="5"/>
      <c r="S862" s="5"/>
      <c r="T862" s="5"/>
      <c r="U862" s="5"/>
      <c r="V862" s="5"/>
      <c r="W862" s="5"/>
      <c r="X862" s="5"/>
    </row>
    <row r="863" ht="14.25" customHeight="1">
      <c r="Q863" s="5"/>
      <c r="R863" s="5"/>
      <c r="S863" s="5"/>
      <c r="T863" s="5"/>
      <c r="U863" s="5"/>
      <c r="V863" s="5"/>
      <c r="W863" s="5"/>
      <c r="X863" s="5"/>
    </row>
    <row r="864" ht="14.25" customHeight="1">
      <c r="Q864" s="5"/>
      <c r="R864" s="5"/>
      <c r="S864" s="5"/>
      <c r="T864" s="5"/>
      <c r="U864" s="5"/>
      <c r="V864" s="5"/>
      <c r="W864" s="5"/>
      <c r="X864" s="5"/>
    </row>
    <row r="865" ht="14.25" customHeight="1">
      <c r="Q865" s="5"/>
      <c r="R865" s="5"/>
      <c r="S865" s="5"/>
      <c r="T865" s="5"/>
      <c r="U865" s="5"/>
      <c r="V865" s="5"/>
      <c r="W865" s="5"/>
      <c r="X865" s="5"/>
    </row>
    <row r="866" ht="14.25" customHeight="1">
      <c r="Q866" s="5"/>
      <c r="R866" s="5"/>
      <c r="S866" s="5"/>
      <c r="T866" s="5"/>
      <c r="U866" s="5"/>
      <c r="V866" s="5"/>
      <c r="W866" s="5"/>
      <c r="X866" s="5"/>
    </row>
    <row r="867" ht="14.25" customHeight="1">
      <c r="Q867" s="5"/>
      <c r="R867" s="5"/>
      <c r="S867" s="5"/>
      <c r="T867" s="5"/>
      <c r="U867" s="5"/>
      <c r="V867" s="5"/>
      <c r="W867" s="5"/>
      <c r="X867" s="5"/>
    </row>
    <row r="868" ht="14.25" customHeight="1">
      <c r="Q868" s="5"/>
      <c r="R868" s="5"/>
      <c r="S868" s="5"/>
      <c r="T868" s="5"/>
      <c r="U868" s="5"/>
      <c r="V868" s="5"/>
      <c r="W868" s="5"/>
      <c r="X868" s="5"/>
    </row>
    <row r="869" ht="14.25" customHeight="1">
      <c r="Q869" s="5"/>
      <c r="R869" s="5"/>
      <c r="S869" s="5"/>
      <c r="T869" s="5"/>
      <c r="U869" s="5"/>
      <c r="V869" s="5"/>
      <c r="W869" s="5"/>
      <c r="X869" s="5"/>
    </row>
    <row r="870" ht="14.25" customHeight="1">
      <c r="Q870" s="5"/>
      <c r="R870" s="5"/>
      <c r="S870" s="5"/>
      <c r="T870" s="5"/>
      <c r="U870" s="5"/>
      <c r="V870" s="5"/>
      <c r="W870" s="5"/>
      <c r="X870" s="5"/>
    </row>
    <row r="871" ht="14.25" customHeight="1">
      <c r="Q871" s="5"/>
      <c r="R871" s="5"/>
      <c r="S871" s="5"/>
      <c r="T871" s="5"/>
      <c r="U871" s="5"/>
      <c r="V871" s="5"/>
      <c r="W871" s="5"/>
      <c r="X871" s="5"/>
    </row>
    <row r="872" ht="14.25" customHeight="1">
      <c r="Q872" s="5"/>
      <c r="R872" s="5"/>
      <c r="S872" s="5"/>
      <c r="T872" s="5"/>
      <c r="U872" s="5"/>
      <c r="V872" s="5"/>
      <c r="W872" s="5"/>
      <c r="X872" s="5"/>
    </row>
    <row r="873" ht="14.25" customHeight="1">
      <c r="Q873" s="5"/>
      <c r="R873" s="5"/>
      <c r="S873" s="5"/>
      <c r="T873" s="5"/>
      <c r="U873" s="5"/>
      <c r="V873" s="5"/>
      <c r="W873" s="5"/>
      <c r="X873" s="5"/>
    </row>
    <row r="874" ht="14.25" customHeight="1">
      <c r="Q874" s="5"/>
      <c r="R874" s="5"/>
      <c r="S874" s="5"/>
      <c r="T874" s="5"/>
      <c r="U874" s="5"/>
      <c r="V874" s="5"/>
      <c r="W874" s="5"/>
      <c r="X874" s="5"/>
    </row>
    <row r="875" ht="14.25" customHeight="1">
      <c r="Q875" s="5"/>
      <c r="R875" s="5"/>
      <c r="S875" s="5"/>
      <c r="T875" s="5"/>
      <c r="U875" s="5"/>
      <c r="V875" s="5"/>
      <c r="W875" s="5"/>
      <c r="X875" s="5"/>
    </row>
    <row r="876" ht="14.25" customHeight="1">
      <c r="Q876" s="5"/>
      <c r="R876" s="5"/>
      <c r="S876" s="5"/>
      <c r="T876" s="5"/>
      <c r="U876" s="5"/>
      <c r="V876" s="5"/>
      <c r="W876" s="5"/>
      <c r="X876" s="5"/>
    </row>
    <row r="877" ht="14.25" customHeight="1">
      <c r="Q877" s="5"/>
      <c r="R877" s="5"/>
      <c r="S877" s="5"/>
      <c r="T877" s="5"/>
      <c r="U877" s="5"/>
      <c r="V877" s="5"/>
      <c r="W877" s="5"/>
      <c r="X877" s="5"/>
    </row>
    <row r="878" ht="14.25" customHeight="1">
      <c r="Q878" s="5"/>
      <c r="R878" s="5"/>
      <c r="S878" s="5"/>
      <c r="T878" s="5"/>
      <c r="U878" s="5"/>
      <c r="V878" s="5"/>
      <c r="W878" s="5"/>
      <c r="X878" s="5"/>
    </row>
    <row r="879" ht="14.25" customHeight="1">
      <c r="Q879" s="5"/>
      <c r="R879" s="5"/>
      <c r="S879" s="5"/>
      <c r="T879" s="5"/>
      <c r="U879" s="5"/>
      <c r="V879" s="5"/>
      <c r="W879" s="5"/>
      <c r="X879" s="5"/>
    </row>
    <row r="880" ht="14.25" customHeight="1">
      <c r="Q880" s="5"/>
      <c r="R880" s="5"/>
      <c r="S880" s="5"/>
      <c r="T880" s="5"/>
      <c r="U880" s="5"/>
      <c r="V880" s="5"/>
      <c r="W880" s="5"/>
      <c r="X880" s="5"/>
    </row>
    <row r="881" ht="14.25" customHeight="1">
      <c r="Q881" s="5"/>
      <c r="R881" s="5"/>
      <c r="S881" s="5"/>
      <c r="T881" s="5"/>
      <c r="U881" s="5"/>
      <c r="V881" s="5"/>
      <c r="W881" s="5"/>
      <c r="X881" s="5"/>
    </row>
    <row r="882" ht="14.25" customHeight="1">
      <c r="Q882" s="5"/>
      <c r="R882" s="5"/>
      <c r="S882" s="5"/>
      <c r="T882" s="5"/>
      <c r="U882" s="5"/>
      <c r="V882" s="5"/>
      <c r="W882" s="5"/>
      <c r="X882" s="5"/>
    </row>
    <row r="883" ht="14.25" customHeight="1">
      <c r="Q883" s="5"/>
      <c r="R883" s="5"/>
      <c r="S883" s="5"/>
      <c r="T883" s="5"/>
      <c r="U883" s="5"/>
      <c r="V883" s="5"/>
      <c r="W883" s="5"/>
      <c r="X883" s="5"/>
    </row>
    <row r="884" ht="14.25" customHeight="1">
      <c r="Q884" s="5"/>
      <c r="R884" s="5"/>
      <c r="S884" s="5"/>
      <c r="T884" s="5"/>
      <c r="U884" s="5"/>
      <c r="V884" s="5"/>
      <c r="W884" s="5"/>
      <c r="X884" s="5"/>
    </row>
    <row r="885" ht="14.25" customHeight="1">
      <c r="Q885" s="5"/>
      <c r="R885" s="5"/>
      <c r="S885" s="5"/>
      <c r="T885" s="5"/>
      <c r="U885" s="5"/>
      <c r="V885" s="5"/>
      <c r="W885" s="5"/>
      <c r="X885" s="5"/>
    </row>
    <row r="886" ht="14.25" customHeight="1">
      <c r="Q886" s="5"/>
      <c r="R886" s="5"/>
      <c r="S886" s="5"/>
      <c r="T886" s="5"/>
      <c r="U886" s="5"/>
      <c r="V886" s="5"/>
      <c r="W886" s="5"/>
      <c r="X886" s="5"/>
    </row>
    <row r="887" ht="14.25" customHeight="1">
      <c r="Q887" s="5"/>
      <c r="R887" s="5"/>
      <c r="S887" s="5"/>
      <c r="T887" s="5"/>
      <c r="U887" s="5"/>
      <c r="V887" s="5"/>
      <c r="W887" s="5"/>
      <c r="X887" s="5"/>
    </row>
    <row r="888" ht="14.25" customHeight="1">
      <c r="Q888" s="5"/>
      <c r="R888" s="5"/>
      <c r="S888" s="5"/>
      <c r="T888" s="5"/>
      <c r="U888" s="5"/>
      <c r="V888" s="5"/>
      <c r="W888" s="5"/>
      <c r="X888" s="5"/>
    </row>
    <row r="889" ht="14.25" customHeight="1">
      <c r="Q889" s="5"/>
      <c r="R889" s="5"/>
      <c r="S889" s="5"/>
      <c r="T889" s="5"/>
      <c r="U889" s="5"/>
      <c r="V889" s="5"/>
      <c r="W889" s="5"/>
      <c r="X889" s="5"/>
    </row>
    <row r="890" ht="14.25" customHeight="1">
      <c r="Q890" s="5"/>
      <c r="R890" s="5"/>
      <c r="S890" s="5"/>
      <c r="T890" s="5"/>
      <c r="U890" s="5"/>
      <c r="V890" s="5"/>
      <c r="W890" s="5"/>
      <c r="X890" s="5"/>
    </row>
    <row r="891" ht="14.25" customHeight="1">
      <c r="Q891" s="5"/>
      <c r="R891" s="5"/>
      <c r="S891" s="5"/>
      <c r="T891" s="5"/>
      <c r="U891" s="5"/>
      <c r="V891" s="5"/>
      <c r="W891" s="5"/>
      <c r="X891" s="5"/>
    </row>
    <row r="892" ht="14.25" customHeight="1">
      <c r="Q892" s="5"/>
      <c r="R892" s="5"/>
      <c r="S892" s="5"/>
      <c r="T892" s="5"/>
      <c r="U892" s="5"/>
      <c r="V892" s="5"/>
      <c r="W892" s="5"/>
      <c r="X892" s="5"/>
    </row>
    <row r="893" ht="14.25" customHeight="1">
      <c r="Q893" s="5"/>
      <c r="R893" s="5"/>
      <c r="S893" s="5"/>
      <c r="T893" s="5"/>
      <c r="U893" s="5"/>
      <c r="V893" s="5"/>
      <c r="W893" s="5"/>
      <c r="X893" s="5"/>
    </row>
    <row r="894" ht="14.25" customHeight="1">
      <c r="Q894" s="5"/>
      <c r="R894" s="5"/>
      <c r="S894" s="5"/>
      <c r="T894" s="5"/>
      <c r="U894" s="5"/>
      <c r="V894" s="5"/>
      <c r="W894" s="5"/>
      <c r="X894" s="5"/>
    </row>
    <row r="895" ht="14.25" customHeight="1">
      <c r="Q895" s="5"/>
      <c r="R895" s="5"/>
      <c r="S895" s="5"/>
      <c r="T895" s="5"/>
      <c r="U895" s="5"/>
      <c r="V895" s="5"/>
      <c r="W895" s="5"/>
      <c r="X895" s="5"/>
    </row>
    <row r="896" ht="14.25" customHeight="1">
      <c r="Q896" s="5"/>
      <c r="R896" s="5"/>
      <c r="S896" s="5"/>
      <c r="T896" s="5"/>
      <c r="U896" s="5"/>
      <c r="V896" s="5"/>
      <c r="W896" s="5"/>
      <c r="X896" s="5"/>
    </row>
    <row r="897" ht="14.25" customHeight="1">
      <c r="Q897" s="5"/>
      <c r="R897" s="5"/>
      <c r="S897" s="5"/>
      <c r="T897" s="5"/>
      <c r="U897" s="5"/>
      <c r="V897" s="5"/>
      <c r="W897" s="5"/>
      <c r="X897" s="5"/>
    </row>
    <row r="898" ht="14.25" customHeight="1">
      <c r="Q898" s="5"/>
      <c r="R898" s="5"/>
      <c r="S898" s="5"/>
      <c r="T898" s="5"/>
      <c r="U898" s="5"/>
      <c r="V898" s="5"/>
      <c r="W898" s="5"/>
      <c r="X898" s="5"/>
    </row>
    <row r="899" ht="14.25" customHeight="1">
      <c r="Q899" s="5"/>
      <c r="R899" s="5"/>
      <c r="S899" s="5"/>
      <c r="T899" s="5"/>
      <c r="U899" s="5"/>
      <c r="V899" s="5"/>
      <c r="W899" s="5"/>
      <c r="X899" s="5"/>
    </row>
    <row r="900" ht="14.25" customHeight="1">
      <c r="Q900" s="5"/>
      <c r="R900" s="5"/>
      <c r="S900" s="5"/>
      <c r="T900" s="5"/>
      <c r="U900" s="5"/>
      <c r="V900" s="5"/>
      <c r="W900" s="5"/>
      <c r="X900" s="5"/>
    </row>
    <row r="901" ht="14.25" customHeight="1">
      <c r="Q901" s="5"/>
      <c r="R901" s="5"/>
      <c r="S901" s="5"/>
      <c r="T901" s="5"/>
      <c r="U901" s="5"/>
      <c r="V901" s="5"/>
      <c r="W901" s="5"/>
      <c r="X901" s="5"/>
    </row>
    <row r="902" ht="14.25" customHeight="1">
      <c r="Q902" s="5"/>
      <c r="R902" s="5"/>
      <c r="S902" s="5"/>
      <c r="T902" s="5"/>
      <c r="U902" s="5"/>
      <c r="V902" s="5"/>
      <c r="W902" s="5"/>
      <c r="X902" s="5"/>
    </row>
    <row r="903" ht="14.25" customHeight="1">
      <c r="Q903" s="5"/>
      <c r="R903" s="5"/>
      <c r="S903" s="5"/>
      <c r="T903" s="5"/>
      <c r="U903" s="5"/>
      <c r="V903" s="5"/>
      <c r="W903" s="5"/>
      <c r="X903" s="5"/>
    </row>
    <row r="904" ht="14.25" customHeight="1">
      <c r="Q904" s="5"/>
      <c r="R904" s="5"/>
      <c r="S904" s="5"/>
      <c r="T904" s="5"/>
      <c r="U904" s="5"/>
      <c r="V904" s="5"/>
      <c r="W904" s="5"/>
      <c r="X904" s="5"/>
    </row>
    <row r="905" ht="14.25" customHeight="1">
      <c r="Q905" s="5"/>
      <c r="R905" s="5"/>
      <c r="S905" s="5"/>
      <c r="T905" s="5"/>
      <c r="U905" s="5"/>
      <c r="V905" s="5"/>
      <c r="W905" s="5"/>
      <c r="X905" s="5"/>
    </row>
    <row r="906" ht="14.25" customHeight="1">
      <c r="Q906" s="5"/>
      <c r="R906" s="5"/>
      <c r="S906" s="5"/>
      <c r="T906" s="5"/>
      <c r="U906" s="5"/>
      <c r="V906" s="5"/>
      <c r="W906" s="5"/>
      <c r="X906" s="5"/>
    </row>
    <row r="907" ht="14.25" customHeight="1">
      <c r="Q907" s="5"/>
      <c r="R907" s="5"/>
      <c r="S907" s="5"/>
      <c r="T907" s="5"/>
      <c r="U907" s="5"/>
      <c r="V907" s="5"/>
      <c r="W907" s="5"/>
      <c r="X907" s="5"/>
    </row>
    <row r="908" ht="14.25" customHeight="1">
      <c r="Q908" s="5"/>
      <c r="R908" s="5"/>
      <c r="S908" s="5"/>
      <c r="T908" s="5"/>
      <c r="U908" s="5"/>
      <c r="V908" s="5"/>
      <c r="W908" s="5"/>
      <c r="X908" s="5"/>
    </row>
    <row r="909" ht="14.25" customHeight="1">
      <c r="Q909" s="5"/>
      <c r="R909" s="5"/>
      <c r="S909" s="5"/>
      <c r="T909" s="5"/>
      <c r="U909" s="5"/>
      <c r="V909" s="5"/>
      <c r="W909" s="5"/>
      <c r="X909" s="5"/>
    </row>
    <row r="910" ht="14.25" customHeight="1">
      <c r="Q910" s="5"/>
      <c r="R910" s="5"/>
      <c r="S910" s="5"/>
      <c r="T910" s="5"/>
      <c r="U910" s="5"/>
      <c r="V910" s="5"/>
      <c r="W910" s="5"/>
      <c r="X910" s="5"/>
    </row>
    <row r="911" ht="14.25" customHeight="1">
      <c r="Q911" s="5"/>
      <c r="R911" s="5"/>
      <c r="S911" s="5"/>
      <c r="T911" s="5"/>
      <c r="U911" s="5"/>
      <c r="V911" s="5"/>
      <c r="W911" s="5"/>
      <c r="X911" s="5"/>
    </row>
    <row r="912" ht="14.25" customHeight="1">
      <c r="Q912" s="5"/>
      <c r="R912" s="5"/>
      <c r="S912" s="5"/>
      <c r="T912" s="5"/>
      <c r="U912" s="5"/>
      <c r="V912" s="5"/>
      <c r="W912" s="5"/>
      <c r="X912" s="5"/>
    </row>
    <row r="913" ht="14.25" customHeight="1">
      <c r="Q913" s="5"/>
      <c r="R913" s="5"/>
      <c r="S913" s="5"/>
      <c r="T913" s="5"/>
      <c r="U913" s="5"/>
      <c r="V913" s="5"/>
      <c r="W913" s="5"/>
      <c r="X913" s="5"/>
    </row>
    <row r="914" ht="14.25" customHeight="1">
      <c r="Q914" s="5"/>
      <c r="R914" s="5"/>
      <c r="S914" s="5"/>
      <c r="T914" s="5"/>
      <c r="U914" s="5"/>
      <c r="V914" s="5"/>
      <c r="W914" s="5"/>
      <c r="X914" s="5"/>
    </row>
    <row r="915" ht="14.25" customHeight="1">
      <c r="Q915" s="5"/>
      <c r="R915" s="5"/>
      <c r="S915" s="5"/>
      <c r="T915" s="5"/>
      <c r="U915" s="5"/>
      <c r="V915" s="5"/>
      <c r="W915" s="5"/>
      <c r="X915" s="5"/>
    </row>
    <row r="916" ht="14.25" customHeight="1">
      <c r="Q916" s="5"/>
      <c r="R916" s="5"/>
      <c r="S916" s="5"/>
      <c r="T916" s="5"/>
      <c r="U916" s="5"/>
      <c r="V916" s="5"/>
      <c r="W916" s="5"/>
      <c r="X916" s="5"/>
    </row>
    <row r="917" ht="14.25" customHeight="1">
      <c r="Q917" s="5"/>
      <c r="R917" s="5"/>
      <c r="S917" s="5"/>
      <c r="T917" s="5"/>
      <c r="U917" s="5"/>
      <c r="V917" s="5"/>
      <c r="W917" s="5"/>
      <c r="X917" s="5"/>
    </row>
    <row r="918" ht="14.25" customHeight="1">
      <c r="Q918" s="5"/>
      <c r="R918" s="5"/>
      <c r="S918" s="5"/>
      <c r="T918" s="5"/>
      <c r="U918" s="5"/>
      <c r="V918" s="5"/>
      <c r="W918" s="5"/>
      <c r="X918" s="5"/>
    </row>
    <row r="919" ht="14.25" customHeight="1">
      <c r="Q919" s="5"/>
      <c r="R919" s="5"/>
      <c r="S919" s="5"/>
      <c r="T919" s="5"/>
      <c r="U919" s="5"/>
      <c r="V919" s="5"/>
      <c r="W919" s="5"/>
      <c r="X919" s="5"/>
    </row>
    <row r="920" ht="14.25" customHeight="1">
      <c r="Q920" s="5"/>
      <c r="R920" s="5"/>
      <c r="S920" s="5"/>
      <c r="T920" s="5"/>
      <c r="U920" s="5"/>
      <c r="V920" s="5"/>
      <c r="W920" s="5"/>
      <c r="X920" s="5"/>
    </row>
    <row r="921" ht="14.25" customHeight="1">
      <c r="Q921" s="5"/>
      <c r="R921" s="5"/>
      <c r="S921" s="5"/>
      <c r="T921" s="5"/>
      <c r="U921" s="5"/>
      <c r="V921" s="5"/>
      <c r="W921" s="5"/>
      <c r="X921" s="5"/>
    </row>
    <row r="922" ht="14.25" customHeight="1">
      <c r="Q922" s="5"/>
      <c r="R922" s="5"/>
      <c r="S922" s="5"/>
      <c r="T922" s="5"/>
      <c r="U922" s="5"/>
      <c r="V922" s="5"/>
      <c r="W922" s="5"/>
      <c r="X922" s="5"/>
    </row>
    <row r="923" ht="14.25" customHeight="1">
      <c r="Q923" s="5"/>
      <c r="R923" s="5"/>
      <c r="S923" s="5"/>
      <c r="T923" s="5"/>
      <c r="U923" s="5"/>
      <c r="V923" s="5"/>
      <c r="W923" s="5"/>
      <c r="X923" s="5"/>
    </row>
    <row r="924" ht="14.25" customHeight="1">
      <c r="Q924" s="5"/>
      <c r="R924" s="5"/>
      <c r="S924" s="5"/>
      <c r="T924" s="5"/>
      <c r="U924" s="5"/>
      <c r="V924" s="5"/>
      <c r="W924" s="5"/>
      <c r="X924" s="5"/>
    </row>
    <row r="925" ht="14.25" customHeight="1">
      <c r="Q925" s="5"/>
      <c r="R925" s="5"/>
      <c r="S925" s="5"/>
      <c r="T925" s="5"/>
      <c r="U925" s="5"/>
      <c r="V925" s="5"/>
      <c r="W925" s="5"/>
      <c r="X925" s="5"/>
    </row>
    <row r="926" ht="14.25" customHeight="1">
      <c r="Q926" s="5"/>
      <c r="R926" s="5"/>
      <c r="S926" s="5"/>
      <c r="T926" s="5"/>
      <c r="U926" s="5"/>
      <c r="V926" s="5"/>
      <c r="W926" s="5"/>
      <c r="X926" s="5"/>
    </row>
    <row r="927" ht="14.25" customHeight="1">
      <c r="Q927" s="5"/>
      <c r="R927" s="5"/>
      <c r="S927" s="5"/>
      <c r="T927" s="5"/>
      <c r="U927" s="5"/>
      <c r="V927" s="5"/>
      <c r="W927" s="5"/>
      <c r="X927" s="5"/>
    </row>
    <row r="928" ht="14.25" customHeight="1">
      <c r="Q928" s="5"/>
      <c r="R928" s="5"/>
      <c r="S928" s="5"/>
      <c r="T928" s="5"/>
      <c r="U928" s="5"/>
      <c r="V928" s="5"/>
      <c r="W928" s="5"/>
      <c r="X928" s="5"/>
    </row>
    <row r="929" ht="14.25" customHeight="1">
      <c r="Q929" s="5"/>
      <c r="R929" s="5"/>
      <c r="S929" s="5"/>
      <c r="T929" s="5"/>
      <c r="U929" s="5"/>
      <c r="V929" s="5"/>
      <c r="W929" s="5"/>
      <c r="X929" s="5"/>
    </row>
    <row r="930" ht="14.25" customHeight="1">
      <c r="Q930" s="5"/>
      <c r="R930" s="5"/>
      <c r="S930" s="5"/>
      <c r="T930" s="5"/>
      <c r="U930" s="5"/>
      <c r="V930" s="5"/>
      <c r="W930" s="5"/>
      <c r="X930" s="5"/>
    </row>
    <row r="931" ht="14.25" customHeight="1">
      <c r="Q931" s="5"/>
      <c r="R931" s="5"/>
      <c r="S931" s="5"/>
      <c r="T931" s="5"/>
      <c r="U931" s="5"/>
      <c r="V931" s="5"/>
      <c r="W931" s="5"/>
      <c r="X931" s="5"/>
    </row>
    <row r="932" ht="14.25" customHeight="1">
      <c r="Q932" s="5"/>
      <c r="R932" s="5"/>
      <c r="S932" s="5"/>
      <c r="T932" s="5"/>
      <c r="U932" s="5"/>
      <c r="V932" s="5"/>
      <c r="W932" s="5"/>
      <c r="X932" s="5"/>
    </row>
    <row r="933" ht="14.25" customHeight="1">
      <c r="Q933" s="5"/>
      <c r="R933" s="5"/>
      <c r="S933" s="5"/>
      <c r="T933" s="5"/>
      <c r="U933" s="5"/>
      <c r="V933" s="5"/>
      <c r="W933" s="5"/>
      <c r="X933" s="5"/>
    </row>
    <row r="934" ht="14.25" customHeight="1">
      <c r="Q934" s="5"/>
      <c r="R934" s="5"/>
      <c r="S934" s="5"/>
      <c r="T934" s="5"/>
      <c r="U934" s="5"/>
      <c r="V934" s="5"/>
      <c r="W934" s="5"/>
      <c r="X934" s="5"/>
    </row>
    <row r="935" ht="14.25" customHeight="1">
      <c r="Q935" s="5"/>
      <c r="R935" s="5"/>
      <c r="S935" s="5"/>
      <c r="T935" s="5"/>
      <c r="U935" s="5"/>
      <c r="V935" s="5"/>
      <c r="W935" s="5"/>
      <c r="X935" s="5"/>
    </row>
    <row r="936" ht="14.25" customHeight="1">
      <c r="Q936" s="5"/>
      <c r="R936" s="5"/>
      <c r="S936" s="5"/>
      <c r="T936" s="5"/>
      <c r="U936" s="5"/>
      <c r="V936" s="5"/>
      <c r="W936" s="5"/>
      <c r="X936" s="5"/>
    </row>
    <row r="937" ht="14.25" customHeight="1">
      <c r="Q937" s="5"/>
      <c r="R937" s="5"/>
      <c r="S937" s="5"/>
      <c r="T937" s="5"/>
      <c r="U937" s="5"/>
      <c r="V937" s="5"/>
      <c r="W937" s="5"/>
      <c r="X937" s="5"/>
    </row>
    <row r="938" ht="14.25" customHeight="1">
      <c r="Q938" s="5"/>
      <c r="R938" s="5"/>
      <c r="S938" s="5"/>
      <c r="T938" s="5"/>
      <c r="U938" s="5"/>
      <c r="V938" s="5"/>
      <c r="W938" s="5"/>
      <c r="X938" s="5"/>
    </row>
    <row r="939" ht="14.25" customHeight="1">
      <c r="Q939" s="5"/>
      <c r="R939" s="5"/>
      <c r="S939" s="5"/>
      <c r="T939" s="5"/>
      <c r="U939" s="5"/>
      <c r="V939" s="5"/>
      <c r="W939" s="5"/>
      <c r="X939" s="5"/>
    </row>
    <row r="940" ht="14.25" customHeight="1">
      <c r="Q940" s="5"/>
      <c r="R940" s="5"/>
      <c r="S940" s="5"/>
      <c r="T940" s="5"/>
      <c r="U940" s="5"/>
      <c r="V940" s="5"/>
      <c r="W940" s="5"/>
      <c r="X940" s="5"/>
    </row>
    <row r="941" ht="14.25" customHeight="1">
      <c r="Q941" s="5"/>
      <c r="R941" s="5"/>
      <c r="S941" s="5"/>
      <c r="T941" s="5"/>
      <c r="U941" s="5"/>
      <c r="V941" s="5"/>
      <c r="W941" s="5"/>
      <c r="X941" s="5"/>
    </row>
    <row r="942" ht="14.25" customHeight="1">
      <c r="Q942" s="5"/>
      <c r="R942" s="5"/>
      <c r="S942" s="5"/>
      <c r="T942" s="5"/>
      <c r="U942" s="5"/>
      <c r="V942" s="5"/>
      <c r="W942" s="5"/>
      <c r="X942" s="5"/>
    </row>
    <row r="943" ht="14.25" customHeight="1">
      <c r="Q943" s="5"/>
      <c r="R943" s="5"/>
      <c r="S943" s="5"/>
      <c r="T943" s="5"/>
      <c r="U943" s="5"/>
      <c r="V943" s="5"/>
      <c r="W943" s="5"/>
      <c r="X943" s="5"/>
    </row>
    <row r="944" ht="14.25" customHeight="1">
      <c r="Q944" s="5"/>
      <c r="R944" s="5"/>
      <c r="S944" s="5"/>
      <c r="T944" s="5"/>
      <c r="U944" s="5"/>
      <c r="V944" s="5"/>
      <c r="W944" s="5"/>
      <c r="X944" s="5"/>
    </row>
    <row r="945" ht="14.25" customHeight="1">
      <c r="Q945" s="5"/>
      <c r="R945" s="5"/>
      <c r="S945" s="5"/>
      <c r="T945" s="5"/>
      <c r="U945" s="5"/>
      <c r="V945" s="5"/>
      <c r="W945" s="5"/>
      <c r="X945" s="5"/>
    </row>
    <row r="946" ht="14.25" customHeight="1">
      <c r="Q946" s="5"/>
      <c r="R946" s="5"/>
      <c r="S946" s="5"/>
      <c r="T946" s="5"/>
      <c r="U946" s="5"/>
      <c r="V946" s="5"/>
      <c r="W946" s="5"/>
      <c r="X946" s="5"/>
    </row>
    <row r="947" ht="14.25" customHeight="1">
      <c r="Q947" s="5"/>
      <c r="R947" s="5"/>
      <c r="S947" s="5"/>
      <c r="T947" s="5"/>
      <c r="U947" s="5"/>
      <c r="V947" s="5"/>
      <c r="W947" s="5"/>
      <c r="X947" s="5"/>
    </row>
    <row r="948" ht="14.25" customHeight="1">
      <c r="Q948" s="5"/>
      <c r="R948" s="5"/>
      <c r="S948" s="5"/>
      <c r="T948" s="5"/>
      <c r="U948" s="5"/>
      <c r="V948" s="5"/>
      <c r="W948" s="5"/>
      <c r="X948" s="5"/>
    </row>
    <row r="949" ht="14.25" customHeight="1">
      <c r="Q949" s="5"/>
      <c r="R949" s="5"/>
      <c r="S949" s="5"/>
      <c r="T949" s="5"/>
      <c r="U949" s="5"/>
      <c r="V949" s="5"/>
      <c r="W949" s="5"/>
      <c r="X949" s="5"/>
    </row>
    <row r="950" ht="14.25" customHeight="1">
      <c r="Q950" s="5"/>
      <c r="R950" s="5"/>
      <c r="S950" s="5"/>
      <c r="T950" s="5"/>
      <c r="U950" s="5"/>
      <c r="V950" s="5"/>
      <c r="W950" s="5"/>
      <c r="X950" s="5"/>
    </row>
    <row r="951" ht="14.25" customHeight="1">
      <c r="Q951" s="5"/>
      <c r="R951" s="5"/>
      <c r="S951" s="5"/>
      <c r="T951" s="5"/>
      <c r="U951" s="5"/>
      <c r="V951" s="5"/>
      <c r="W951" s="5"/>
      <c r="X951" s="5"/>
    </row>
    <row r="952" ht="14.25" customHeight="1">
      <c r="Q952" s="5"/>
      <c r="R952" s="5"/>
      <c r="S952" s="5"/>
      <c r="T952" s="5"/>
      <c r="U952" s="5"/>
      <c r="V952" s="5"/>
      <c r="W952" s="5"/>
      <c r="X952" s="5"/>
    </row>
    <row r="953" ht="14.25" customHeight="1">
      <c r="Q953" s="5"/>
      <c r="R953" s="5"/>
      <c r="S953" s="5"/>
      <c r="T953" s="5"/>
      <c r="U953" s="5"/>
      <c r="V953" s="5"/>
      <c r="W953" s="5"/>
      <c r="X953" s="5"/>
    </row>
    <row r="954" ht="14.25" customHeight="1">
      <c r="Q954" s="5"/>
      <c r="R954" s="5"/>
      <c r="S954" s="5"/>
      <c r="T954" s="5"/>
      <c r="U954" s="5"/>
      <c r="V954" s="5"/>
      <c r="W954" s="5"/>
      <c r="X954" s="5"/>
    </row>
    <row r="955" ht="14.25" customHeight="1">
      <c r="Q955" s="5"/>
      <c r="R955" s="5"/>
      <c r="S955" s="5"/>
      <c r="T955" s="5"/>
      <c r="U955" s="5"/>
      <c r="V955" s="5"/>
      <c r="W955" s="5"/>
      <c r="X955" s="5"/>
    </row>
    <row r="956" ht="14.25" customHeight="1">
      <c r="Q956" s="5"/>
      <c r="R956" s="5"/>
      <c r="S956" s="5"/>
      <c r="T956" s="5"/>
      <c r="U956" s="5"/>
      <c r="V956" s="5"/>
      <c r="W956" s="5"/>
      <c r="X956" s="5"/>
    </row>
    <row r="957" ht="14.25" customHeight="1">
      <c r="Q957" s="5"/>
      <c r="R957" s="5"/>
      <c r="S957" s="5"/>
      <c r="T957" s="5"/>
      <c r="U957" s="5"/>
      <c r="V957" s="5"/>
      <c r="W957" s="5"/>
      <c r="X957" s="5"/>
    </row>
    <row r="958" ht="14.25" customHeight="1">
      <c r="Q958" s="5"/>
      <c r="R958" s="5"/>
      <c r="S958" s="5"/>
      <c r="T958" s="5"/>
      <c r="U958" s="5"/>
      <c r="V958" s="5"/>
      <c r="W958" s="5"/>
      <c r="X958" s="5"/>
    </row>
    <row r="959" ht="14.25" customHeight="1">
      <c r="Q959" s="5"/>
      <c r="R959" s="5"/>
      <c r="S959" s="5"/>
      <c r="T959" s="5"/>
      <c r="U959" s="5"/>
      <c r="V959" s="5"/>
      <c r="W959" s="5"/>
      <c r="X959" s="5"/>
    </row>
    <row r="960" ht="14.25" customHeight="1">
      <c r="Q960" s="5"/>
      <c r="R960" s="5"/>
      <c r="S960" s="5"/>
      <c r="T960" s="5"/>
      <c r="U960" s="5"/>
      <c r="V960" s="5"/>
      <c r="W960" s="5"/>
      <c r="X960" s="5"/>
    </row>
    <row r="961" ht="14.25" customHeight="1">
      <c r="Q961" s="5"/>
      <c r="R961" s="5"/>
      <c r="S961" s="5"/>
      <c r="T961" s="5"/>
      <c r="U961" s="5"/>
      <c r="V961" s="5"/>
      <c r="W961" s="5"/>
      <c r="X961" s="5"/>
    </row>
    <row r="962" ht="14.25" customHeight="1">
      <c r="Q962" s="5"/>
      <c r="R962" s="5"/>
      <c r="S962" s="5"/>
      <c r="T962" s="5"/>
      <c r="U962" s="5"/>
      <c r="V962" s="5"/>
      <c r="W962" s="5"/>
      <c r="X962" s="5"/>
    </row>
    <row r="963" ht="14.25" customHeight="1">
      <c r="Q963" s="5"/>
      <c r="R963" s="5"/>
      <c r="S963" s="5"/>
      <c r="T963" s="5"/>
      <c r="U963" s="5"/>
      <c r="V963" s="5"/>
      <c r="W963" s="5"/>
      <c r="X963" s="5"/>
    </row>
    <row r="964" ht="14.25" customHeight="1">
      <c r="Q964" s="5"/>
      <c r="R964" s="5"/>
      <c r="S964" s="5"/>
      <c r="T964" s="5"/>
      <c r="U964" s="5"/>
      <c r="V964" s="5"/>
      <c r="W964" s="5"/>
      <c r="X964" s="5"/>
    </row>
    <row r="965" ht="14.25" customHeight="1">
      <c r="Q965" s="5"/>
      <c r="R965" s="5"/>
      <c r="S965" s="5"/>
      <c r="T965" s="5"/>
      <c r="U965" s="5"/>
      <c r="V965" s="5"/>
      <c r="W965" s="5"/>
      <c r="X965" s="5"/>
    </row>
    <row r="966" ht="14.25" customHeight="1">
      <c r="Q966" s="5"/>
      <c r="R966" s="5"/>
      <c r="S966" s="5"/>
      <c r="T966" s="5"/>
      <c r="U966" s="5"/>
      <c r="V966" s="5"/>
      <c r="W966" s="5"/>
      <c r="X966" s="5"/>
    </row>
    <row r="967" ht="14.25" customHeight="1">
      <c r="Q967" s="5"/>
      <c r="R967" s="5"/>
      <c r="S967" s="5"/>
      <c r="T967" s="5"/>
      <c r="U967" s="5"/>
      <c r="V967" s="5"/>
      <c r="W967" s="5"/>
      <c r="X967" s="5"/>
    </row>
    <row r="968" ht="14.25" customHeight="1">
      <c r="Q968" s="5"/>
      <c r="R968" s="5"/>
      <c r="S968" s="5"/>
      <c r="T968" s="5"/>
      <c r="U968" s="5"/>
      <c r="V968" s="5"/>
      <c r="W968" s="5"/>
      <c r="X968" s="5"/>
    </row>
    <row r="969" ht="14.25" customHeight="1">
      <c r="Q969" s="5"/>
      <c r="R969" s="5"/>
      <c r="S969" s="5"/>
      <c r="T969" s="5"/>
      <c r="U969" s="5"/>
      <c r="V969" s="5"/>
      <c r="W969" s="5"/>
      <c r="X969" s="5"/>
    </row>
    <row r="970" ht="14.25" customHeight="1">
      <c r="Q970" s="5"/>
      <c r="R970" s="5"/>
      <c r="S970" s="5"/>
      <c r="T970" s="5"/>
      <c r="U970" s="5"/>
      <c r="V970" s="5"/>
      <c r="W970" s="5"/>
      <c r="X970" s="5"/>
    </row>
    <row r="971" ht="14.25" customHeight="1">
      <c r="Q971" s="5"/>
      <c r="R971" s="5"/>
      <c r="S971" s="5"/>
      <c r="T971" s="5"/>
      <c r="U971" s="5"/>
      <c r="V971" s="5"/>
      <c r="W971" s="5"/>
      <c r="X971" s="5"/>
    </row>
    <row r="972" ht="14.25" customHeight="1">
      <c r="Q972" s="5"/>
      <c r="R972" s="5"/>
      <c r="S972" s="5"/>
      <c r="T972" s="5"/>
      <c r="U972" s="5"/>
      <c r="V972" s="5"/>
      <c r="W972" s="5"/>
      <c r="X972" s="5"/>
    </row>
    <row r="973" ht="14.25" customHeight="1">
      <c r="Q973" s="5"/>
      <c r="R973" s="5"/>
      <c r="S973" s="5"/>
      <c r="T973" s="5"/>
      <c r="U973" s="5"/>
      <c r="V973" s="5"/>
      <c r="W973" s="5"/>
      <c r="X973" s="5"/>
    </row>
    <row r="974" ht="14.25" customHeight="1">
      <c r="Q974" s="5"/>
      <c r="R974" s="5"/>
      <c r="S974" s="5"/>
      <c r="T974" s="5"/>
      <c r="U974" s="5"/>
      <c r="V974" s="5"/>
      <c r="W974" s="5"/>
      <c r="X974" s="5"/>
    </row>
    <row r="975" ht="14.25" customHeight="1">
      <c r="Q975" s="5"/>
      <c r="R975" s="5"/>
      <c r="S975" s="5"/>
      <c r="T975" s="5"/>
      <c r="U975" s="5"/>
      <c r="V975" s="5"/>
      <c r="W975" s="5"/>
      <c r="X975" s="5"/>
    </row>
    <row r="976" ht="14.25" customHeight="1">
      <c r="Q976" s="5"/>
      <c r="R976" s="5"/>
      <c r="S976" s="5"/>
      <c r="T976" s="5"/>
      <c r="U976" s="5"/>
      <c r="V976" s="5"/>
      <c r="W976" s="5"/>
      <c r="X976" s="5"/>
    </row>
    <row r="977" ht="14.25" customHeight="1">
      <c r="Q977" s="5"/>
      <c r="R977" s="5"/>
      <c r="S977" s="5"/>
      <c r="T977" s="5"/>
      <c r="U977" s="5"/>
      <c r="V977" s="5"/>
      <c r="W977" s="5"/>
      <c r="X977" s="5"/>
    </row>
    <row r="978" ht="14.25" customHeight="1">
      <c r="Q978" s="5"/>
      <c r="R978" s="5"/>
      <c r="S978" s="5"/>
      <c r="T978" s="5"/>
      <c r="U978" s="5"/>
      <c r="V978" s="5"/>
      <c r="W978" s="5"/>
      <c r="X978" s="5"/>
    </row>
    <row r="979" ht="14.25" customHeight="1">
      <c r="Q979" s="5"/>
      <c r="R979" s="5"/>
      <c r="S979" s="5"/>
      <c r="T979" s="5"/>
      <c r="U979" s="5"/>
      <c r="V979" s="5"/>
      <c r="W979" s="5"/>
      <c r="X979" s="5"/>
    </row>
    <row r="980" ht="14.25" customHeight="1">
      <c r="Q980" s="5"/>
      <c r="R980" s="5"/>
      <c r="S980" s="5"/>
      <c r="T980" s="5"/>
      <c r="U980" s="5"/>
      <c r="V980" s="5"/>
      <c r="W980" s="5"/>
      <c r="X980" s="5"/>
    </row>
    <row r="981" ht="14.25" customHeight="1">
      <c r="Q981" s="5"/>
      <c r="R981" s="5"/>
      <c r="S981" s="5"/>
      <c r="T981" s="5"/>
      <c r="U981" s="5"/>
      <c r="V981" s="5"/>
      <c r="W981" s="5"/>
      <c r="X981" s="5"/>
    </row>
    <row r="982" ht="14.25" customHeight="1">
      <c r="Q982" s="5"/>
      <c r="R982" s="5"/>
      <c r="S982" s="5"/>
      <c r="T982" s="5"/>
      <c r="U982" s="5"/>
      <c r="V982" s="5"/>
      <c r="W982" s="5"/>
      <c r="X982" s="5"/>
    </row>
    <row r="983" ht="14.25" customHeight="1">
      <c r="Q983" s="5"/>
      <c r="R983" s="5"/>
      <c r="S983" s="5"/>
      <c r="T983" s="5"/>
      <c r="U983" s="5"/>
      <c r="V983" s="5"/>
      <c r="W983" s="5"/>
      <c r="X983" s="5"/>
    </row>
    <row r="984" ht="14.25" customHeight="1">
      <c r="Q984" s="5"/>
      <c r="R984" s="5"/>
      <c r="S984" s="5"/>
      <c r="T984" s="5"/>
      <c r="U984" s="5"/>
      <c r="V984" s="5"/>
      <c r="W984" s="5"/>
      <c r="X984" s="5"/>
    </row>
    <row r="985" ht="14.25" customHeight="1">
      <c r="Q985" s="5"/>
      <c r="R985" s="5"/>
      <c r="S985" s="5"/>
      <c r="T985" s="5"/>
      <c r="U985" s="5"/>
      <c r="V985" s="5"/>
      <c r="W985" s="5"/>
      <c r="X985" s="5"/>
    </row>
    <row r="986" ht="14.25" customHeight="1">
      <c r="Q986" s="5"/>
      <c r="R986" s="5"/>
      <c r="S986" s="5"/>
      <c r="T986" s="5"/>
      <c r="U986" s="5"/>
      <c r="V986" s="5"/>
      <c r="W986" s="5"/>
      <c r="X986" s="5"/>
    </row>
    <row r="987" ht="14.25" customHeight="1">
      <c r="Q987" s="5"/>
      <c r="R987" s="5"/>
      <c r="S987" s="5"/>
      <c r="T987" s="5"/>
      <c r="U987" s="5"/>
      <c r="V987" s="5"/>
      <c r="W987" s="5"/>
      <c r="X987" s="5"/>
    </row>
    <row r="988" ht="14.25" customHeight="1">
      <c r="Q988" s="5"/>
      <c r="R988" s="5"/>
      <c r="S988" s="5"/>
      <c r="T988" s="5"/>
      <c r="U988" s="5"/>
      <c r="V988" s="5"/>
      <c r="W988" s="5"/>
      <c r="X988" s="5"/>
    </row>
    <row r="989" ht="14.25" customHeight="1">
      <c r="Q989" s="5"/>
      <c r="R989" s="5"/>
      <c r="S989" s="5"/>
      <c r="T989" s="5"/>
      <c r="U989" s="5"/>
      <c r="V989" s="5"/>
      <c r="W989" s="5"/>
      <c r="X989" s="5"/>
    </row>
    <row r="990" ht="14.25" customHeight="1">
      <c r="Q990" s="5"/>
      <c r="R990" s="5"/>
      <c r="S990" s="5"/>
      <c r="T990" s="5"/>
      <c r="U990" s="5"/>
      <c r="V990" s="5"/>
      <c r="W990" s="5"/>
      <c r="X990" s="5"/>
    </row>
    <row r="991" ht="14.25" customHeight="1">
      <c r="Q991" s="5"/>
      <c r="R991" s="5"/>
      <c r="S991" s="5"/>
      <c r="T991" s="5"/>
      <c r="U991" s="5"/>
      <c r="V991" s="5"/>
      <c r="W991" s="5"/>
      <c r="X991" s="5"/>
    </row>
    <row r="992" ht="14.25" customHeight="1">
      <c r="Q992" s="5"/>
      <c r="R992" s="5"/>
      <c r="S992" s="5"/>
      <c r="T992" s="5"/>
      <c r="U992" s="5"/>
      <c r="V992" s="5"/>
      <c r="W992" s="5"/>
      <c r="X992" s="5"/>
    </row>
    <row r="993" ht="14.25" customHeight="1">
      <c r="Q993" s="5"/>
      <c r="R993" s="5"/>
      <c r="S993" s="5"/>
      <c r="T993" s="5"/>
      <c r="U993" s="5"/>
      <c r="V993" s="5"/>
      <c r="W993" s="5"/>
      <c r="X993" s="5"/>
    </row>
    <row r="994" ht="14.25" customHeight="1">
      <c r="Q994" s="5"/>
      <c r="R994" s="5"/>
      <c r="S994" s="5"/>
      <c r="T994" s="5"/>
      <c r="U994" s="5"/>
      <c r="V994" s="5"/>
      <c r="W994" s="5"/>
      <c r="X994" s="5"/>
    </row>
    <row r="995" ht="14.25" customHeight="1">
      <c r="Q995" s="5"/>
      <c r="R995" s="5"/>
      <c r="S995" s="5"/>
      <c r="T995" s="5"/>
      <c r="U995" s="5"/>
      <c r="V995" s="5"/>
      <c r="W995" s="5"/>
      <c r="X995" s="5"/>
    </row>
    <row r="996" ht="14.25" customHeight="1">
      <c r="Q996" s="5"/>
      <c r="R996" s="5"/>
      <c r="S996" s="5"/>
      <c r="T996" s="5"/>
      <c r="U996" s="5"/>
      <c r="V996" s="5"/>
      <c r="W996" s="5"/>
      <c r="X996" s="5"/>
    </row>
    <row r="997" ht="14.25" customHeight="1">
      <c r="Q997" s="5"/>
      <c r="R997" s="5"/>
      <c r="S997" s="5"/>
      <c r="T997" s="5"/>
      <c r="U997" s="5"/>
      <c r="V997" s="5"/>
      <c r="W997" s="5"/>
      <c r="X997" s="5"/>
    </row>
    <row r="998" ht="14.25" customHeight="1">
      <c r="Q998" s="5"/>
      <c r="R998" s="5"/>
      <c r="S998" s="5"/>
      <c r="T998" s="5"/>
      <c r="U998" s="5"/>
      <c r="V998" s="5"/>
      <c r="W998" s="5"/>
      <c r="X998" s="5"/>
    </row>
    <row r="999" ht="14.25" customHeight="1">
      <c r="Q999" s="5"/>
      <c r="R999" s="5"/>
      <c r="S999" s="5"/>
      <c r="T999" s="5"/>
      <c r="U999" s="5"/>
      <c r="V999" s="5"/>
      <c r="W999" s="5"/>
      <c r="X999" s="5"/>
    </row>
    <row r="1000" ht="14.25" customHeight="1">
      <c r="Q1000" s="5"/>
      <c r="R1000" s="5"/>
      <c r="S1000" s="5"/>
      <c r="T1000" s="5"/>
      <c r="U1000" s="5"/>
      <c r="V1000" s="5"/>
      <c r="W1000" s="5"/>
      <c r="X1000" s="5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6.57"/>
    <col customWidth="1" min="7" max="7" width="14.43"/>
    <col customWidth="1" min="8" max="8" width="17.57"/>
    <col customWidth="1" min="9" max="9" width="16.57"/>
    <col customWidth="1" min="10" max="10" width="17.57"/>
    <col customWidth="1" min="11" max="14" width="14.43"/>
    <col customWidth="1" min="15" max="15" width="4.43"/>
    <col customWidth="1" min="16" max="16" width="8.71"/>
    <col customWidth="1" min="17" max="17" width="8.14"/>
    <col customWidth="1" min="18" max="18" width="14.43"/>
    <col customWidth="1" min="19" max="19" width="8.71"/>
    <col customWidth="1" min="20" max="20" width="8.14"/>
    <col customWidth="1" min="21" max="21" width="14.43"/>
    <col customWidth="1" min="22" max="22" width="8.71"/>
    <col customWidth="1" min="23" max="23" width="11.29"/>
    <col customWidth="1" min="24" max="24" width="14.57"/>
    <col customWidth="1" min="25" max="25" width="17.57"/>
    <col customWidth="1" min="26" max="26" width="14.57"/>
    <col customWidth="1" min="27" max="28" width="14.0"/>
    <col customWidth="1" min="29" max="29" width="15.0"/>
    <col customWidth="1" min="30" max="30" width="14.57"/>
    <col customWidth="1" min="31" max="31" width="15.57"/>
    <col customWidth="1" min="32" max="35" width="14.57"/>
    <col customWidth="1" min="36" max="36" width="15.57"/>
    <col customWidth="1" min="37" max="37" width="17.57"/>
    <col customWidth="1" min="38" max="38" width="15.0"/>
    <col customWidth="1" min="39" max="39" width="20.86"/>
    <col customWidth="1" min="40" max="40" width="8.14"/>
    <col customWidth="1" min="41" max="42" width="14.43"/>
    <col customWidth="1" min="43" max="43" width="13.57"/>
    <col customWidth="1" min="44" max="44" width="15.43"/>
    <col customWidth="1" min="45" max="45" width="18.57"/>
  </cols>
  <sheetData>
    <row r="1" ht="14.2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Q1" s="7" t="s">
        <v>15</v>
      </c>
      <c r="R1" s="7" t="s">
        <v>16</v>
      </c>
      <c r="S1" s="8"/>
      <c r="T1" s="7" t="s">
        <v>15</v>
      </c>
      <c r="U1" s="7" t="s">
        <v>17</v>
      </c>
      <c r="W1" s="9" t="s">
        <v>18</v>
      </c>
      <c r="AM1" s="7" t="s">
        <v>19</v>
      </c>
      <c r="AN1" s="10" t="s">
        <v>15</v>
      </c>
      <c r="AO1" s="10" t="s">
        <v>20</v>
      </c>
      <c r="AQ1" s="10" t="s">
        <v>21</v>
      </c>
      <c r="AS1" s="11"/>
    </row>
    <row r="2" ht="14.25" customHeight="1">
      <c r="A2" s="8">
        <f>(Tratamento!A2-MIN(Tratamento!$A$2:$A$163))/(MAX(Tratamento!$A$2:$A$163)-MIN(Tratamento!$A$2:$A$163))</f>
        <v>0.1055858521</v>
      </c>
      <c r="B2" s="8">
        <f>(Tratamento!B2-MIN(Tratamento!$B$2:$B$163))/(MAX(Tratamento!$B$2:$B$163)-MIN(Tratamento!$B$2:$B$163))</f>
        <v>0.009177441841</v>
      </c>
      <c r="C2" s="8">
        <f>(Tratamento!C2-MIN(Tratamento!$C$2:$C$163))/(MAX(Tratamento!$C$2:$C$163)-MIN(Tratamento!$C$2:$C$163))</f>
        <v>0.1602796125</v>
      </c>
      <c r="D2" s="8">
        <f>(Tratamento!D2-MIN(Tratamento!$D$2:$D$163))/(MAX(Tratamento!$D$2:$D$163)-MIN(Tratamento!$D$2:$D$163))</f>
        <v>0.1082581557</v>
      </c>
      <c r="E2" s="8">
        <f>(Tratamento!E2-MIN(Tratamento!$E$2:$E$163))/(MAX(Tratamento!$E$2:$E$163)-MIN(Tratamento!$E$2:$E$163))</f>
        <v>0.1065615254</v>
      </c>
      <c r="F2" s="8">
        <f>(Tratamento!F2-MIN(Tratamento!$F$2:$F$163))/(MAX(Tratamento!$F$2:$F$163)-MIN(Tratamento!$F$2:$F$163))</f>
        <v>0.01610548654</v>
      </c>
      <c r="G2" s="8">
        <f>(Tratamento!G2-MIN(Tratamento!$G$2:$G$163))/(MAX(Tratamento!$G$2:$G$163)-MIN(Tratamento!$G$2:$G$163))</f>
        <v>0.3970588235</v>
      </c>
      <c r="H2" s="8">
        <f>(Tratamento!H2-MIN(Tratamento!$H$2:$H$163))/(MAX(Tratamento!$H$2:$H$163)-MIN(Tratamento!$H$2:$H$163))</f>
        <v>0.0526361087</v>
      </c>
      <c r="I2" s="8">
        <f>(Tratamento!I2-MIN(Tratamento!$I$2:$I$163))/(MAX(Tratamento!$I$2:$I$163)-MIN(Tratamento!$I$2:$I$163))</f>
        <v>0.1076276223</v>
      </c>
      <c r="J2" s="8">
        <f>(Tratamento!J2-MIN(Tratamento!$J$2:$J$163))/(MAX(Tratamento!$J$2:$J$163)-MIN(Tratamento!$J$2:$J$163))</f>
        <v>0.06700620639</v>
      </c>
      <c r="K2" s="8">
        <f>(Tratamento!K2-MIN(Tratamento!$K$2:$K$163))/(MAX(Tratamento!$K$2:$K$163)-MIN(Tratamento!$K$2:$K$163))</f>
        <v>0.3970588235</v>
      </c>
      <c r="L2" s="8">
        <f>(Tratamento!L2-MIN(Tratamento!$L$2:$L$163))/(MAX(Tratamento!$L$2:$L$163)-MIN(Tratamento!$L$2:$L$163))</f>
        <v>0.6244131455</v>
      </c>
      <c r="M2" s="8">
        <f>(Tratamento!M2-MIN(Tratamento!$M$2:$M$163))/(MAX(Tratamento!$M$2:$M$163)-MIN(Tratamento!$M$2:$M$163))</f>
        <v>0.6</v>
      </c>
      <c r="N2" s="8">
        <f>(Tratamento!N2-MIN(Tratamento!$N$2:$N$163))/(MAX(Tratamento!$N$2:$N$163)-MIN(Tratamento!$N$2:$N$163))</f>
        <v>0.6359447005</v>
      </c>
      <c r="O2" s="8">
        <v>1.0</v>
      </c>
      <c r="Q2" s="12" t="s">
        <v>0</v>
      </c>
      <c r="R2" s="8">
        <f>AVERAGE(A2:A163)</f>
        <v>0.08030142276</v>
      </c>
      <c r="S2" s="8"/>
      <c r="T2" s="12" t="s">
        <v>0</v>
      </c>
      <c r="U2" s="8">
        <f>STDEV(A2:A163)</f>
        <v>0.1361644005</v>
      </c>
      <c r="W2" s="6"/>
      <c r="X2" s="12" t="s">
        <v>0</v>
      </c>
      <c r="Y2" s="12" t="s">
        <v>1</v>
      </c>
      <c r="Z2" s="12" t="s">
        <v>2</v>
      </c>
      <c r="AA2" s="12" t="s">
        <v>3</v>
      </c>
      <c r="AB2" s="13" t="s">
        <v>4</v>
      </c>
      <c r="AC2" s="12" t="s">
        <v>5</v>
      </c>
      <c r="AD2" s="12" t="s">
        <v>6</v>
      </c>
      <c r="AE2" s="13" t="s">
        <v>7</v>
      </c>
      <c r="AF2" s="12" t="s">
        <v>8</v>
      </c>
      <c r="AG2" s="13" t="s">
        <v>9</v>
      </c>
      <c r="AH2" s="13" t="s">
        <v>10</v>
      </c>
      <c r="AI2" s="13" t="s">
        <v>11</v>
      </c>
      <c r="AJ2" s="13" t="s">
        <v>12</v>
      </c>
      <c r="AK2" s="12" t="s">
        <v>13</v>
      </c>
      <c r="AL2" s="14" t="s">
        <v>22</v>
      </c>
      <c r="AO2" s="10" t="s">
        <v>16</v>
      </c>
      <c r="AP2" s="10" t="s">
        <v>23</v>
      </c>
      <c r="AQ2" s="10" t="s">
        <v>16</v>
      </c>
      <c r="AR2" s="15" t="s">
        <v>23</v>
      </c>
      <c r="AS2" s="16"/>
    </row>
    <row r="3" ht="14.25" customHeight="1">
      <c r="A3" s="8">
        <f>(Tratamento!A3-MIN(Tratamento!$A$2:$A$163))/(MAX(Tratamento!$A$2:$A$163)-MIN(Tratamento!$A$2:$A$163))</f>
        <v>0.1670346749</v>
      </c>
      <c r="B3" s="8">
        <f>(Tratamento!B3-MIN(Tratamento!$B$2:$B$163))/(MAX(Tratamento!$B$2:$B$163)-MIN(Tratamento!$B$2:$B$163))</f>
        <v>0.06093983215</v>
      </c>
      <c r="C3" s="8">
        <f>(Tratamento!C3-MIN(Tratamento!$C$2:$C$163))/(MAX(Tratamento!$C$2:$C$163)-MIN(Tratamento!$C$2:$C$163))</f>
        <v>0.1602796125</v>
      </c>
      <c r="D3" s="8">
        <f>(Tratamento!D3-MIN(Tratamento!$D$2:$D$163))/(MAX(Tratamento!$D$2:$D$163)-MIN(Tratamento!$D$2:$D$163))</f>
        <v>0.05300852804</v>
      </c>
      <c r="E3" s="8">
        <f>(Tratamento!E3-MIN(Tratamento!$E$2:$E$163))/(MAX(Tratamento!$E$2:$E$163)-MIN(Tratamento!$E$2:$E$163))</f>
        <v>0.1679433167</v>
      </c>
      <c r="F3" s="8">
        <f>(Tratamento!F3-MIN(Tratamento!$F$2:$F$163))/(MAX(Tratamento!$F$2:$F$163)-MIN(Tratamento!$F$2:$F$163))</f>
        <v>0.002933185548</v>
      </c>
      <c r="G3" s="8">
        <f>(Tratamento!G3-MIN(Tratamento!$G$2:$G$163))/(MAX(Tratamento!$G$2:$G$163)-MIN(Tratamento!$G$2:$G$163))</f>
        <v>0.7794117647</v>
      </c>
      <c r="H3" s="8">
        <f>(Tratamento!H3-MIN(Tratamento!$H$2:$H$163))/(MAX(Tratamento!$H$2:$H$163)-MIN(Tratamento!$H$2:$H$163))</f>
        <v>0.2045646888</v>
      </c>
      <c r="I3" s="8">
        <f>(Tratamento!I3-MIN(Tratamento!$I$2:$I$163))/(MAX(Tratamento!$I$2:$I$163)-MIN(Tratamento!$I$2:$I$163))</f>
        <v>0.1734655615</v>
      </c>
      <c r="J3" s="8">
        <f>(Tratamento!J3-MIN(Tratamento!$J$2:$J$163))/(MAX(Tratamento!$J$2:$J$163)-MIN(Tratamento!$J$2:$J$163))</f>
        <v>0.03552094326</v>
      </c>
      <c r="K3" s="8">
        <f>(Tratamento!K3-MIN(Tratamento!$K$2:$K$163))/(MAX(Tratamento!$K$2:$K$163)-MIN(Tratamento!$K$2:$K$163))</f>
        <v>0.7794117647</v>
      </c>
      <c r="L3" s="8">
        <f>(Tratamento!L3-MIN(Tratamento!$L$2:$L$163))/(MAX(Tratamento!$L$2:$L$163)-MIN(Tratamento!$L$2:$L$163))</f>
        <v>0.7746478873</v>
      </c>
      <c r="M3" s="8">
        <f>(Tratamento!M3-MIN(Tratamento!$M$2:$M$163))/(MAX(Tratamento!$M$2:$M$163)-MIN(Tratamento!$M$2:$M$163))</f>
        <v>0.5853658537</v>
      </c>
      <c r="N3" s="8">
        <f>(Tratamento!N3-MIN(Tratamento!$N$2:$N$163))/(MAX(Tratamento!$N$2:$N$163)-MIN(Tratamento!$N$2:$N$163))</f>
        <v>0.4562211982</v>
      </c>
      <c r="O3" s="8">
        <v>1.0</v>
      </c>
      <c r="Q3" s="12" t="s">
        <v>1</v>
      </c>
      <c r="R3" s="8">
        <f>AVERAGE(B2:B163)</f>
        <v>0.03773520694</v>
      </c>
      <c r="S3" s="8"/>
      <c r="T3" s="12" t="s">
        <v>1</v>
      </c>
      <c r="U3" s="8">
        <f>STDEV(B2:B163)</f>
        <v>0.08265709679</v>
      </c>
      <c r="W3" s="12" t="s">
        <v>0</v>
      </c>
      <c r="X3" s="17"/>
      <c r="Y3" s="4">
        <f>CORREL(A2:A163,B2:B163)</f>
        <v>0.5672185535</v>
      </c>
      <c r="Z3" s="8">
        <f>CORREL(A2:A163,C2:C163)</f>
        <v>0.05884907329</v>
      </c>
      <c r="AA3" s="4">
        <f>CORREL(A2:A163,D2:D163)</f>
        <v>0.2458651495</v>
      </c>
      <c r="AB3" s="18">
        <f>CORREL(A2:A163,E2:E163)</f>
        <v>0.9980952462</v>
      </c>
      <c r="AC3" s="4">
        <f>CORREL(A2:A163,F2:F163)</f>
        <v>-0.1247885055</v>
      </c>
      <c r="AD3" s="4">
        <f>CORREL(A2:A163,G2:G163)</f>
        <v>0.1529954313</v>
      </c>
      <c r="AE3" s="4">
        <f>CORREL(A2:A163,H2:H163)</f>
        <v>0.6469358253</v>
      </c>
      <c r="AF3" s="4">
        <f>CORREL(A2:A163,I2:I163)</f>
        <v>-0.142253479</v>
      </c>
      <c r="AG3" s="18">
        <f>CORREL(A2:A163,J2:J163)</f>
        <v>0.9507222941</v>
      </c>
      <c r="AH3" s="4">
        <f>CORREL(A2:A163,K2:K163)</f>
        <v>0.1529954313</v>
      </c>
      <c r="AI3" s="4">
        <f>CORREL(A2:A163,L2:L163)</f>
        <v>0.4455874231</v>
      </c>
      <c r="AJ3" s="4">
        <f>CORREL(A2:A163,M2:M163)</f>
        <v>0.3934284746</v>
      </c>
      <c r="AK3" s="4">
        <f>CORREL(A2:A163,N2:N163)</f>
        <v>0.4255517582</v>
      </c>
      <c r="AL3" s="1">
        <f t="shared" ref="AL3:AL16" si="1">AVERAGE(X3:AK3)</f>
        <v>0.3670155905</v>
      </c>
      <c r="AN3" s="19" t="s">
        <v>24</v>
      </c>
      <c r="AO3" s="20">
        <f>AVERAGE(A2:A106)</f>
        <v>0.1064313989</v>
      </c>
      <c r="AP3" s="21">
        <f>STDEV(A2:A106)</f>
        <v>0.1630335917</v>
      </c>
      <c r="AQ3" s="21">
        <f>AVERAGE(A107:A163)</f>
        <v>0.03216725611</v>
      </c>
      <c r="AR3" s="22">
        <f>STDEV(A107:A163)</f>
        <v>0.01741824801</v>
      </c>
      <c r="AS3" s="23"/>
    </row>
    <row r="4" ht="14.25" customHeight="1">
      <c r="A4" s="8">
        <f>(Tratamento!A4-MIN(Tratamento!$A$2:$A$163))/(MAX(Tratamento!$A$2:$A$163)-MIN(Tratamento!$A$2:$A$163))</f>
        <v>0</v>
      </c>
      <c r="B4" s="8">
        <f>(Tratamento!B4-MIN(Tratamento!$B$2:$B$163))/(MAX(Tratamento!$B$2:$B$163)-MIN(Tratamento!$B$2:$B$163))</f>
        <v>0.1012186654</v>
      </c>
      <c r="C4" s="8">
        <f>(Tratamento!C4-MIN(Tratamento!$C$2:$C$163))/(MAX(Tratamento!$C$2:$C$163)-MIN(Tratamento!$C$2:$C$163))</f>
        <v>0.3286903176</v>
      </c>
      <c r="D4" s="8">
        <f>(Tratamento!D4-MIN(Tratamento!$D$2:$D$163))/(MAX(Tratamento!$D$2:$D$163)-MIN(Tratamento!$D$2:$D$163))</f>
        <v>0.2508869537</v>
      </c>
      <c r="E4" s="8">
        <f>(Tratamento!E4-MIN(Tratamento!$E$2:$E$163))/(MAX(Tratamento!$E$2:$E$163)-MIN(Tratamento!$E$2:$E$163))</f>
        <v>0.00109085189</v>
      </c>
      <c r="F4" s="8">
        <f>(Tratamento!F4-MIN(Tratamento!$F$2:$F$163))/(MAX(Tratamento!$F$2:$F$163)-MIN(Tratamento!$F$2:$F$163))</f>
        <v>0.02114732161</v>
      </c>
      <c r="G4" s="8">
        <f>(Tratamento!G4-MIN(Tratamento!$G$2:$G$163))/(MAX(Tratamento!$G$2:$G$163)-MIN(Tratamento!$G$2:$G$163))</f>
        <v>0.6029411765</v>
      </c>
      <c r="H4" s="8">
        <f>(Tratamento!H4-MIN(Tratamento!$H$2:$H$163))/(MAX(Tratamento!$H$2:$H$163)-MIN(Tratamento!$H$2:$H$163))</f>
        <v>0.02037775499</v>
      </c>
      <c r="I4" s="8">
        <f>(Tratamento!I4-MIN(Tratamento!$I$2:$I$163))/(MAX(Tratamento!$I$2:$I$163)-MIN(Tratamento!$I$2:$I$163))</f>
        <v>0.4058084018</v>
      </c>
      <c r="J4" s="8">
        <f>(Tratamento!J4-MIN(Tratamento!$J$2:$J$163))/(MAX(Tratamento!$J$2:$J$163)-MIN(Tratamento!$J$2:$J$163))</f>
        <v>0.0001686804654</v>
      </c>
      <c r="K4" s="8">
        <f>(Tratamento!K4-MIN(Tratamento!$K$2:$K$163))/(MAX(Tratamento!$K$2:$K$163)-MIN(Tratamento!$K$2:$K$163))</f>
        <v>0.6029411765</v>
      </c>
      <c r="L4" s="8">
        <f>(Tratamento!L4-MIN(Tratamento!$L$2:$L$163))/(MAX(Tratamento!$L$2:$L$163)-MIN(Tratamento!$L$2:$L$163))</f>
        <v>0.5633802817</v>
      </c>
      <c r="M4" s="8">
        <f>(Tratamento!M4-MIN(Tratamento!$M$2:$M$163))/(MAX(Tratamento!$M$2:$M$163)-MIN(Tratamento!$M$2:$M$163))</f>
        <v>0.4146341463</v>
      </c>
      <c r="N4" s="8">
        <f>(Tratamento!N4-MIN(Tratamento!$N$2:$N$163))/(MAX(Tratamento!$N$2:$N$163)-MIN(Tratamento!$N$2:$N$163))</f>
        <v>0.2396313364</v>
      </c>
      <c r="O4" s="8">
        <v>1.0</v>
      </c>
      <c r="Q4" s="12" t="s">
        <v>2</v>
      </c>
      <c r="R4" s="8">
        <f>AVERAGE(C2:C163)</f>
        <v>0.1367216931</v>
      </c>
      <c r="S4" s="8"/>
      <c r="T4" s="12" t="s">
        <v>2</v>
      </c>
      <c r="U4" s="8">
        <f>STDEV(C2:C163)</f>
        <v>0.127057324</v>
      </c>
      <c r="W4" s="12" t="s">
        <v>1</v>
      </c>
      <c r="X4" s="4">
        <f>CORREL(A2:A163,B2:B163)</f>
        <v>0.5672185535</v>
      </c>
      <c r="Y4" s="17"/>
      <c r="Z4" s="4">
        <f>CORREL(B2:B163,C2:C163)</f>
        <v>0.2507748082</v>
      </c>
      <c r="AA4" s="4">
        <f>CORREL(B2:B163,D2:D163)</f>
        <v>0.546998063</v>
      </c>
      <c r="AB4" s="4">
        <f>CORREL(B2:B163,E2:E163)</f>
        <v>0.5642666252</v>
      </c>
      <c r="AC4" s="4">
        <f>CORREL(B2:B163,F2:F163)</f>
        <v>0.0528695474</v>
      </c>
      <c r="AD4" s="4">
        <f>CORREL(B2:B163,G2:G163)</f>
        <v>0.3071717884</v>
      </c>
      <c r="AE4" s="18">
        <f>CORREL(B2:B163,H2:H163)</f>
        <v>0.8872727738</v>
      </c>
      <c r="AF4" s="4">
        <f>CORREL(B2:B163,I2:I163)</f>
        <v>0.1478400427</v>
      </c>
      <c r="AG4" s="4">
        <f>CORREL(B2:B163,J2:J163)</f>
        <v>0.7235778613</v>
      </c>
      <c r="AH4" s="4">
        <f>CORREL(B2:B163,K2:K163)</f>
        <v>0.3071717884</v>
      </c>
      <c r="AI4" s="4">
        <f>CORREL(B2:B163,L2:L163)</f>
        <v>0.06513506535</v>
      </c>
      <c r="AJ4" s="4">
        <f>CORREL(B2:B163,M2:M163)</f>
        <v>0.003039976707</v>
      </c>
      <c r="AK4" s="4">
        <f>CORREL(B2:B163,N2:N163)</f>
        <v>0.00002346713792</v>
      </c>
      <c r="AL4" s="1">
        <f t="shared" si="1"/>
        <v>0.3402584893</v>
      </c>
      <c r="AN4" s="19" t="s">
        <v>25</v>
      </c>
      <c r="AO4" s="20">
        <f>AVERAGE(B2:B106)</f>
        <v>0.0439917053</v>
      </c>
      <c r="AP4" s="21">
        <f>STDEV(B2:B106)</f>
        <v>0.101078406</v>
      </c>
      <c r="AQ4" s="21">
        <f>AVERAGE(B107:B163)</f>
        <v>0.02621007838</v>
      </c>
      <c r="AR4" s="22">
        <f>STDEV(B107:B163)</f>
        <v>0.0214436057</v>
      </c>
      <c r="AS4" s="23"/>
    </row>
    <row r="5" ht="14.25" customHeight="1">
      <c r="A5" s="8">
        <f>(Tratamento!A5-MIN(Tratamento!$A$2:$A$163))/(MAX(Tratamento!$A$2:$A$163)-MIN(Tratamento!$A$2:$A$163))</f>
        <v>0.006509467227</v>
      </c>
      <c r="B5" s="8">
        <f>(Tratamento!B5-MIN(Tratamento!$B$2:$B$163))/(MAX(Tratamento!$B$2:$B$163)-MIN(Tratamento!$B$2:$B$163))</f>
        <v>0.08282988437</v>
      </c>
      <c r="C5" s="8">
        <f>(Tratamento!C5-MIN(Tratamento!$C$2:$C$163))/(MAX(Tratamento!$C$2:$C$163)-MIN(Tratamento!$C$2:$C$163))</f>
        <v>0.0666355177</v>
      </c>
      <c r="D5" s="8">
        <f>(Tratamento!D5-MIN(Tratamento!$D$2:$D$163))/(MAX(Tratamento!$D$2:$D$163)-MIN(Tratamento!$D$2:$D$163))</f>
        <v>0.1093040022</v>
      </c>
      <c r="E5" s="8">
        <f>(Tratamento!E5-MIN(Tratamento!$E$2:$E$163))/(MAX(Tratamento!$E$2:$E$163)-MIN(Tratamento!$E$2:$E$163))</f>
        <v>0.007593218252</v>
      </c>
      <c r="F5" s="8">
        <f>(Tratamento!F5-MIN(Tratamento!$F$2:$F$163))/(MAX(Tratamento!$F$2:$F$163)-MIN(Tratamento!$F$2:$F$163))</f>
        <v>0.01451048242</v>
      </c>
      <c r="G5" s="8">
        <f>(Tratamento!G5-MIN(Tratamento!$G$2:$G$163))/(MAX(Tratamento!$G$2:$G$163)-MIN(Tratamento!$G$2:$G$163))</f>
        <v>0.7941176471</v>
      </c>
      <c r="H5" s="8">
        <f>(Tratamento!H5-MIN(Tratamento!$H$2:$H$163))/(MAX(Tratamento!$H$2:$H$163)-MIN(Tratamento!$H$2:$H$163))</f>
        <v>0.1441253254</v>
      </c>
      <c r="I5" s="8">
        <f>(Tratamento!I5-MIN(Tratamento!$I$2:$I$163))/(MAX(Tratamento!$I$2:$I$163)-MIN(Tratamento!$I$2:$I$163))</f>
        <v>0.09541736212</v>
      </c>
      <c r="J5" s="8">
        <f>(Tratamento!J5-MIN(Tratamento!$J$2:$J$163))/(MAX(Tratamento!$J$2:$J$163)-MIN(Tratamento!$J$2:$J$163))</f>
        <v>0.0003869108176</v>
      </c>
      <c r="K5" s="8">
        <f>(Tratamento!K5-MIN(Tratamento!$K$2:$K$163))/(MAX(Tratamento!$K$2:$K$163)-MIN(Tratamento!$K$2:$K$163))</f>
        <v>0.7941176471</v>
      </c>
      <c r="L5" s="8">
        <f>(Tratamento!L5-MIN(Tratamento!$L$2:$L$163))/(MAX(Tratamento!$L$2:$L$163)-MIN(Tratamento!$L$2:$L$163))</f>
        <v>0.6056338028</v>
      </c>
      <c r="M5" s="8">
        <f>(Tratamento!M5-MIN(Tratamento!$M$2:$M$163))/(MAX(Tratamento!$M$2:$M$163)-MIN(Tratamento!$M$2:$M$163))</f>
        <v>0.4975609756</v>
      </c>
      <c r="N5" s="8">
        <f>(Tratamento!N5-MIN(Tratamento!$N$2:$N$163))/(MAX(Tratamento!$N$2:$N$163)-MIN(Tratamento!$N$2:$N$163))</f>
        <v>0.4101382488</v>
      </c>
      <c r="O5" s="8">
        <v>1.0</v>
      </c>
      <c r="Q5" s="12" t="s">
        <v>3</v>
      </c>
      <c r="R5" s="8">
        <f>AVERAGE(D2:D163)</f>
        <v>0.1589754013</v>
      </c>
      <c r="S5" s="8"/>
      <c r="T5" s="12" t="s">
        <v>3</v>
      </c>
      <c r="U5" s="8">
        <f>STDEV(D2:D163)</f>
        <v>0.1450261483</v>
      </c>
      <c r="W5" s="12" t="s">
        <v>2</v>
      </c>
      <c r="X5" s="4">
        <f>CORREL(A2:A163,C2:C163)</f>
        <v>0.05884907329</v>
      </c>
      <c r="Y5" s="4">
        <f>CORREL(B2:B163,C2:C163)</f>
        <v>0.2507748082</v>
      </c>
      <c r="Z5" s="17"/>
      <c r="AA5" s="4">
        <f>CORREL(C2:C163,D2:D163)</f>
        <v>0.5065865885</v>
      </c>
      <c r="AB5" s="8">
        <f>CORREL(C2:C163,E2:E163)</f>
        <v>0.064384359</v>
      </c>
      <c r="AC5" s="8">
        <f>CORREL(C2:C163,F2:F163)</f>
        <v>0.1719456518</v>
      </c>
      <c r="AD5" s="8">
        <f>CORREL(C2:C163,G2:G163)</f>
        <v>0.05562446977</v>
      </c>
      <c r="AE5" s="8">
        <f>CORREL(C2:C163,H2:H163)</f>
        <v>0.219910353</v>
      </c>
      <c r="AF5" s="8">
        <f>CORREL(C2:C163,I2:I163)</f>
        <v>0.7409182216</v>
      </c>
      <c r="AG5" s="8">
        <f>CORREL(C2:C163,J2:J163)</f>
        <v>0.04398180804</v>
      </c>
      <c r="AH5" s="4">
        <f>CORREL(C2:C163,K2:K163)</f>
        <v>0.05562446977</v>
      </c>
      <c r="AI5" s="4">
        <f>CORREL(C2:C163,L2:L163)</f>
        <v>-0.1513513058</v>
      </c>
      <c r="AJ5" s="8">
        <f>CORREL(C2:C163,M2:M163)</f>
        <v>-0.1809765561</v>
      </c>
      <c r="AK5" s="4">
        <f>CORREL(C2:C163,N2:N163)</f>
        <v>-0.2771842628</v>
      </c>
      <c r="AL5" s="1">
        <f t="shared" si="1"/>
        <v>0.1199298214</v>
      </c>
      <c r="AN5" s="19" t="s">
        <v>26</v>
      </c>
      <c r="AO5" s="20">
        <f>AVERAGE(C2:C106)</f>
        <v>0.1541377769</v>
      </c>
      <c r="AP5" s="21">
        <f>STDEV(C2:C106)</f>
        <v>0.1419809325</v>
      </c>
      <c r="AQ5" s="21">
        <f>AVERAGE(C107:C163)</f>
        <v>0.1046394335</v>
      </c>
      <c r="AR5" s="22">
        <f>STDEV(C107:C163)</f>
        <v>0.085784594</v>
      </c>
      <c r="AS5" s="22"/>
    </row>
    <row r="6" ht="14.25" customHeight="1">
      <c r="A6" s="8">
        <f>(Tratamento!A6-MIN(Tratamento!$A$2:$A$163))/(MAX(Tratamento!$A$2:$A$163)-MIN(Tratamento!$A$2:$A$163))</f>
        <v>0.1435129556</v>
      </c>
      <c r="B6" s="8">
        <f>(Tratamento!B6-MIN(Tratamento!$B$2:$B$163))/(MAX(Tratamento!$B$2:$B$163)-MIN(Tratamento!$B$2:$B$163))</f>
        <v>0.03300729887</v>
      </c>
      <c r="C6" s="8">
        <f>(Tratamento!C6-MIN(Tratamento!$C$2:$C$163))/(MAX(Tratamento!$C$2:$C$163)-MIN(Tratamento!$C$2:$C$163))</f>
        <v>0.07291891055</v>
      </c>
      <c r="D6" s="8">
        <f>(Tratamento!D6-MIN(Tratamento!$D$2:$D$163))/(MAX(Tratamento!$D$2:$D$163)-MIN(Tratamento!$D$2:$D$163))</f>
        <v>0.02822362617</v>
      </c>
      <c r="E6" s="8">
        <f>(Tratamento!E6-MIN(Tratamento!$E$2:$E$163))/(MAX(Tratamento!$E$2:$E$163)-MIN(Tratamento!$E$2:$E$163))</f>
        <v>0.1444472561</v>
      </c>
      <c r="F6" s="8">
        <f>(Tratamento!F6-MIN(Tratamento!$F$2:$F$163))/(MAX(Tratamento!$F$2:$F$163)-MIN(Tratamento!$F$2:$F$163))</f>
        <v>0.01377380679</v>
      </c>
      <c r="G6" s="8">
        <f>(Tratamento!G6-MIN(Tratamento!$G$2:$G$163))/(MAX(Tratamento!$G$2:$G$163)-MIN(Tratamento!$G$2:$G$163))</f>
        <v>0.8382352941</v>
      </c>
      <c r="H6" s="8">
        <f>(Tratamento!H6-MIN(Tratamento!$H$2:$H$163))/(MAX(Tratamento!$H$2:$H$163)-MIN(Tratamento!$H$2:$H$163))</f>
        <v>0.0777349045</v>
      </c>
      <c r="I6" s="8">
        <f>(Tratamento!I6-MIN(Tratamento!$I$2:$I$163))/(MAX(Tratamento!$I$2:$I$163)-MIN(Tratamento!$I$2:$I$163))</f>
        <v>0.02922611046</v>
      </c>
      <c r="J6" s="8">
        <f>(Tratamento!J6-MIN(Tratamento!$J$2:$J$163))/(MAX(Tratamento!$J$2:$J$163)-MIN(Tratamento!$J$2:$J$163))</f>
        <v>0.09334460681</v>
      </c>
      <c r="K6" s="8">
        <f>(Tratamento!K6-MIN(Tratamento!$K$2:$K$163))/(MAX(Tratamento!$K$2:$K$163)-MIN(Tratamento!$K$2:$K$163))</f>
        <v>0.8382352941</v>
      </c>
      <c r="L6" s="8">
        <f>(Tratamento!L6-MIN(Tratamento!$L$2:$L$163))/(MAX(Tratamento!$L$2:$L$163)-MIN(Tratamento!$L$2:$L$163))</f>
        <v>0.7887323944</v>
      </c>
      <c r="M6" s="8">
        <f>(Tratamento!M6-MIN(Tratamento!$M$2:$M$163))/(MAX(Tratamento!$M$2:$M$163)-MIN(Tratamento!$M$2:$M$163))</f>
        <v>0.7707317073</v>
      </c>
      <c r="N6" s="8">
        <f>(Tratamento!N6-MIN(Tratamento!$N$2:$N$163))/(MAX(Tratamento!$N$2:$N$163)-MIN(Tratamento!$N$2:$N$163))</f>
        <v>0.797235023</v>
      </c>
      <c r="O6" s="8">
        <v>1.0</v>
      </c>
      <c r="Q6" s="12" t="s">
        <v>4</v>
      </c>
      <c r="R6" s="8">
        <f>AVERAGE(E2:E163)</f>
        <v>0.07936399227</v>
      </c>
      <c r="S6" s="8"/>
      <c r="T6" s="12" t="s">
        <v>4</v>
      </c>
      <c r="U6" s="8">
        <f>STDEV(E2:E163)</f>
        <v>0.1368763136</v>
      </c>
      <c r="W6" s="12" t="s">
        <v>3</v>
      </c>
      <c r="X6" s="4">
        <f>CORREL(A2:A163,D2:D163)</f>
        <v>0.2458651495</v>
      </c>
      <c r="Y6" s="4">
        <f>CORREL(B2:B163,D2:D163)</f>
        <v>0.546998063</v>
      </c>
      <c r="Z6" s="4">
        <f>CORREL(C2:C163,D2:D163)</f>
        <v>0.5065865885</v>
      </c>
      <c r="AA6" s="17"/>
      <c r="AB6" s="4">
        <f>CORREL(D2:D163,E2:E163)</f>
        <v>0.2485243191</v>
      </c>
      <c r="AC6" s="4">
        <f>CORREL(D2:D163,F2:F163)</f>
        <v>0.127418319</v>
      </c>
      <c r="AD6" s="8">
        <f>CORREL(D2:D163,G2:G163)</f>
        <v>-0.3626462292</v>
      </c>
      <c r="AE6" s="8">
        <f>CORREL(D2:D163,H2:H163)</f>
        <v>0.5337065159</v>
      </c>
      <c r="AF6" s="4">
        <f>CORREL(D2:D163,I2:I163)</f>
        <v>0.6484436396</v>
      </c>
      <c r="AG6" s="4">
        <f>CORREL(D2:D163,J2:J163)</f>
        <v>0.3295970806</v>
      </c>
      <c r="AH6" s="4">
        <f>CORREL(D2:D163,K2:K163)</f>
        <v>-0.3626462292</v>
      </c>
      <c r="AI6" s="4">
        <f>CORREL(D2:D163,L2:L163)</f>
        <v>-0.2979673029</v>
      </c>
      <c r="AJ6" s="4">
        <f>CORREL(D2:D163,M2:M163)</f>
        <v>-0.278942551</v>
      </c>
      <c r="AK6" s="4">
        <f>CORREL(D2:D163,N2:N163)</f>
        <v>-0.2979211103</v>
      </c>
      <c r="AL6" s="1">
        <f t="shared" si="1"/>
        <v>0.1220781733</v>
      </c>
      <c r="AN6" s="19" t="s">
        <v>27</v>
      </c>
      <c r="AO6" s="20">
        <f>AVERAGE(D2:D106)</f>
        <v>0.1726618595</v>
      </c>
      <c r="AP6" s="22">
        <f>STDEV(D2:D106)</f>
        <v>0.1587851532</v>
      </c>
      <c r="AQ6" s="21">
        <f>AVERAGE(D107:D163)</f>
        <v>0.1337635046</v>
      </c>
      <c r="AR6" s="22">
        <f>STDEV(D107:D163)</f>
        <v>0.1124581361</v>
      </c>
      <c r="AS6" s="23"/>
    </row>
    <row r="7" ht="14.25" customHeight="1">
      <c r="A7" s="8">
        <f>(Tratamento!A7-MIN(Tratamento!$A$2:$A$163))/(MAX(Tratamento!$A$2:$A$163)-MIN(Tratamento!$A$2:$A$163))</f>
        <v>0.2884055143</v>
      </c>
      <c r="B7" s="8">
        <f>(Tratamento!B7-MIN(Tratamento!$B$2:$B$163))/(MAX(Tratamento!$B$2:$B$163)-MIN(Tratamento!$B$2:$B$163))</f>
        <v>0.03588529565</v>
      </c>
      <c r="C7" s="8">
        <f>(Tratamento!C7-MIN(Tratamento!$C$2:$C$163))/(MAX(Tratamento!$C$2:$C$163)-MIN(Tratamento!$C$2:$C$163))</f>
        <v>0.1686959002</v>
      </c>
      <c r="D7" s="8">
        <f>(Tratamento!D7-MIN(Tratamento!$D$2:$D$163))/(MAX(Tratamento!$D$2:$D$163)-MIN(Tratamento!$D$2:$D$163))</f>
        <v>0.05874289726</v>
      </c>
      <c r="E7" s="8">
        <f>(Tratamento!E7-MIN(Tratamento!$E$2:$E$163))/(MAX(Tratamento!$E$2:$E$163)-MIN(Tratamento!$E$2:$E$163))</f>
        <v>0.2891817585</v>
      </c>
      <c r="F7" s="8">
        <f>(Tratamento!F7-MIN(Tratamento!$F$2:$F$163))/(MAX(Tratamento!$F$2:$F$163)-MIN(Tratamento!$F$2:$F$163))</f>
        <v>0.009860639894</v>
      </c>
      <c r="G7" s="8">
        <f>(Tratamento!G7-MIN(Tratamento!$G$2:$G$163))/(MAX(Tratamento!$G$2:$G$163)-MIN(Tratamento!$G$2:$G$163))</f>
        <v>0.6911764706</v>
      </c>
      <c r="H7" s="8">
        <f>(Tratamento!H7-MIN(Tratamento!$H$2:$H$163))/(MAX(Tratamento!$H$2:$H$163)-MIN(Tratamento!$H$2:$H$163))</f>
        <v>0.04584412138</v>
      </c>
      <c r="I7" s="8">
        <f>(Tratamento!I7-MIN(Tratamento!$I$2:$I$163))/(MAX(Tratamento!$I$2:$I$163)-MIN(Tratamento!$I$2:$I$163))</f>
        <v>0.1238353212</v>
      </c>
      <c r="J7" s="8">
        <f>(Tratamento!J7-MIN(Tratamento!$J$2:$J$163))/(MAX(Tratamento!$J$2:$J$163)-MIN(Tratamento!$J$2:$J$163))</f>
        <v>0.1766685397</v>
      </c>
      <c r="K7" s="8">
        <f>(Tratamento!K7-MIN(Tratamento!$K$2:$K$163))/(MAX(Tratamento!$K$2:$K$163)-MIN(Tratamento!$K$2:$K$163))</f>
        <v>0.6911764706</v>
      </c>
      <c r="L7" s="8">
        <f>(Tratamento!L7-MIN(Tratamento!$L$2:$L$163))/(MAX(Tratamento!$L$2:$L$163)-MIN(Tratamento!$L$2:$L$163))</f>
        <v>0.8685446009</v>
      </c>
      <c r="M7" s="8">
        <f>(Tratamento!M7-MIN(Tratamento!$M$2:$M$163))/(MAX(Tratamento!$M$2:$M$163)-MIN(Tratamento!$M$2:$M$163))</f>
        <v>0.6536585366</v>
      </c>
      <c r="N7" s="8">
        <f>(Tratamento!N7-MIN(Tratamento!$N$2:$N$163))/(MAX(Tratamento!$N$2:$N$163)-MIN(Tratamento!$N$2:$N$163))</f>
        <v>0.5437788018</v>
      </c>
      <c r="O7" s="8">
        <v>1.0</v>
      </c>
      <c r="Q7" s="12" t="s">
        <v>5</v>
      </c>
      <c r="R7" s="4">
        <f>AVERAGE(F2:F163)</f>
        <v>0.2843418172</v>
      </c>
      <c r="S7" s="8"/>
      <c r="T7" s="12" t="s">
        <v>5</v>
      </c>
      <c r="U7" s="8">
        <f>STDEV(F2:F163)</f>
        <v>0.2763407237</v>
      </c>
      <c r="W7" s="13" t="s">
        <v>4</v>
      </c>
      <c r="X7" s="18">
        <f>CORREL(A2:A163,E2:E163)</f>
        <v>0.9980952462</v>
      </c>
      <c r="Y7" s="4">
        <f>CORREL(B2:B163,E2:E163)</f>
        <v>0.5642666252</v>
      </c>
      <c r="Z7" s="4">
        <f>CORREL(C2:C163,E2:E163)</f>
        <v>0.064384359</v>
      </c>
      <c r="AA7" s="8">
        <f>CORREL(D2:D163,E2:E163)</f>
        <v>0.2485243191</v>
      </c>
      <c r="AB7" s="17"/>
      <c r="AC7" s="4">
        <f>CORREL(E2:E163,F2:F163)</f>
        <v>-0.1245743713</v>
      </c>
      <c r="AD7" s="4">
        <f>CORREL(E2:E163,G2:G163)</f>
        <v>0.1481066062</v>
      </c>
      <c r="AE7" s="4">
        <f>CORREL(E2:E163,H2:H163)</f>
        <v>0.6414932306</v>
      </c>
      <c r="AF7" s="4">
        <f>CORREL(E2:E163,I2:I163)</f>
        <v>-0.1354942806</v>
      </c>
      <c r="AG7" s="18">
        <f>CORREL(E2:E163,J2:J163)</f>
        <v>0.9495601078</v>
      </c>
      <c r="AH7" s="4">
        <f>CORREL(E2:E163,K2:K163)</f>
        <v>0.1481066062</v>
      </c>
      <c r="AI7" s="4">
        <f>CORREL(E2:E163,L2:L163)</f>
        <v>0.4525964582</v>
      </c>
      <c r="AJ7" s="4">
        <f>CORREL(E2:E163,M2:M163)</f>
        <v>0.4017111161</v>
      </c>
      <c r="AK7" s="4">
        <f>CORREL(E2:E163,N2:N163)</f>
        <v>0.4288174087</v>
      </c>
      <c r="AL7" s="24">
        <f t="shared" si="1"/>
        <v>0.3681225716</v>
      </c>
      <c r="AN7" s="25" t="s">
        <v>28</v>
      </c>
      <c r="AO7" s="20">
        <f>AVERAGE(E2:E106)</f>
        <v>0.1047469888</v>
      </c>
      <c r="AP7" s="21">
        <f>STDEV(E2:E106)</f>
        <v>0.1642618445</v>
      </c>
      <c r="AQ7" s="21">
        <f>AVERAGE(E107:E163)</f>
        <v>0.03260584077</v>
      </c>
      <c r="AR7" s="22">
        <f>STDEV(E107:E163)</f>
        <v>0.01790867103</v>
      </c>
      <c r="AS7" s="22"/>
    </row>
    <row r="8" ht="14.25" customHeight="1">
      <c r="A8" s="8">
        <f>(Tratamento!A8-MIN(Tratamento!$A$2:$A$163))/(MAX(Tratamento!$A$2:$A$163)-MIN(Tratamento!$A$2:$A$163))</f>
        <v>0.08899980487</v>
      </c>
      <c r="B8" s="8">
        <f>(Tratamento!B8-MIN(Tratamento!$B$2:$B$163))/(MAX(Tratamento!$B$2:$B$163)-MIN(Tratamento!$B$2:$B$163))</f>
        <v>0.02346026626</v>
      </c>
      <c r="C8" s="8">
        <f>(Tratamento!C8-MIN(Tratamento!$C$2:$C$163))/(MAX(Tratamento!$C$2:$C$163)-MIN(Tratamento!$C$2:$C$163))</f>
        <v>0.1287867985</v>
      </c>
      <c r="D8" s="8">
        <f>(Tratamento!D8-MIN(Tratamento!$D$2:$D$163))/(MAX(Tratamento!$D$2:$D$163)-MIN(Tratamento!$D$2:$D$163))</f>
        <v>0.1031214131</v>
      </c>
      <c r="E8" s="8">
        <f>(Tratamento!E8-MIN(Tratamento!$E$2:$E$163))/(MAX(Tratamento!$E$2:$E$163)-MIN(Tratamento!$E$2:$E$163))</f>
        <v>0.08999357116</v>
      </c>
      <c r="F8" s="8">
        <f>(Tratamento!F8-MIN(Tratamento!$F$2:$F$163))/(MAX(Tratamento!$F$2:$F$163)-MIN(Tratamento!$F$2:$F$163))</f>
        <v>0.01095551561</v>
      </c>
      <c r="G8" s="8">
        <f>(Tratamento!G8-MIN(Tratamento!$G$2:$G$163))/(MAX(Tratamento!$G$2:$G$163)-MIN(Tratamento!$G$2:$G$163))</f>
        <v>0.5</v>
      </c>
      <c r="H8" s="8">
        <f>(Tratamento!H8-MIN(Tratamento!$H$2:$H$163))/(MAX(Tratamento!$H$2:$H$163)-MIN(Tratamento!$H$2:$H$163))</f>
        <v>0.06455794706</v>
      </c>
      <c r="I8" s="8">
        <f>(Tratamento!I8-MIN(Tratamento!$I$2:$I$163))/(MAX(Tratamento!$I$2:$I$163)-MIN(Tratamento!$I$2:$I$163))</f>
        <v>0.1238353212</v>
      </c>
      <c r="J8" s="8">
        <f>(Tratamento!J8-MIN(Tratamento!$J$2:$J$163))/(MAX(Tratamento!$J$2:$J$163)-MIN(Tratamento!$J$2:$J$163))</f>
        <v>0.0400289287</v>
      </c>
      <c r="K8" s="8">
        <f>(Tratamento!K8-MIN(Tratamento!$K$2:$K$163))/(MAX(Tratamento!$K$2:$K$163)-MIN(Tratamento!$K$2:$K$163))</f>
        <v>0.5</v>
      </c>
      <c r="L8" s="8">
        <f>(Tratamento!L8-MIN(Tratamento!$L$2:$L$163))/(MAX(Tratamento!$L$2:$L$163)-MIN(Tratamento!$L$2:$L$163))</f>
        <v>0.6525821596</v>
      </c>
      <c r="M8" s="8">
        <f>(Tratamento!M8-MIN(Tratamento!$M$2:$M$163))/(MAX(Tratamento!$M$2:$M$163)-MIN(Tratamento!$M$2:$M$163))</f>
        <v>0.5463414634</v>
      </c>
      <c r="N8" s="8">
        <f>(Tratamento!N8-MIN(Tratamento!$N$2:$N$163))/(MAX(Tratamento!$N$2:$N$163)-MIN(Tratamento!$N$2:$N$163))</f>
        <v>0.4147465438</v>
      </c>
      <c r="O8" s="8">
        <v>1.0</v>
      </c>
      <c r="Q8" s="12" t="s">
        <v>6</v>
      </c>
      <c r="R8" s="4">
        <f>AVERAGE(G2:G163)</f>
        <v>0.4787581699</v>
      </c>
      <c r="S8" s="8"/>
      <c r="T8" s="12" t="s">
        <v>6</v>
      </c>
      <c r="U8" s="8">
        <f>STDEV(G2:G163)</f>
        <v>0.2155962988</v>
      </c>
      <c r="W8" s="12" t="s">
        <v>5</v>
      </c>
      <c r="X8" s="4">
        <f>CORREL(A2:A163,F2:F163)</f>
        <v>-0.1247885055</v>
      </c>
      <c r="Y8" s="4">
        <f>CORREL(B2:B163,F2:F163)</f>
        <v>0.0528695474</v>
      </c>
      <c r="Z8" s="4">
        <f>CORREL(C2:C163,F2:F163)</f>
        <v>0.1719456518</v>
      </c>
      <c r="AA8" s="4">
        <f>CORREL(D2:D163,F2:F163)</f>
        <v>0.127418319</v>
      </c>
      <c r="AB8" s="8">
        <f>CORREL(E2:E163,F2:F163)</f>
        <v>-0.1245743713</v>
      </c>
      <c r="AC8" s="17"/>
      <c r="AD8" s="4">
        <f>CORREL(F2:F163,G2:G163)</f>
        <v>0.04132801714</v>
      </c>
      <c r="AE8" s="4">
        <f>CORREL(F2:F163,H2:H163)</f>
        <v>-0.05145074664</v>
      </c>
      <c r="AF8" s="4">
        <f>CORREL(F2:F163,I2:I163)</f>
        <v>0.5701435904</v>
      </c>
      <c r="AG8" s="4">
        <f>CORREL(F2:F163,J2:J163)</f>
        <v>-0.1372250845</v>
      </c>
      <c r="AH8" s="4">
        <f>CORREL(F2:F163,K2:K163)</f>
        <v>0.04132801714</v>
      </c>
      <c r="AI8" s="4">
        <f>CORREL(F2:F163,L2:L163)</f>
        <v>-0.581789518</v>
      </c>
      <c r="AJ8" s="4">
        <f>CORREL(F2:F163,M2:M163)</f>
        <v>-0.5668685243</v>
      </c>
      <c r="AK8" s="4">
        <f>CORREL(F2:F163,N2:N163)</f>
        <v>-0.4971953296</v>
      </c>
      <c r="AL8" s="1">
        <f t="shared" si="1"/>
        <v>-0.08298914899</v>
      </c>
      <c r="AN8" s="19" t="s">
        <v>29</v>
      </c>
      <c r="AO8" s="20">
        <f>AVERAGE(F2:F106)</f>
        <v>0.2528376333</v>
      </c>
      <c r="AP8" s="21">
        <f>STDEV(F2:F106)</f>
        <v>0.2662663671</v>
      </c>
      <c r="AQ8" s="21">
        <f>AVERAGE(F107:F163)</f>
        <v>0.34237584</v>
      </c>
      <c r="AR8" s="22">
        <f>STDEV(F107:F163)</f>
        <v>0.2873859898</v>
      </c>
      <c r="AS8" s="22"/>
    </row>
    <row r="9" ht="14.25" customHeight="1">
      <c r="A9" s="8">
        <f>(Tratamento!A9-MIN(Tratamento!$A$2:$A$163))/(MAX(Tratamento!$A$2:$A$163)-MIN(Tratamento!$A$2:$A$163))</f>
        <v>0.0008900665154</v>
      </c>
      <c r="B9" s="8">
        <f>(Tratamento!B9-MIN(Tratamento!$B$2:$B$163))/(MAX(Tratamento!$B$2:$B$163)-MIN(Tratamento!$B$2:$B$163))</f>
        <v>0.02103933736</v>
      </c>
      <c r="C9" s="8">
        <f>(Tratamento!C9-MIN(Tratamento!$C$2:$C$163))/(MAX(Tratamento!$C$2:$C$163)-MIN(Tratamento!$C$2:$C$163))</f>
        <v>0.3396308848</v>
      </c>
      <c r="D9" s="8">
        <f>(Tratamento!D9-MIN(Tratamento!$D$2:$D$163))/(MAX(Tratamento!$D$2:$D$163)-MIN(Tratamento!$D$2:$D$163))</f>
        <v>0.1209363765</v>
      </c>
      <c r="E9" s="8">
        <f>(Tratamento!E9-MIN(Tratamento!$E$2:$E$163))/(MAX(Tratamento!$E$2:$E$163)-MIN(Tratamento!$E$2:$E$163))</f>
        <v>0.001979947475</v>
      </c>
      <c r="F9" s="8">
        <f>(Tratamento!F9-MIN(Tratamento!$F$2:$F$163))/(MAX(Tratamento!$F$2:$F$163)-MIN(Tratamento!$F$2:$F$163))</f>
        <v>0.01760587178</v>
      </c>
      <c r="G9" s="8">
        <f>(Tratamento!G9-MIN(Tratamento!$G$2:$G$163))/(MAX(Tratamento!$G$2:$G$163)-MIN(Tratamento!$G$2:$G$163))</f>
        <v>0.5147058824</v>
      </c>
      <c r="H9" s="8">
        <f>(Tratamento!H9-MIN(Tratamento!$H$2:$H$163))/(MAX(Tratamento!$H$2:$H$163)-MIN(Tratamento!$H$2:$H$163))</f>
        <v>0.02109855195</v>
      </c>
      <c r="I9" s="8">
        <f>(Tratamento!I9-MIN(Tratamento!$I$2:$I$163))/(MAX(Tratamento!$I$2:$I$163)-MIN(Tratamento!$I$2:$I$163))</f>
        <v>0.2363944266</v>
      </c>
      <c r="J9" s="8">
        <f>(Tratamento!J9-MIN(Tratamento!$J$2:$J$163))/(MAX(Tratamento!$J$2:$J$163)-MIN(Tratamento!$J$2:$J$163))</f>
        <v>0.0004090501287</v>
      </c>
      <c r="K9" s="8">
        <f>(Tratamento!K9-MIN(Tratamento!$K$2:$K$163))/(MAX(Tratamento!$K$2:$K$163)-MIN(Tratamento!$K$2:$K$163))</f>
        <v>0.5147058824</v>
      </c>
      <c r="L9" s="8">
        <f>(Tratamento!L9-MIN(Tratamento!$L$2:$L$163))/(MAX(Tratamento!$L$2:$L$163)-MIN(Tratamento!$L$2:$L$163))</f>
        <v>0.4882629108</v>
      </c>
      <c r="M9" s="8">
        <f>(Tratamento!M9-MIN(Tratamento!$M$2:$M$163))/(MAX(Tratamento!$M$2:$M$163)-MIN(Tratamento!$M$2:$M$163))</f>
        <v>0.3658536585</v>
      </c>
      <c r="N9" s="8">
        <f>(Tratamento!N9-MIN(Tratamento!$N$2:$N$163))/(MAX(Tratamento!$N$2:$N$163)-MIN(Tratamento!$N$2:$N$163))</f>
        <v>0.2304147465</v>
      </c>
      <c r="O9" s="8">
        <v>1.0</v>
      </c>
      <c r="Q9" s="12" t="s">
        <v>7</v>
      </c>
      <c r="R9" s="4">
        <f>AVERAGE(H2:H163)</f>
        <v>0.03347760119</v>
      </c>
      <c r="S9" s="8"/>
      <c r="T9" s="12" t="s">
        <v>7</v>
      </c>
      <c r="U9" s="8">
        <f>STDEV(H2:H163)</f>
        <v>0.09242521932</v>
      </c>
      <c r="W9" s="12" t="s">
        <v>6</v>
      </c>
      <c r="X9" s="4">
        <f>CORREL(A2:A163,G2:G163)</f>
        <v>0.1529954313</v>
      </c>
      <c r="Y9" s="4">
        <f>CORREL(B2:B163,G2:G163)</f>
        <v>0.3071717884</v>
      </c>
      <c r="Z9" s="4">
        <f>CORREL(C2:C163,G2:G163)</f>
        <v>0.05562446977</v>
      </c>
      <c r="AA9" s="8">
        <f>CORREL(D2:D163,G2:G163)</f>
        <v>-0.3626462292</v>
      </c>
      <c r="AB9" s="8">
        <f>CORREL(E2:E163,G2:G163)</f>
        <v>0.1481066062</v>
      </c>
      <c r="AC9" s="4">
        <f>CORREL(F2:F163,G2:G163)</f>
        <v>0.04132801714</v>
      </c>
      <c r="AD9" s="17"/>
      <c r="AE9" s="4">
        <f>CORREL(G2:G163,H2:H163)</f>
        <v>0.2413854788</v>
      </c>
      <c r="AF9" s="4">
        <f>CORREL(G2:G163,I2:I163)</f>
        <v>-0.1662024843</v>
      </c>
      <c r="AG9" s="4">
        <f>CORREL(G2:G163,J2:J163)</f>
        <v>0.1677142211</v>
      </c>
      <c r="AH9" s="18">
        <f>CORREL(G2:G163,K2:K163)</f>
        <v>1</v>
      </c>
      <c r="AI9" s="4">
        <f>CORREL(G2:G163,L2:L163)</f>
        <v>0.3096932957</v>
      </c>
      <c r="AJ9" s="4">
        <f>CORREL(G2:G163,M2:M163)</f>
        <v>0.2637670186</v>
      </c>
      <c r="AK9" s="4">
        <f>CORREL(G2:G163,N2:N163)</f>
        <v>0.2423995263</v>
      </c>
      <c r="AL9" s="1">
        <f t="shared" si="1"/>
        <v>0.1847182415</v>
      </c>
      <c r="AN9" s="19" t="s">
        <v>30</v>
      </c>
      <c r="AO9" s="20">
        <f>AVERAGE(G2:G106)</f>
        <v>0.4746498599</v>
      </c>
      <c r="AP9" s="21">
        <f>STDEV(G2:G106)</f>
        <v>0.2355281574</v>
      </c>
      <c r="AQ9" s="21">
        <f>AVERAGE(G107:G163)</f>
        <v>0.4863261094</v>
      </c>
      <c r="AR9" s="22">
        <f>STDEV(G107:G163)</f>
        <v>0.1747080143</v>
      </c>
      <c r="AS9" s="22"/>
    </row>
    <row r="10" ht="14.25" customHeight="1">
      <c r="A10" s="8">
        <f>(Tratamento!A10-MIN(Tratamento!$A$2:$A$163))/(MAX(Tratamento!$A$2:$A$163)-MIN(Tratamento!$A$2:$A$163))</f>
        <v>0.06232519607</v>
      </c>
      <c r="B10" s="8">
        <f>(Tratamento!B10-MIN(Tratamento!$B$2:$B$163))/(MAX(Tratamento!$B$2:$B$163)-MIN(Tratamento!$B$2:$B$163))</f>
        <v>0.001537410131</v>
      </c>
      <c r="C10" s="8">
        <f>(Tratamento!C10-MIN(Tratamento!$C$2:$C$163))/(MAX(Tratamento!$C$2:$C$163)-MIN(Tratamento!$C$2:$C$163))</f>
        <v>0.08400814323</v>
      </c>
      <c r="D10" s="8">
        <f>(Tratamento!D10-MIN(Tratamento!$D$2:$D$163))/(MAX(Tratamento!$D$2:$D$163)-MIN(Tratamento!$D$2:$D$163))</f>
        <v>0.08557917603</v>
      </c>
      <c r="E10" s="8">
        <f>(Tratamento!E10-MIN(Tratamento!$E$2:$E$163))/(MAX(Tratamento!$E$2:$E$163)-MIN(Tratamento!$E$2:$E$163))</f>
        <v>0.0633480604</v>
      </c>
      <c r="F10" s="8">
        <f>(Tratamento!F10-MIN(Tratamento!$F$2:$F$163))/(MAX(Tratamento!$F$2:$F$163)-MIN(Tratamento!$F$2:$F$163))</f>
        <v>0.0122328706</v>
      </c>
      <c r="G10" s="8">
        <f>(Tratamento!G10-MIN(Tratamento!$G$2:$G$163))/(MAX(Tratamento!$G$2:$G$163)-MIN(Tratamento!$G$2:$G$163))</f>
        <v>0.2647058824</v>
      </c>
      <c r="H10" s="8">
        <f>(Tratamento!H10-MIN(Tratamento!$H$2:$H$163))/(MAX(Tratamento!$H$2:$H$163)-MIN(Tratamento!$H$2:$H$163))</f>
        <v>0.006189530155</v>
      </c>
      <c r="I10" s="8">
        <f>(Tratamento!I10-MIN(Tratamento!$I$2:$I$163))/(MAX(Tratamento!$I$2:$I$163)-MIN(Tratamento!$I$2:$I$163))</f>
        <v>0.08899546921</v>
      </c>
      <c r="J10" s="8">
        <f>(Tratamento!J10-MIN(Tratamento!$J$2:$J$163))/(MAX(Tratamento!$J$2:$J$163)-MIN(Tratamento!$J$2:$J$163))</f>
        <v>0.03762628632</v>
      </c>
      <c r="K10" s="8">
        <f>(Tratamento!K10-MIN(Tratamento!$K$2:$K$163))/(MAX(Tratamento!$K$2:$K$163)-MIN(Tratamento!$K$2:$K$163))</f>
        <v>0.2647058824</v>
      </c>
      <c r="L10" s="8">
        <f>(Tratamento!L10-MIN(Tratamento!$L$2:$L$163))/(MAX(Tratamento!$L$2:$L$163)-MIN(Tratamento!$L$2:$L$163))</f>
        <v>0.6103286385</v>
      </c>
      <c r="M10" s="8">
        <f>(Tratamento!M10-MIN(Tratamento!$M$2:$M$163))/(MAX(Tratamento!$M$2:$M$163)-MIN(Tratamento!$M$2:$M$163))</f>
        <v>0.5073170732</v>
      </c>
      <c r="N10" s="8">
        <f>(Tratamento!N10-MIN(Tratamento!$N$2:$N$163))/(MAX(Tratamento!$N$2:$N$163)-MIN(Tratamento!$N$2:$N$163))</f>
        <v>0.4239631336</v>
      </c>
      <c r="O10" s="8">
        <v>1.0</v>
      </c>
      <c r="Q10" s="12" t="s">
        <v>8</v>
      </c>
      <c r="R10" s="4">
        <f>AVERAGE(I2:I163)</f>
        <v>0.2280817249</v>
      </c>
      <c r="S10" s="8"/>
      <c r="T10" s="12" t="s">
        <v>8</v>
      </c>
      <c r="U10" s="8">
        <f>STDEV(I2:I163)</f>
        <v>0.1556322966</v>
      </c>
      <c r="W10" s="13" t="s">
        <v>7</v>
      </c>
      <c r="X10" s="4">
        <f>CORREL(A2:A163,H2:H163)</f>
        <v>0.6469358253</v>
      </c>
      <c r="Y10" s="18">
        <f>CORREL(B2:B163,H2:H163)</f>
        <v>0.8872727738</v>
      </c>
      <c r="Z10" s="4">
        <f>CORREL(C2:C163,H2:H163)</f>
        <v>0.219910353</v>
      </c>
      <c r="AA10" s="8">
        <f>CORREL(D2:D163,H2:H163)</f>
        <v>0.5337065159</v>
      </c>
      <c r="AB10" s="8">
        <f>CORREL(E2:E163,H2:H163)</f>
        <v>0.6414932306</v>
      </c>
      <c r="AC10" s="8">
        <f>CORREL(F2:F163,H2:H163)</f>
        <v>-0.05145074664</v>
      </c>
      <c r="AD10" s="4">
        <f>CORREL(G2:G163,H2:H163)</f>
        <v>0.2413854788</v>
      </c>
      <c r="AE10" s="17"/>
      <c r="AF10" s="4">
        <f>CORREL(H2:H163,I2:I163)</f>
        <v>0.02516383153</v>
      </c>
      <c r="AG10" s="4">
        <f>CORREL(H2:H163,J2:J163)</f>
        <v>0.7561788182</v>
      </c>
      <c r="AH10" s="4">
        <f>CORREL(H2:H163,K2:K163)</f>
        <v>0.2413854788</v>
      </c>
      <c r="AI10" s="4">
        <f>CORREL(H2:H163,L2:L163)</f>
        <v>0.1552368836</v>
      </c>
      <c r="AJ10" s="4">
        <f>CORREL(H2:H163,M2:M163)</f>
        <v>0.0671407354</v>
      </c>
      <c r="AK10" s="4">
        <f>CORREL(H2:H163,M2:M163)</f>
        <v>0.0671407354</v>
      </c>
      <c r="AL10" s="1">
        <f t="shared" si="1"/>
        <v>0.3408846087</v>
      </c>
      <c r="AN10" s="25" t="s">
        <v>31</v>
      </c>
      <c r="AO10" s="20">
        <f>AVERAGE(H2:H106)</f>
        <v>0.04617986147</v>
      </c>
      <c r="AP10" s="21">
        <f>STDEV(H2:H106)</f>
        <v>0.1126193271</v>
      </c>
      <c r="AQ10" s="21">
        <f>AVERAGE(H107:H163)</f>
        <v>0.01007870069</v>
      </c>
      <c r="AR10" s="22">
        <f>STDEV(H107:H163)</f>
        <v>0.01205390152</v>
      </c>
      <c r="AS10" s="22"/>
    </row>
    <row r="11" ht="14.25" customHeight="1">
      <c r="A11" s="8">
        <f>(Tratamento!A11-MIN(Tratamento!$A$2:$A$163))/(MAX(Tratamento!$A$2:$A$163)-MIN(Tratamento!$A$2:$A$163))</f>
        <v>0.03154258797</v>
      </c>
      <c r="B11" s="8">
        <f>(Tratamento!B11-MIN(Tratamento!$B$2:$B$163))/(MAX(Tratamento!$B$2:$B$163)-MIN(Tratamento!$B$2:$B$163))</f>
        <v>0.001490391187</v>
      </c>
      <c r="C11" s="8">
        <f>(Tratamento!C11-MIN(Tratamento!$C$2:$C$163))/(MAX(Tratamento!$C$2:$C$163)-MIN(Tratamento!$C$2:$C$163))</f>
        <v>0.04209357431</v>
      </c>
      <c r="D11" s="8">
        <f>(Tratamento!D11-MIN(Tratamento!$D$2:$D$163))/(MAX(Tratamento!$D$2:$D$163)-MIN(Tratamento!$D$2:$D$163))</f>
        <v>0.3468131326</v>
      </c>
      <c r="E11" s="8">
        <f>(Tratamento!E11-MIN(Tratamento!$E$2:$E$163))/(MAX(Tratamento!$E$2:$E$163)-MIN(Tratamento!$E$2:$E$163))</f>
        <v>0.03259903157</v>
      </c>
      <c r="F11" s="8">
        <f>(Tratamento!F11-MIN(Tratamento!$F$2:$F$163))/(MAX(Tratamento!$F$2:$F$163)-MIN(Tratamento!$F$2:$F$163))</f>
        <v>0.001507143726</v>
      </c>
      <c r="G11" s="8">
        <f>(Tratamento!G11-MIN(Tratamento!$G$2:$G$163))/(MAX(Tratamento!$G$2:$G$163)-MIN(Tratamento!$G$2:$G$163))</f>
        <v>0.3970588235</v>
      </c>
      <c r="H11" s="8">
        <f>(Tratamento!H11-MIN(Tratamento!$H$2:$H$163))/(MAX(Tratamento!$H$2:$H$163)-MIN(Tratamento!$H$2:$H$163))</f>
        <v>0.1496317122</v>
      </c>
      <c r="I11" s="8">
        <f>(Tratamento!I11-MIN(Tratamento!$I$2:$I$163))/(MAX(Tratamento!$I$2:$I$163)-MIN(Tratamento!$I$2:$I$163))</f>
        <v>0.2225908764</v>
      </c>
      <c r="J11" s="8">
        <f>(Tratamento!J11-MIN(Tratamento!$J$2:$J$163))/(MAX(Tratamento!$J$2:$J$163)-MIN(Tratamento!$J$2:$J$163))</f>
        <v>0.000822317269</v>
      </c>
      <c r="K11" s="8">
        <f>(Tratamento!K11-MIN(Tratamento!$K$2:$K$163))/(MAX(Tratamento!$K$2:$K$163)-MIN(Tratamento!$K$2:$K$163))</f>
        <v>0.3970588235</v>
      </c>
      <c r="L11" s="8">
        <f>(Tratamento!L11-MIN(Tratamento!$L$2:$L$163))/(MAX(Tratamento!$L$2:$L$163)-MIN(Tratamento!$L$2:$L$163))</f>
        <v>0.4741784038</v>
      </c>
      <c r="M11" s="8">
        <f>(Tratamento!M11-MIN(Tratamento!$M$2:$M$163))/(MAX(Tratamento!$M$2:$M$163)-MIN(Tratamento!$M$2:$M$163))</f>
        <v>0.4292682927</v>
      </c>
      <c r="N11" s="8">
        <f>(Tratamento!N11-MIN(Tratamento!$N$2:$N$163))/(MAX(Tratamento!$N$2:$N$163)-MIN(Tratamento!$N$2:$N$163))</f>
        <v>0.2764976959</v>
      </c>
      <c r="O11" s="8">
        <v>1.0</v>
      </c>
      <c r="Q11" s="12" t="s">
        <v>9</v>
      </c>
      <c r="R11" s="8">
        <f>AVERAGE(J2:J163)</f>
        <v>0.04711259717</v>
      </c>
      <c r="S11" s="8"/>
      <c r="T11" s="12" t="s">
        <v>9</v>
      </c>
      <c r="U11" s="8">
        <f>STDEV(J2:J163)</f>
        <v>0.1050967049</v>
      </c>
      <c r="W11" s="12" t="s">
        <v>8</v>
      </c>
      <c r="X11" s="4">
        <f>CORREL(A2:A163,I2:I163)</f>
        <v>-0.142253479</v>
      </c>
      <c r="Y11" s="4">
        <f>CORREL(B2:B163,I2:I163)</f>
        <v>0.1478400427</v>
      </c>
      <c r="Z11" s="4">
        <f>CORREL(C2:C163,I2:I163)</f>
        <v>0.7409182216</v>
      </c>
      <c r="AA11" s="8">
        <f>CORREL(D2:D163,I2:I163)</f>
        <v>0.6484436396</v>
      </c>
      <c r="AB11" s="8">
        <f>CORREL(E2:E163,I2:I163)</f>
        <v>-0.1354942806</v>
      </c>
      <c r="AC11" s="4">
        <f>CORREL(F2:F163,I2:I163)</f>
        <v>0.5701435904</v>
      </c>
      <c r="AD11" s="8">
        <f>CORREL(G2:G163,I2:I163)</f>
        <v>-0.1662024843</v>
      </c>
      <c r="AE11" s="8">
        <f>CORREL(H2:H163,I2:I163)</f>
        <v>0.02516383153</v>
      </c>
      <c r="AF11" s="17"/>
      <c r="AG11" s="4">
        <f>CORREL(I2:I163,J2:J163)</f>
        <v>-0.1635706787</v>
      </c>
      <c r="AH11" s="4">
        <f>CORREL(I2:I163,K2:K163)</f>
        <v>-0.1662024843</v>
      </c>
      <c r="AI11" s="4">
        <f>CORREL(I2:I163,L2:L163)</f>
        <v>-0.5493063811</v>
      </c>
      <c r="AJ11" s="4">
        <f>CORREL(I2:I163,M2:M163)</f>
        <v>-0.5242417336</v>
      </c>
      <c r="AK11" s="4">
        <f>CORREL(I2:I163,N2:N163)</f>
        <v>-0.6014236449</v>
      </c>
      <c r="AL11" s="1">
        <f t="shared" si="1"/>
        <v>-0.02432198775</v>
      </c>
      <c r="AN11" s="19" t="s">
        <v>32</v>
      </c>
      <c r="AO11" s="20">
        <f>AVERAGE(I2:I106)</f>
        <v>0.2310841044</v>
      </c>
      <c r="AP11" s="21">
        <f>STDEV(I2:I106)</f>
        <v>0.1531146546</v>
      </c>
      <c r="AQ11" s="21">
        <f>AVERAGE(I107:I163)</f>
        <v>0.2225510258</v>
      </c>
      <c r="AR11" s="22">
        <f>STDEV(I107:I163)</f>
        <v>0.1613985254</v>
      </c>
      <c r="AS11" s="22"/>
    </row>
    <row r="12" ht="14.25" customHeight="1">
      <c r="A12" s="8">
        <f>(Tratamento!A12-MIN(Tratamento!$A$2:$A$163))/(MAX(Tratamento!$A$2:$A$163)-MIN(Tratamento!$A$2:$A$163))</f>
        <v>0.1804387343</v>
      </c>
      <c r="B12" s="8">
        <f>(Tratamento!B12-MIN(Tratamento!$B$2:$B$163))/(MAX(Tratamento!$B$2:$B$163)-MIN(Tratamento!$B$2:$B$163))</f>
        <v>0.01370219513</v>
      </c>
      <c r="C12" s="8">
        <f>(Tratamento!C12-MIN(Tratamento!$C$2:$C$163))/(MAX(Tratamento!$C$2:$C$163)-MIN(Tratamento!$C$2:$C$163))</f>
        <v>0.06933880261</v>
      </c>
      <c r="D12" s="8">
        <f>(Tratamento!D12-MIN(Tratamento!$D$2:$D$163))/(MAX(Tratamento!$D$2:$D$163)-MIN(Tratamento!$D$2:$D$163))</f>
        <v>0.125188537</v>
      </c>
      <c r="E12" s="8">
        <f>(Tratamento!E12-MIN(Tratamento!$E$2:$E$163))/(MAX(Tratamento!$E$2:$E$163)-MIN(Tratamento!$E$2:$E$163))</f>
        <v>0.1813327543</v>
      </c>
      <c r="F12" s="8">
        <f>(Tratamento!F12-MIN(Tratamento!$F$2:$F$163))/(MAX(Tratamento!$F$2:$F$163)-MIN(Tratamento!$F$2:$F$163))</f>
        <v>0.02117435558</v>
      </c>
      <c r="G12" s="8">
        <f>(Tratamento!G12-MIN(Tratamento!$G$2:$G$163))/(MAX(Tratamento!$G$2:$G$163)-MIN(Tratamento!$G$2:$G$163))</f>
        <v>0.3088235294</v>
      </c>
      <c r="H12" s="8">
        <f>(Tratamento!H12-MIN(Tratamento!$H$2:$H$163))/(MAX(Tratamento!$H$2:$H$163)-MIN(Tratamento!$H$2:$H$163))</f>
        <v>0.01250815827</v>
      </c>
      <c r="I12" s="8">
        <f>(Tratamento!I12-MIN(Tratamento!$I$2:$I$163))/(MAX(Tratamento!$I$2:$I$163)-MIN(Tratamento!$I$2:$I$163))</f>
        <v>0.1207259013</v>
      </c>
      <c r="J12" s="8">
        <f>(Tratamento!J12-MIN(Tratamento!$J$2:$J$163))/(MAX(Tratamento!$J$2:$J$163)-MIN(Tratamento!$J$2:$J$163))</f>
        <v>0.1075822923</v>
      </c>
      <c r="K12" s="8">
        <f>(Tratamento!K12-MIN(Tratamento!$K$2:$K$163))/(MAX(Tratamento!$K$2:$K$163)-MIN(Tratamento!$K$2:$K$163))</f>
        <v>0.3088235294</v>
      </c>
      <c r="L12" s="8">
        <f>(Tratamento!L12-MIN(Tratamento!$L$2:$L$163))/(MAX(Tratamento!$L$2:$L$163)-MIN(Tratamento!$L$2:$L$163))</f>
        <v>0.7370892019</v>
      </c>
      <c r="M12" s="8">
        <f>(Tratamento!M12-MIN(Tratamento!$M$2:$M$163))/(MAX(Tratamento!$M$2:$M$163)-MIN(Tratamento!$M$2:$M$163))</f>
        <v>0.6146341463</v>
      </c>
      <c r="N12" s="8">
        <f>(Tratamento!N12-MIN(Tratamento!$N$2:$N$163))/(MAX(Tratamento!$N$2:$N$163)-MIN(Tratamento!$N$2:$N$163))</f>
        <v>0.5023041475</v>
      </c>
      <c r="O12" s="8">
        <v>1.0</v>
      </c>
      <c r="Q12" s="12" t="s">
        <v>10</v>
      </c>
      <c r="R12" s="4">
        <f>AVERAGE(K2:K163)</f>
        <v>0.4787581699</v>
      </c>
      <c r="S12" s="8"/>
      <c r="T12" s="12" t="s">
        <v>10</v>
      </c>
      <c r="U12" s="8">
        <f>STDEV(K2:K163)</f>
        <v>0.2155962988</v>
      </c>
      <c r="W12" s="13" t="s">
        <v>9</v>
      </c>
      <c r="X12" s="18">
        <f>CORREL(A2:A163,J2:J163)</f>
        <v>0.9507222941</v>
      </c>
      <c r="Y12" s="4">
        <f>CORREL(B2:B163,J2:J163)</f>
        <v>0.7235778613</v>
      </c>
      <c r="Z12" s="4">
        <f>CORREL(C2:C163,J2:J163)</f>
        <v>0.04398180804</v>
      </c>
      <c r="AA12" s="8">
        <f>CORREL(D2:D163,J2:J163)</f>
        <v>0.3295970806</v>
      </c>
      <c r="AB12" s="18">
        <f>CORREL(E2:E163,J2:J163)</f>
        <v>0.9495601078</v>
      </c>
      <c r="AC12" s="4">
        <f>CORREL(F2:F163,J2:J163)</f>
        <v>-0.1372250845</v>
      </c>
      <c r="AD12" s="4">
        <f>CORREL(G2:G163,J2:J163)</f>
        <v>0.1677142211</v>
      </c>
      <c r="AE12" s="4">
        <f>CORREL(H2:H163,J2:J163)</f>
        <v>0.7561788182</v>
      </c>
      <c r="AF12" s="4">
        <f>CORREL(I2:I163,J2:J163)</f>
        <v>-0.1635706787</v>
      </c>
      <c r="AG12" s="17"/>
      <c r="AH12" s="4">
        <f>CORREL(J2:J163,K2:K163)</f>
        <v>0.1677142211</v>
      </c>
      <c r="AI12" s="4">
        <f>CORREL(J2:J163,L2:L163)</f>
        <v>0.3975005868</v>
      </c>
      <c r="AJ12" s="4">
        <f>CORREL(J2:J163,M2:M163)</f>
        <v>0.3480144152</v>
      </c>
      <c r="AK12" s="4">
        <f>CORREL(J2:J163,N2:N163)</f>
        <v>0.396337838</v>
      </c>
      <c r="AL12" s="1">
        <f t="shared" si="1"/>
        <v>0.3792387299</v>
      </c>
      <c r="AN12" s="25" t="s">
        <v>33</v>
      </c>
      <c r="AO12" s="20">
        <f>AVERAGE(J2:J106)</f>
        <v>0.06533039608</v>
      </c>
      <c r="AP12" s="21">
        <f>STDEV(J2:J106)</f>
        <v>0.1269119476</v>
      </c>
      <c r="AQ12" s="21">
        <f>AVERAGE(J107:J163)</f>
        <v>0.01355349389</v>
      </c>
      <c r="AR12" s="22">
        <f>STDEV(J107:J163)</f>
        <v>0.008621877816</v>
      </c>
      <c r="AS12" s="22"/>
    </row>
    <row r="13" ht="14.25" customHeight="1">
      <c r="A13" s="8">
        <f>(Tratamento!A13-MIN(Tratamento!$A$2:$A$163))/(MAX(Tratamento!$A$2:$A$163)-MIN(Tratamento!$A$2:$A$163))</f>
        <v>0.2100351576</v>
      </c>
      <c r="B13" s="8">
        <f>(Tratamento!B13-MIN(Tratamento!$B$2:$B$163))/(MAX(Tratamento!$B$2:$B$163)-MIN(Tratamento!$B$2:$B$163))</f>
        <v>0.006151827451</v>
      </c>
      <c r="C13" s="8">
        <f>(Tratamento!C13-MIN(Tratamento!$C$2:$C$163))/(MAX(Tratamento!$C$2:$C$163)-MIN(Tratamento!$C$2:$C$163))</f>
        <v>0.08994869523</v>
      </c>
      <c r="D13" s="8">
        <f>(Tratamento!D13-MIN(Tratamento!$D$2:$D$163))/(MAX(Tratamento!$D$2:$D$163)-MIN(Tratamento!$D$2:$D$163))</f>
        <v>0.1053743704</v>
      </c>
      <c r="E13" s="8">
        <f>(Tratamento!E13-MIN(Tratamento!$E$2:$E$163))/(MAX(Tratamento!$E$2:$E$163)-MIN(Tratamento!$E$2:$E$163))</f>
        <v>0.2108968923</v>
      </c>
      <c r="F13" s="8">
        <f>(Tratamento!F13-MIN(Tratamento!$F$2:$F$163))/(MAX(Tratamento!$F$2:$F$163)-MIN(Tratamento!$F$2:$F$163))</f>
        <v>0.02817615334</v>
      </c>
      <c r="G13" s="8">
        <f>(Tratamento!G13-MIN(Tratamento!$G$2:$G$163))/(MAX(Tratamento!$G$2:$G$163)-MIN(Tratamento!$G$2:$G$163))</f>
        <v>0.2941176471</v>
      </c>
      <c r="H13" s="8">
        <f>(Tratamento!H13-MIN(Tratamento!$H$2:$H$163))/(MAX(Tratamento!$H$2:$H$163)-MIN(Tratamento!$H$2:$H$163))</f>
        <v>0.008758938241</v>
      </c>
      <c r="I13" s="8">
        <f>(Tratamento!I13-MIN(Tratamento!$I$2:$I$163))/(MAX(Tratamento!$I$2:$I$163)-MIN(Tratamento!$I$2:$I$163))</f>
        <v>0.1097353135</v>
      </c>
      <c r="J13" s="8">
        <f>(Tratamento!J13-MIN(Tratamento!$J$2:$J$163))/(MAX(Tratamento!$J$2:$J$163)-MIN(Tratamento!$J$2:$J$163))</f>
        <v>0.1287411482</v>
      </c>
      <c r="K13" s="8">
        <f>(Tratamento!K13-MIN(Tratamento!$K$2:$K$163))/(MAX(Tratamento!$K$2:$K$163)-MIN(Tratamento!$K$2:$K$163))</f>
        <v>0.2941176471</v>
      </c>
      <c r="L13" s="8">
        <f>(Tratamento!L13-MIN(Tratamento!$L$2:$L$163))/(MAX(Tratamento!$L$2:$L$163)-MIN(Tratamento!$L$2:$L$163))</f>
        <v>0.7840375587</v>
      </c>
      <c r="M13" s="8">
        <f>(Tratamento!M13-MIN(Tratamento!$M$2:$M$163))/(MAX(Tratamento!$M$2:$M$163)-MIN(Tratamento!$M$2:$M$163))</f>
        <v>0.643902439</v>
      </c>
      <c r="N13" s="8">
        <f>(Tratamento!N13-MIN(Tratamento!$N$2:$N$163))/(MAX(Tratamento!$N$2:$N$163)-MIN(Tratamento!$N$2:$N$163))</f>
        <v>0.5760368664</v>
      </c>
      <c r="O13" s="8">
        <v>1.0</v>
      </c>
      <c r="Q13" s="12" t="s">
        <v>11</v>
      </c>
      <c r="R13" s="4">
        <f>AVERAGE(L2:L163)</f>
        <v>0.4469367646</v>
      </c>
      <c r="S13" s="8"/>
      <c r="T13" s="12" t="s">
        <v>11</v>
      </c>
      <c r="U13" s="8">
        <f>STDEV(L2:L163)</f>
        <v>0.2454612743</v>
      </c>
      <c r="W13" s="13" t="s">
        <v>10</v>
      </c>
      <c r="X13" s="4">
        <f>CORREL(A2:A163,K2:K163)</f>
        <v>0.1529954313</v>
      </c>
      <c r="Y13" s="4">
        <f>CORREL(B2:B163,K2:K163)</f>
        <v>0.3071717884</v>
      </c>
      <c r="Z13" s="8">
        <f>CORREL(C2:C163,K2:K163)</f>
        <v>0.05562446977</v>
      </c>
      <c r="AA13" s="8">
        <f>CORREL(D2:D163,K2:K163)</f>
        <v>-0.3626462292</v>
      </c>
      <c r="AB13" s="8">
        <f>CORREL(E2:E163,K2:K163)</f>
        <v>0.1481066062</v>
      </c>
      <c r="AC13" s="4">
        <f>CORREL(F2:F163,K2:K163)</f>
        <v>0.04132801714</v>
      </c>
      <c r="AD13" s="18">
        <f>CORREL(G2:G163,K2:K163)</f>
        <v>1</v>
      </c>
      <c r="AE13" s="8">
        <f>CORREL(H2:H163,K2:K163)</f>
        <v>0.2413854788</v>
      </c>
      <c r="AF13" s="4">
        <f>CORREL(I2:I163,K2:K163)</f>
        <v>-0.1662024843</v>
      </c>
      <c r="AG13" s="4">
        <f>CORREL(J2:J163,K2:K163)</f>
        <v>0.1677142211</v>
      </c>
      <c r="AH13" s="17"/>
      <c r="AI13" s="4">
        <f>CORREL(K2:K163,L2:L163)</f>
        <v>0.3096932957</v>
      </c>
      <c r="AJ13" s="4">
        <f>CORREL(K2:K163,M2:M163)</f>
        <v>0.2637670186</v>
      </c>
      <c r="AK13" s="4">
        <f>CORREL(K2:K163,N2:N163)</f>
        <v>0.2423995263</v>
      </c>
      <c r="AL13" s="1">
        <f t="shared" si="1"/>
        <v>0.1847182415</v>
      </c>
      <c r="AN13" s="25" t="s">
        <v>34</v>
      </c>
      <c r="AO13" s="20">
        <f>AVERAGE(K2:K106)</f>
        <v>0.4746498599</v>
      </c>
      <c r="AP13" s="21">
        <f>STDEV(K2:K106)</f>
        <v>0.2355281574</v>
      </c>
      <c r="AQ13" s="21">
        <f>AVERAGE(K107:K163)</f>
        <v>0.4863261094</v>
      </c>
      <c r="AR13" s="22">
        <f>STDEV(K107:K163)</f>
        <v>0.1747080143</v>
      </c>
      <c r="AS13" s="22"/>
    </row>
    <row r="14" ht="14.25" customHeight="1">
      <c r="A14" s="8">
        <f>(Tratamento!A14-MIN(Tratamento!$A$2:$A$163))/(MAX(Tratamento!$A$2:$A$163)-MIN(Tratamento!$A$2:$A$163))</f>
        <v>0.1564617117</v>
      </c>
      <c r="B14" s="8">
        <f>(Tratamento!B14-MIN(Tratamento!$B$2:$B$163))/(MAX(Tratamento!$B$2:$B$163)-MIN(Tratamento!$B$2:$B$163))</f>
        <v>0.01130422897</v>
      </c>
      <c r="C14" s="8">
        <f>(Tratamento!C14-MIN(Tratamento!$C$2:$C$163))/(MAX(Tratamento!$C$2:$C$163)-MIN(Tratamento!$C$2:$C$163))</f>
        <v>0.02067057242</v>
      </c>
      <c r="D14" s="8">
        <f>(Tratamento!D14-MIN(Tratamento!$D$2:$D$163))/(MAX(Tratamento!$D$2:$D$163)-MIN(Tratamento!$D$2:$D$163))</f>
        <v>0.08570723887</v>
      </c>
      <c r="E14" s="8">
        <f>(Tratamento!E14-MIN(Tratamento!$E$2:$E$163))/(MAX(Tratamento!$E$2:$E$163)-MIN(Tratamento!$E$2:$E$163))</f>
        <v>0.1573818871</v>
      </c>
      <c r="F14" s="8">
        <f>(Tratamento!F14-MIN(Tratamento!$F$2:$F$163))/(MAX(Tratamento!$F$2:$F$163)-MIN(Tratamento!$F$2:$F$163))</f>
        <v>0.02198537462</v>
      </c>
      <c r="G14" s="8">
        <f>(Tratamento!G14-MIN(Tratamento!$G$2:$G$163))/(MAX(Tratamento!$G$2:$G$163)-MIN(Tratamento!$G$2:$G$163))</f>
        <v>0.3088235294</v>
      </c>
      <c r="H14" s="8">
        <f>(Tratamento!H14-MIN(Tratamento!$H$2:$H$163))/(MAX(Tratamento!$H$2:$H$163)-MIN(Tratamento!$H$2:$H$163))</f>
        <v>0.06792166622</v>
      </c>
      <c r="I14" s="8">
        <f>(Tratamento!I14-MIN(Tratamento!$I$2:$I$163))/(MAX(Tratamento!$I$2:$I$163)-MIN(Tratamento!$I$2:$I$163))</f>
        <v>0.06537903923</v>
      </c>
      <c r="J14" s="8">
        <f>(Tratamento!J14-MIN(Tratamento!$J$2:$J$163))/(MAX(Tratamento!$J$2:$J$163)-MIN(Tratamento!$J$2:$J$163))</f>
        <v>0.06668887626</v>
      </c>
      <c r="K14" s="8">
        <f>(Tratamento!K14-MIN(Tratamento!$K$2:$K$163))/(MAX(Tratamento!$K$2:$K$163)-MIN(Tratamento!$K$2:$K$163))</f>
        <v>0.3088235294</v>
      </c>
      <c r="L14" s="8">
        <f>(Tratamento!L14-MIN(Tratamento!$L$2:$L$163))/(MAX(Tratamento!$L$2:$L$163)-MIN(Tratamento!$L$2:$L$163))</f>
        <v>0.7699530516</v>
      </c>
      <c r="M14" s="8">
        <f>(Tratamento!M14-MIN(Tratamento!$M$2:$M$163))/(MAX(Tratamento!$M$2:$M$163)-MIN(Tratamento!$M$2:$M$163))</f>
        <v>0.6682926829</v>
      </c>
      <c r="N14" s="8">
        <f>(Tratamento!N14-MIN(Tratamento!$N$2:$N$163))/(MAX(Tratamento!$N$2:$N$163)-MIN(Tratamento!$N$2:$N$163))</f>
        <v>0.5253456221</v>
      </c>
      <c r="O14" s="8">
        <v>1.0</v>
      </c>
      <c r="Q14" s="12" t="s">
        <v>12</v>
      </c>
      <c r="R14" s="4">
        <f>AVERAGE(M2:M163)</f>
        <v>0.472026498</v>
      </c>
      <c r="S14" s="8"/>
      <c r="T14" s="12" t="s">
        <v>12</v>
      </c>
      <c r="U14" s="8">
        <f>STDEV(M2:M163)</f>
        <v>0.218320618</v>
      </c>
      <c r="W14" s="13" t="s">
        <v>11</v>
      </c>
      <c r="X14" s="4">
        <f>CORREL(A2:A163,L2:L163)</f>
        <v>0.4455874231</v>
      </c>
      <c r="Y14" s="4">
        <f>CORREL(B2:B163,L2:L163)</f>
        <v>0.06513506535</v>
      </c>
      <c r="Z14" s="8">
        <f>CORREL(C2:C163,L2:L163)</f>
        <v>-0.1513513058</v>
      </c>
      <c r="AA14" s="8">
        <f>CORREL(D2:D163,L2:L163)</f>
        <v>-0.2979673029</v>
      </c>
      <c r="AB14" s="8">
        <f>CORREL(E2:E163,L2:L163)</f>
        <v>0.4525964582</v>
      </c>
      <c r="AC14" s="4">
        <f>CORREL(F2:F163,L2:L163)</f>
        <v>-0.581789518</v>
      </c>
      <c r="AD14" s="8">
        <f>CORREL(G2:G163,L2:L163)</f>
        <v>0.3096932957</v>
      </c>
      <c r="AE14" s="8">
        <f>CORREL(H2:H163,L2:L163)</f>
        <v>0.1552368836</v>
      </c>
      <c r="AF14" s="8">
        <f>CORREL(I2:I163,L2:L163)</f>
        <v>-0.5493063811</v>
      </c>
      <c r="AG14" s="4">
        <f>CORREL(J2:J163,L2:L163)</f>
        <v>0.3975005868</v>
      </c>
      <c r="AH14" s="4">
        <f>CORREL(K2:K163,L2:L163)</f>
        <v>0.3096932957</v>
      </c>
      <c r="AI14" s="17"/>
      <c r="AJ14" s="26">
        <f>CORREL(L2:L163,M2:M163)</f>
        <v>0.9400045209</v>
      </c>
      <c r="AK14" s="26">
        <f>CORREL(L2:L163,N2:N163)</f>
        <v>0.9089239317</v>
      </c>
      <c r="AL14" s="1">
        <f t="shared" si="1"/>
        <v>0.1849197656</v>
      </c>
      <c r="AN14" s="25" t="s">
        <v>35</v>
      </c>
      <c r="AO14" s="20">
        <f>AVERAGE(L2:L106)</f>
        <v>0.459244355</v>
      </c>
      <c r="AP14" s="21">
        <f>STDEV(L2:L106)</f>
        <v>0.2262754395</v>
      </c>
      <c r="AQ14" s="21">
        <f>AVERAGE(L107:L163)</f>
        <v>0.4242648876</v>
      </c>
      <c r="AR14" s="22">
        <f>STDEV(L107:L163)</f>
        <v>0.2780796897</v>
      </c>
      <c r="AS14" s="22"/>
    </row>
    <row r="15" ht="14.25" customHeight="1">
      <c r="A15" s="8">
        <f>(Tratamento!A15-MIN(Tratamento!$A$2:$A$163))/(MAX(Tratamento!$A$2:$A$163)-MIN(Tratamento!$A$2:$A$163))</f>
        <v>0.1637739505</v>
      </c>
      <c r="B15" s="8">
        <f>(Tratamento!B15-MIN(Tratamento!$B$2:$B$163))/(MAX(Tratamento!$B$2:$B$163)-MIN(Tratamento!$B$2:$B$163))</f>
        <v>0.02006396763</v>
      </c>
      <c r="C15" s="8">
        <f>(Tratamento!C15-MIN(Tratamento!$C$2:$C$163))/(MAX(Tratamento!$C$2:$C$163)-MIN(Tratamento!$C$2:$C$163))</f>
        <v>0.07986067919</v>
      </c>
      <c r="D15" s="8">
        <f>(Tratamento!D15-MIN(Tratamento!$D$2:$D$163))/(MAX(Tratamento!$D$2:$D$163)-MIN(Tratamento!$D$2:$D$163))</f>
        <v>0.0328291452</v>
      </c>
      <c r="E15" s="8">
        <f>(Tratamento!E15-MIN(Tratamento!$E$2:$E$163))/(MAX(Tratamento!$E$2:$E$163)-MIN(Tratamento!$E$2:$E$163))</f>
        <v>0.1646861493</v>
      </c>
      <c r="F15" s="8">
        <f>(Tratamento!F15-MIN(Tratamento!$F$2:$F$163))/(MAX(Tratamento!$F$2:$F$163)-MIN(Tratamento!$F$2:$F$163))</f>
        <v>0.01863992106</v>
      </c>
      <c r="G15" s="8">
        <f>(Tratamento!G15-MIN(Tratamento!$G$2:$G$163))/(MAX(Tratamento!$G$2:$G$163)-MIN(Tratamento!$G$2:$G$163))</f>
        <v>0.7058823529</v>
      </c>
      <c r="H15" s="8">
        <f>(Tratamento!H15-MIN(Tratamento!$H$2:$H$163))/(MAX(Tratamento!$H$2:$H$163)-MIN(Tratamento!$H$2:$H$163))</f>
        <v>0.01455938148</v>
      </c>
      <c r="I15" s="8">
        <f>(Tratamento!I15-MIN(Tratamento!$I$2:$I$163))/(MAX(Tratamento!$I$2:$I$163)-MIN(Tratamento!$I$2:$I$163))</f>
        <v>0.0739722467</v>
      </c>
      <c r="J15" s="8">
        <f>(Tratamento!J15-MIN(Tratamento!$J$2:$J$163))/(MAX(Tratamento!$J$2:$J$163)-MIN(Tratamento!$J$2:$J$163))</f>
        <v>0.1008603758</v>
      </c>
      <c r="K15" s="8">
        <f>(Tratamento!K15-MIN(Tratamento!$K$2:$K$163))/(MAX(Tratamento!$K$2:$K$163)-MIN(Tratamento!$K$2:$K$163))</f>
        <v>0.7058823529</v>
      </c>
      <c r="L15" s="8">
        <f>(Tratamento!L15-MIN(Tratamento!$L$2:$L$163))/(MAX(Tratamento!$L$2:$L$163)-MIN(Tratamento!$L$2:$L$163))</f>
        <v>0.8262910798</v>
      </c>
      <c r="M15" s="8">
        <f>(Tratamento!M15-MIN(Tratamento!$M$2:$M$163))/(MAX(Tratamento!$M$2:$M$163)-MIN(Tratamento!$M$2:$M$163))</f>
        <v>0.8048780488</v>
      </c>
      <c r="N15" s="8">
        <f>(Tratamento!N15-MIN(Tratamento!$N$2:$N$163))/(MAX(Tratamento!$N$2:$N$163)-MIN(Tratamento!$N$2:$N$163))</f>
        <v>0.732718894</v>
      </c>
      <c r="O15" s="8">
        <v>1.0</v>
      </c>
      <c r="Q15" s="12" t="s">
        <v>13</v>
      </c>
      <c r="R15" s="4">
        <f>AVERAGE(N2:N163)</f>
        <v>0.354980941</v>
      </c>
      <c r="S15" s="8"/>
      <c r="T15" s="12" t="s">
        <v>13</v>
      </c>
      <c r="U15" s="8">
        <f>STDEV(N2:N163)</f>
        <v>0.2499213162</v>
      </c>
      <c r="W15" s="13" t="s">
        <v>12</v>
      </c>
      <c r="X15" s="4">
        <f>CORREL(A2:A163,M2:M163)</f>
        <v>0.3934284746</v>
      </c>
      <c r="Y15" s="4">
        <f>CORREL(B2:B163,M2:M163)</f>
        <v>0.003039976707</v>
      </c>
      <c r="Z15" s="8">
        <f>CORREL(C2:C163,M2:M163)</f>
        <v>-0.1809765561</v>
      </c>
      <c r="AA15" s="4">
        <f>CORREL(D2:D163,M2:M163)</f>
        <v>-0.278942551</v>
      </c>
      <c r="AB15" s="4">
        <f>CORREL(E2:E163,M2:M163)</f>
        <v>0.4017111161</v>
      </c>
      <c r="AC15" s="4">
        <f>CORREL(F2:F163,M2:M163)</f>
        <v>-0.5668685243</v>
      </c>
      <c r="AD15" s="8">
        <f>CORREL(G2:G163,M2:M163)</f>
        <v>0.2637670186</v>
      </c>
      <c r="AE15" s="8">
        <f>CORREL(H2:H163,M2:M163)</f>
        <v>0.0671407354</v>
      </c>
      <c r="AF15" s="8">
        <f>CORREL(I2:I163,M2:M163)</f>
        <v>-0.5242417336</v>
      </c>
      <c r="AG15" s="4">
        <f>CORREL(J2:J163,M2:M163)</f>
        <v>0.3480144152</v>
      </c>
      <c r="AH15" s="4">
        <f>CORREL(K2:K163,M2:M163)</f>
        <v>0.2637670186</v>
      </c>
      <c r="AI15" s="18">
        <f>CORREL(L2:L163,M2:M163)</f>
        <v>0.9400045209</v>
      </c>
      <c r="AJ15" s="17"/>
      <c r="AK15" s="26">
        <f>CORREL(M2:M163,N2:N163)</f>
        <v>0.9383535174</v>
      </c>
      <c r="AL15" s="1">
        <f t="shared" si="1"/>
        <v>0.1590921099</v>
      </c>
      <c r="AN15" s="25" t="s">
        <v>36</v>
      </c>
      <c r="AO15" s="20">
        <f>AVERAGE(M2:M106)</f>
        <v>0.4582578397</v>
      </c>
      <c r="AP15" s="21">
        <f>STDEV(M2:M106)</f>
        <v>0.2008947047</v>
      </c>
      <c r="AQ15" s="21">
        <f>AVERAGE(M107:M163)</f>
        <v>0.497389816</v>
      </c>
      <c r="AR15" s="22">
        <f>STDEV(M107:M163)</f>
        <v>0.2471267108</v>
      </c>
      <c r="AS15" s="22"/>
    </row>
    <row r="16" ht="14.25" customHeight="1">
      <c r="A16" s="8">
        <f>(Tratamento!A16-MIN(Tratamento!$A$2:$A$163))/(MAX(Tratamento!$A$2:$A$163)-MIN(Tratamento!$A$2:$A$163))</f>
        <v>0.1430970207</v>
      </c>
      <c r="B16" s="8">
        <f>(Tratamento!B16-MIN(Tratamento!$B$2:$B$163))/(MAX(Tratamento!$B$2:$B$163)-MIN(Tratamento!$B$2:$B$163))</f>
        <v>0.006055602635</v>
      </c>
      <c r="C16" s="8">
        <f>(Tratamento!C16-MIN(Tratamento!$C$2:$C$163))/(MAX(Tratamento!$C$2:$C$163)-MIN(Tratamento!$C$2:$C$163))</f>
        <v>0.08721507043</v>
      </c>
      <c r="D16" s="8">
        <f>(Tratamento!D16-MIN(Tratamento!$D$2:$D$163))/(MAX(Tratamento!$D$2:$D$163)-MIN(Tratamento!$D$2:$D$163))</f>
        <v>0.06465750306</v>
      </c>
      <c r="E16" s="8">
        <f>(Tratamento!E16-MIN(Tratamento!$E$2:$E$163))/(MAX(Tratamento!$E$2:$E$163)-MIN(Tratamento!$E$2:$E$163))</f>
        <v>0.1440317749</v>
      </c>
      <c r="F16" s="8">
        <f>(Tratamento!F16-MIN(Tratamento!$F$2:$F$163))/(MAX(Tratamento!$F$2:$F$163)-MIN(Tratamento!$F$2:$F$163))</f>
        <v>0.01895081169</v>
      </c>
      <c r="G16" s="8">
        <f>(Tratamento!G16-MIN(Tratamento!$G$2:$G$163))/(MAX(Tratamento!$G$2:$G$163)-MIN(Tratamento!$G$2:$G$163))</f>
        <v>0.3970588235</v>
      </c>
      <c r="H16" s="8">
        <f>(Tratamento!H16-MIN(Tratamento!$H$2:$H$163))/(MAX(Tratamento!$H$2:$H$163)-MIN(Tratamento!$H$2:$H$163))</f>
        <v>0.007654433439</v>
      </c>
      <c r="I16" s="8">
        <f>(Tratamento!I16-MIN(Tratamento!$I$2:$I$163))/(MAX(Tratamento!$I$2:$I$163)-MIN(Tratamento!$I$2:$I$163))</f>
        <v>0.08312858812</v>
      </c>
      <c r="J16" s="8">
        <f>(Tratamento!J16-MIN(Tratamento!$J$2:$J$163))/(MAX(Tratamento!$J$2:$J$163)-MIN(Tratamento!$J$2:$J$163))</f>
        <v>0.08830106089</v>
      </c>
      <c r="K16" s="8">
        <f>(Tratamento!K16-MIN(Tratamento!$K$2:$K$163))/(MAX(Tratamento!$K$2:$K$163)-MIN(Tratamento!$K$2:$K$163))</f>
        <v>0.3970588235</v>
      </c>
      <c r="L16" s="8">
        <f>(Tratamento!L16-MIN(Tratamento!$L$2:$L$163))/(MAX(Tratamento!$L$2:$L$163)-MIN(Tratamento!$L$2:$L$163))</f>
        <v>0.7699530516</v>
      </c>
      <c r="M16" s="8">
        <f>(Tratamento!M16-MIN(Tratamento!$M$2:$M$163))/(MAX(Tratamento!$M$2:$M$163)-MIN(Tratamento!$M$2:$M$163))</f>
        <v>0.756097561</v>
      </c>
      <c r="N16" s="8">
        <f>(Tratamento!N16-MIN(Tratamento!$N$2:$N$163))/(MAX(Tratamento!$N$2:$N$163)-MIN(Tratamento!$N$2:$N$163))</f>
        <v>0.6313364055</v>
      </c>
      <c r="O16" s="8">
        <v>1.0</v>
      </c>
      <c r="Q16" s="12" t="s">
        <v>14</v>
      </c>
      <c r="R16" s="4">
        <f>AVERAGE(O2:O163)</f>
        <v>0.6481481481</v>
      </c>
      <c r="S16" s="8"/>
      <c r="T16" s="12" t="s">
        <v>14</v>
      </c>
      <c r="U16" s="8">
        <f>STDEV(O2:O163)</f>
        <v>0.4790288081</v>
      </c>
      <c r="W16" s="12" t="s">
        <v>13</v>
      </c>
      <c r="X16" s="4">
        <f>CORREL(A2:A163,N2:N163)</f>
        <v>0.4255517582</v>
      </c>
      <c r="Y16" s="4">
        <f>CORREL(B2:B163,N2:N163)</f>
        <v>0.00002346713792</v>
      </c>
      <c r="Z16" s="8">
        <f>CORREL(C2:C163,N2:N163)</f>
        <v>-0.2771842628</v>
      </c>
      <c r="AA16" s="8">
        <f>CORREL(D2:D163,N2:N163)</f>
        <v>-0.2979211103</v>
      </c>
      <c r="AB16" s="4">
        <f>CORREL(E2:E163,N2:N163)</f>
        <v>0.4288174087</v>
      </c>
      <c r="AC16" s="8">
        <f>CORREL(F2:F163,N2:N163)</f>
        <v>-0.4971953296</v>
      </c>
      <c r="AD16" s="4">
        <f>CORREL(G2:G163,N2:N163)</f>
        <v>0.2423995263</v>
      </c>
      <c r="AE16" s="4">
        <f>CORREL(H2:H163,N2:N163)</f>
        <v>0.1250195183</v>
      </c>
      <c r="AF16" s="4">
        <f>CORREL(I2:I163,N2:N163)</f>
        <v>-0.6014236449</v>
      </c>
      <c r="AG16" s="4">
        <f>CORREL(J2:J163,N2:N163)</f>
        <v>0.396337838</v>
      </c>
      <c r="AH16" s="4">
        <f>CORREL(K2:K163,N2:N163)</f>
        <v>0.2423995263</v>
      </c>
      <c r="AI16" s="18">
        <f>CORREL(L2:L163,N2:N163)</f>
        <v>0.9089239317</v>
      </c>
      <c r="AJ16" s="18">
        <f>CORREL(M2:M163,N2:N163)</f>
        <v>0.9383535174</v>
      </c>
      <c r="AK16" s="17"/>
      <c r="AL16" s="1">
        <f t="shared" si="1"/>
        <v>0.1564693957</v>
      </c>
      <c r="AN16" s="19" t="s">
        <v>37</v>
      </c>
      <c r="AO16" s="20">
        <f>AVERAGE(N2:N106)</f>
        <v>0.3477287689</v>
      </c>
      <c r="AP16" s="21">
        <f>STDEV(N2:N106)</f>
        <v>0.2164861584</v>
      </c>
      <c r="AQ16" s="21">
        <f>AVERAGE(N107:N163)</f>
        <v>0.3683402054</v>
      </c>
      <c r="AR16" s="22">
        <f>STDEV(N107:N163)</f>
        <v>0.3037380537</v>
      </c>
      <c r="AS16" s="22"/>
    </row>
    <row r="17" ht="14.25" customHeight="1">
      <c r="A17" s="8">
        <f>(Tratamento!A17-MIN(Tratamento!$A$2:$A$163))/(MAX(Tratamento!$A$2:$A$163)-MIN(Tratamento!$A$2:$A$163))</f>
        <v>0.1540996121</v>
      </c>
      <c r="B17" s="8">
        <f>(Tratamento!B17-MIN(Tratamento!$B$2:$B$163))/(MAX(Tratamento!$B$2:$B$163)-MIN(Tratamento!$B$2:$B$163))</f>
        <v>0.01087668462</v>
      </c>
      <c r="C17" s="8">
        <f>(Tratamento!C17-MIN(Tratamento!$C$2:$C$163))/(MAX(Tratamento!$C$2:$C$163)-MIN(Tratamento!$C$2:$C$163))</f>
        <v>0.07754271099</v>
      </c>
      <c r="D17" s="8">
        <f>(Tratamento!D17-MIN(Tratamento!$D$2:$D$163))/(MAX(Tratamento!$D$2:$D$163)-MIN(Tratamento!$D$2:$D$163))</f>
        <v>0.0590108806</v>
      </c>
      <c r="E17" s="8">
        <f>(Tratamento!E17-MIN(Tratamento!$E$2:$E$163))/(MAX(Tratamento!$E$2:$E$163)-MIN(Tratamento!$E$2:$E$163))</f>
        <v>0.1550223642</v>
      </c>
      <c r="F17" s="8">
        <f>(Tratamento!F17-MIN(Tratamento!$F$2:$F$163))/(MAX(Tratamento!$F$2:$F$163)-MIN(Tratamento!$F$2:$F$163))</f>
        <v>0.04113218259</v>
      </c>
      <c r="G17" s="8">
        <f>(Tratamento!G17-MIN(Tratamento!$G$2:$G$163))/(MAX(Tratamento!$G$2:$G$163)-MIN(Tratamento!$G$2:$G$163))</f>
        <v>0.3970588235</v>
      </c>
      <c r="H17" s="8">
        <f>(Tratamento!H17-MIN(Tratamento!$H$2:$H$163))/(MAX(Tratamento!$H$2:$H$163)-MIN(Tratamento!$H$2:$H$163))</f>
        <v>0.008393160677</v>
      </c>
      <c r="I17" s="8">
        <f>(Tratamento!I17-MIN(Tratamento!$I$2:$I$163))/(MAX(Tratamento!$I$2:$I$163)-MIN(Tratamento!$I$2:$I$163))</f>
        <v>0.08576286375</v>
      </c>
      <c r="J17" s="8">
        <f>(Tratamento!J17-MIN(Tratamento!$J$2:$J$163))/(MAX(Tratamento!$J$2:$J$163)-MIN(Tratamento!$J$2:$J$163))</f>
        <v>0.09482899491</v>
      </c>
      <c r="K17" s="8">
        <f>(Tratamento!K17-MIN(Tratamento!$K$2:$K$163))/(MAX(Tratamento!$K$2:$K$163)-MIN(Tratamento!$K$2:$K$163))</f>
        <v>0.3970588235</v>
      </c>
      <c r="L17" s="8">
        <f>(Tratamento!L17-MIN(Tratamento!$L$2:$L$163))/(MAX(Tratamento!$L$2:$L$163)-MIN(Tratamento!$L$2:$L$163))</f>
        <v>0.779342723</v>
      </c>
      <c r="M17" s="8">
        <f>(Tratamento!M17-MIN(Tratamento!$M$2:$M$163))/(MAX(Tratamento!$M$2:$M$163)-MIN(Tratamento!$M$2:$M$163))</f>
        <v>0.7658536585</v>
      </c>
      <c r="N17" s="8">
        <f>(Tratamento!N17-MIN(Tratamento!$N$2:$N$163))/(MAX(Tratamento!$N$2:$N$163)-MIN(Tratamento!$N$2:$N$163))</f>
        <v>0.6497695853</v>
      </c>
      <c r="O17" s="8">
        <v>1.0</v>
      </c>
      <c r="Q17" s="8"/>
      <c r="R17" s="8"/>
      <c r="S17" s="8"/>
      <c r="T17" s="8"/>
      <c r="U17" s="8"/>
      <c r="AN17" s="27"/>
      <c r="AO17" s="4"/>
      <c r="AP17" s="20"/>
      <c r="AQ17" s="20"/>
    </row>
    <row r="18" ht="14.25" customHeight="1">
      <c r="A18" s="8">
        <f>(Tratamento!A18-MIN(Tratamento!$A$2:$A$163))/(MAX(Tratamento!$A$2:$A$163)-MIN(Tratamento!$A$2:$A$163))</f>
        <v>0.2631276253</v>
      </c>
      <c r="B18" s="8">
        <f>(Tratamento!B18-MIN(Tratamento!$B$2:$B$163))/(MAX(Tratamento!$B$2:$B$163)-MIN(Tratamento!$B$2:$B$163))</f>
        <v>0.009060441213</v>
      </c>
      <c r="C18" s="8">
        <f>(Tratamento!C18-MIN(Tratamento!$C$2:$C$163))/(MAX(Tratamento!$C$2:$C$163)-MIN(Tratamento!$C$2:$C$163))</f>
        <v>0.1952251069</v>
      </c>
      <c r="D18" s="8">
        <f>(Tratamento!D18-MIN(Tratamento!$D$2:$D$163))/(MAX(Tratamento!$D$2:$D$163)-MIN(Tratamento!$D$2:$D$163))</f>
        <v>0.05351366478</v>
      </c>
      <c r="E18" s="8">
        <f>(Tratamento!E18-MIN(Tratamento!$E$2:$E$163))/(MAX(Tratamento!$E$2:$E$163)-MIN(Tratamento!$E$2:$E$163))</f>
        <v>0.2639314439</v>
      </c>
      <c r="F18" s="8">
        <f>(Tratamento!F18-MIN(Tratamento!$F$2:$F$163))/(MAX(Tratamento!$F$2:$F$163)-MIN(Tratamento!$F$2:$F$163))</f>
        <v>0.01959962693</v>
      </c>
      <c r="G18" s="8">
        <f>(Tratamento!G18-MIN(Tratamento!$G$2:$G$163))/(MAX(Tratamento!$G$2:$G$163)-MIN(Tratamento!$G$2:$G$163))</f>
        <v>0.5294117647</v>
      </c>
      <c r="H18" s="8">
        <f>(Tratamento!H18-MIN(Tratamento!$H$2:$H$163))/(MAX(Tratamento!$H$2:$H$163)-MIN(Tratamento!$H$2:$H$163))</f>
        <v>0.01192542441</v>
      </c>
      <c r="I18" s="8">
        <f>(Tratamento!I18-MIN(Tratamento!$I$2:$I$163))/(MAX(Tratamento!$I$2:$I$163)-MIN(Tratamento!$I$2:$I$163))</f>
        <v>0.126282788</v>
      </c>
      <c r="J18" s="8">
        <f>(Tratamento!J18-MIN(Tratamento!$J$2:$J$163))/(MAX(Tratamento!$J$2:$J$163)-MIN(Tratamento!$J$2:$J$163))</f>
        <v>0.1616865516</v>
      </c>
      <c r="K18" s="8">
        <f>(Tratamento!K18-MIN(Tratamento!$K$2:$K$163))/(MAX(Tratamento!$K$2:$K$163)-MIN(Tratamento!$K$2:$K$163))</f>
        <v>0.5294117647</v>
      </c>
      <c r="L18" s="8">
        <f>(Tratamento!L18-MIN(Tratamento!$L$2:$L$163))/(MAX(Tratamento!$L$2:$L$163)-MIN(Tratamento!$L$2:$L$163))</f>
        <v>0.779342723</v>
      </c>
      <c r="M18" s="8">
        <f>(Tratamento!M18-MIN(Tratamento!$M$2:$M$163))/(MAX(Tratamento!$M$2:$M$163)-MIN(Tratamento!$M$2:$M$163))</f>
        <v>0.8</v>
      </c>
      <c r="N18" s="8">
        <f>(Tratamento!N18-MIN(Tratamento!$N$2:$N$163))/(MAX(Tratamento!$N$2:$N$163)-MIN(Tratamento!$N$2:$N$163))</f>
        <v>0.6728110599</v>
      </c>
      <c r="O18" s="8">
        <v>1.0</v>
      </c>
      <c r="Q18" s="8"/>
      <c r="R18" s="8"/>
      <c r="S18" s="8"/>
      <c r="T18" s="8"/>
      <c r="U18" s="8"/>
      <c r="AN18" s="27"/>
      <c r="AO18" s="28"/>
      <c r="AP18" s="20"/>
      <c r="AQ18" s="20"/>
    </row>
    <row r="19" ht="14.25" customHeight="1">
      <c r="A19" s="8">
        <f>(Tratamento!A19-MIN(Tratamento!$A$2:$A$163))/(MAX(Tratamento!$A$2:$A$163)-MIN(Tratamento!$A$2:$A$163))</f>
        <v>0.2631276253</v>
      </c>
      <c r="B19" s="8">
        <f>(Tratamento!B19-MIN(Tratamento!$B$2:$B$163))/(MAX(Tratamento!$B$2:$B$163)-MIN(Tratamento!$B$2:$B$163))</f>
        <v>0.0935972226</v>
      </c>
      <c r="C19" s="8">
        <f>(Tratamento!C19-MIN(Tratamento!$C$2:$C$163))/(MAX(Tratamento!$C$2:$C$163)-MIN(Tratamento!$C$2:$C$163))</f>
        <v>0.1520301943</v>
      </c>
      <c r="D19" s="8">
        <f>(Tratamento!D19-MIN(Tratamento!$D$2:$D$163))/(MAX(Tratamento!$D$2:$D$163)-MIN(Tratamento!$D$2:$D$163))</f>
        <v>0.1069111244</v>
      </c>
      <c r="E19" s="8">
        <f>(Tratamento!E19-MIN(Tratamento!$E$2:$E$163))/(MAX(Tratamento!$E$2:$E$163)-MIN(Tratamento!$E$2:$E$163))</f>
        <v>0.2639314439</v>
      </c>
      <c r="F19" s="8">
        <f>(Tratamento!F19-MIN(Tratamento!$F$2:$F$163))/(MAX(Tratamento!$F$2:$F$163)-MIN(Tratamento!$F$2:$F$163))</f>
        <v>0.09331449967</v>
      </c>
      <c r="G19" s="8">
        <f>(Tratamento!G19-MIN(Tratamento!$G$2:$G$163))/(MAX(Tratamento!$G$2:$G$163)-MIN(Tratamento!$G$2:$G$163))</f>
        <v>0.8088235294</v>
      </c>
      <c r="H19" s="8">
        <f>(Tratamento!H19-MIN(Tratamento!$H$2:$H$163))/(MAX(Tratamento!$H$2:$H$163)-MIN(Tratamento!$H$2:$H$163))</f>
        <v>0.2347000983</v>
      </c>
      <c r="I19" s="8">
        <f>(Tratamento!I19-MIN(Tratamento!$I$2:$I$163))/(MAX(Tratamento!$I$2:$I$163)-MIN(Tratamento!$I$2:$I$163))</f>
        <v>0.08738322754</v>
      </c>
      <c r="J19" s="8">
        <f>(Tratamento!J19-MIN(Tratamento!$J$2:$J$163))/(MAX(Tratamento!$J$2:$J$163)-MIN(Tratamento!$J$2:$J$163))</f>
        <v>0.1616865516</v>
      </c>
      <c r="K19" s="8">
        <f>(Tratamento!K19-MIN(Tratamento!$K$2:$K$163))/(MAX(Tratamento!$K$2:$K$163)-MIN(Tratamento!$K$2:$K$163))</f>
        <v>0.8088235294</v>
      </c>
      <c r="L19" s="8">
        <f>(Tratamento!L19-MIN(Tratamento!$L$2:$L$163))/(MAX(Tratamento!$L$2:$L$163)-MIN(Tratamento!$L$2:$L$163))</f>
        <v>0.4600938967</v>
      </c>
      <c r="M19" s="8">
        <f>(Tratamento!M19-MIN(Tratamento!$M$2:$M$163))/(MAX(Tratamento!$M$2:$M$163)-MIN(Tratamento!$M$2:$M$163))</f>
        <v>0.443902439</v>
      </c>
      <c r="N19" s="8">
        <f>(Tratamento!N19-MIN(Tratamento!$N$2:$N$163))/(MAX(Tratamento!$N$2:$N$163)-MIN(Tratamento!$N$2:$N$163))</f>
        <v>0.4700460829</v>
      </c>
      <c r="O19" s="8">
        <v>1.0</v>
      </c>
      <c r="Q19" s="8"/>
      <c r="R19" s="8"/>
      <c r="S19" s="8"/>
      <c r="T19" s="8"/>
      <c r="U19" s="8"/>
      <c r="AN19" s="27"/>
      <c r="AO19" s="28"/>
      <c r="AP19" s="20"/>
      <c r="AQ19" s="20"/>
    </row>
    <row r="20" ht="14.25" customHeight="1">
      <c r="A20" s="8">
        <f>(Tratamento!A20-MIN(Tratamento!$A$2:$A$163))/(MAX(Tratamento!$A$2:$A$163)-MIN(Tratamento!$A$2:$A$163))</f>
        <v>0.5542683824</v>
      </c>
      <c r="B20" s="8">
        <f>(Tratamento!B20-MIN(Tratamento!$B$2:$B$163))/(MAX(Tratamento!$B$2:$B$163)-MIN(Tratamento!$B$2:$B$163))</f>
        <v>0.03289029824</v>
      </c>
      <c r="C20" s="8">
        <f>(Tratamento!C20-MIN(Tratamento!$C$2:$C$163))/(MAX(Tratamento!$C$2:$C$163)-MIN(Tratamento!$C$2:$C$163))</f>
        <v>0.2990421694</v>
      </c>
      <c r="D20" s="8">
        <f>(Tratamento!D20-MIN(Tratamento!$D$2:$D$163))/(MAX(Tratamento!$D$2:$D$163)-MIN(Tratamento!$D$2:$D$163))</f>
        <v>0.04287970631</v>
      </c>
      <c r="E20" s="8">
        <f>(Tratamento!E20-MIN(Tratamento!$E$2:$E$163))/(MAX(Tratamento!$E$2:$E$163)-MIN(Tratamento!$E$2:$E$163))</f>
        <v>0.5547546096</v>
      </c>
      <c r="F20" s="8">
        <f>(Tratamento!F20-MIN(Tratamento!$F$2:$F$163))/(MAX(Tratamento!$F$2:$F$163)-MIN(Tratamento!$F$2:$F$163))</f>
        <v>0.09331449967</v>
      </c>
      <c r="G20" s="8">
        <f>(Tratamento!G20-MIN(Tratamento!$G$2:$G$163))/(MAX(Tratamento!$G$2:$G$163)-MIN(Tratamento!$G$2:$G$163))</f>
        <v>0.7058823529</v>
      </c>
      <c r="H20" s="8">
        <f>(Tratamento!H20-MIN(Tratamento!$H$2:$H$163))/(MAX(Tratamento!$H$2:$H$163)-MIN(Tratamento!$H$2:$H$163))</f>
        <v>0.09859856988</v>
      </c>
      <c r="I20" s="8">
        <f>(Tratamento!I20-MIN(Tratamento!$I$2:$I$163))/(MAX(Tratamento!$I$2:$I$163)-MIN(Tratamento!$I$2:$I$163))</f>
        <v>0.1694748911</v>
      </c>
      <c r="J20" s="8">
        <f>(Tratamento!J20-MIN(Tratamento!$J$2:$J$163))/(MAX(Tratamento!$J$2:$J$163)-MIN(Tratamento!$J$2:$J$163))</f>
        <v>0.1616865516</v>
      </c>
      <c r="K20" s="8">
        <f>(Tratamento!K20-MIN(Tratamento!$K$2:$K$163))/(MAX(Tratamento!$K$2:$K$163)-MIN(Tratamento!$K$2:$K$163))</f>
        <v>0.7058823529</v>
      </c>
      <c r="L20" s="8">
        <f>(Tratamento!L20-MIN(Tratamento!$L$2:$L$163))/(MAX(Tratamento!$L$2:$L$163)-MIN(Tratamento!$L$2:$L$163))</f>
        <v>0.8450704225</v>
      </c>
      <c r="M20" s="8">
        <f>(Tratamento!M20-MIN(Tratamento!$M$2:$M$163))/(MAX(Tratamento!$M$2:$M$163)-MIN(Tratamento!$M$2:$M$163))</f>
        <v>0.8</v>
      </c>
      <c r="N20" s="8">
        <f>(Tratamento!N20-MIN(Tratamento!$N$2:$N$163))/(MAX(Tratamento!$N$2:$N$163)-MIN(Tratamento!$N$2:$N$163))</f>
        <v>0.534562212</v>
      </c>
      <c r="O20" s="8">
        <v>1.0</v>
      </c>
      <c r="Q20" s="8"/>
      <c r="R20" s="8"/>
      <c r="S20" s="8"/>
      <c r="T20" s="8"/>
      <c r="U20" s="8"/>
      <c r="AN20" s="27"/>
      <c r="AO20" s="28"/>
      <c r="AP20" s="20"/>
      <c r="AQ20" s="20"/>
    </row>
    <row r="21" ht="14.25" customHeight="1">
      <c r="A21" s="8">
        <f>(Tratamento!A21-MIN(Tratamento!$A$2:$A$163))/(MAX(Tratamento!$A$2:$A$163)-MIN(Tratamento!$A$2:$A$163))</f>
        <v>0.0488030317</v>
      </c>
      <c r="B21" s="8">
        <f>(Tratamento!B21-MIN(Tratamento!$B$2:$B$163))/(MAX(Tratamento!$B$2:$B$163)-MIN(Tratamento!$B$2:$B$163))</f>
        <v>0.09082201143</v>
      </c>
      <c r="C21" s="8">
        <f>(Tratamento!C21-MIN(Tratamento!$C$2:$C$163))/(MAX(Tratamento!$C$2:$C$163)-MIN(Tratamento!$C$2:$C$163))</f>
        <v>0.03775800291</v>
      </c>
      <c r="D21" s="8">
        <f>(Tratamento!D21-MIN(Tratamento!$D$2:$D$163))/(MAX(Tratamento!$D$2:$D$163)-MIN(Tratamento!$D$2:$D$163))</f>
        <v>0.05637373479</v>
      </c>
      <c r="E21" s="8">
        <f>(Tratamento!E21-MIN(Tratamento!$E$2:$E$163))/(MAX(Tratamento!$E$2:$E$163)-MIN(Tratamento!$E$2:$E$163))</f>
        <v>0.04984064671</v>
      </c>
      <c r="F21" s="8">
        <f>(Tratamento!F21-MIN(Tratamento!$F$2:$F$163))/(MAX(Tratamento!$F$2:$F$163)-MIN(Tratamento!$F$2:$F$163))</f>
        <v>0.09331449967</v>
      </c>
      <c r="G21" s="8">
        <f>(Tratamento!G21-MIN(Tratamento!$G$2:$G$163))/(MAX(Tratamento!$G$2:$G$163)-MIN(Tratamento!$G$2:$G$163))</f>
        <v>1</v>
      </c>
      <c r="H21" s="8">
        <f>(Tratamento!H21-MIN(Tratamento!$H$2:$H$163))/(MAX(Tratamento!$H$2:$H$163)-MIN(Tratamento!$H$2:$H$163))</f>
        <v>0.01791054946</v>
      </c>
      <c r="I21" s="8">
        <f>(Tratamento!I21-MIN(Tratamento!$I$2:$I$163))/(MAX(Tratamento!$I$2:$I$163)-MIN(Tratamento!$I$2:$I$163))</f>
        <v>0.0564067993</v>
      </c>
      <c r="J21" s="8">
        <f>(Tratamento!J21-MIN(Tratamento!$J$2:$J$163))/(MAX(Tratamento!$J$2:$J$163)-MIN(Tratamento!$J$2:$J$163))</f>
        <v>0.1028476425</v>
      </c>
      <c r="K21" s="8">
        <f>(Tratamento!K21-MIN(Tratamento!$K$2:$K$163))/(MAX(Tratamento!$K$2:$K$163)-MIN(Tratamento!$K$2:$K$163))</f>
        <v>1</v>
      </c>
      <c r="L21" s="8">
        <f>(Tratamento!L21-MIN(Tratamento!$L$2:$L$163))/(MAX(Tratamento!$L$2:$L$163)-MIN(Tratamento!$L$2:$L$163))</f>
        <v>0.4600938967</v>
      </c>
      <c r="M21" s="8">
        <f>(Tratamento!M21-MIN(Tratamento!$M$2:$M$163))/(MAX(Tratamento!$M$2:$M$163)-MIN(Tratamento!$M$2:$M$163))</f>
        <v>0.7365853659</v>
      </c>
      <c r="N21" s="8">
        <f>(Tratamento!N21-MIN(Tratamento!$N$2:$N$163))/(MAX(Tratamento!$N$2:$N$163)-MIN(Tratamento!$N$2:$N$163))</f>
        <v>0.6912442396</v>
      </c>
      <c r="O21" s="8">
        <v>1.0</v>
      </c>
      <c r="Q21" s="8"/>
      <c r="R21" s="8"/>
      <c r="S21" s="8"/>
      <c r="T21" s="8"/>
      <c r="U21" s="8"/>
      <c r="AN21" s="27"/>
      <c r="AO21" s="28"/>
      <c r="AP21" s="20"/>
      <c r="AQ21" s="20"/>
    </row>
    <row r="22" ht="14.25" customHeight="1">
      <c r="A22" s="8">
        <f>(Tratamento!A22-MIN(Tratamento!$A$2:$A$163))/(MAX(Tratamento!$A$2:$A$163)-MIN(Tratamento!$A$2:$A$163))</f>
        <v>0.0488030317</v>
      </c>
      <c r="B22" s="8">
        <f>(Tratamento!B22-MIN(Tratamento!$B$2:$B$163))/(MAX(Tratamento!$B$2:$B$163)-MIN(Tratamento!$B$2:$B$163))</f>
        <v>0.0727404937</v>
      </c>
      <c r="C22" s="8">
        <f>(Tratamento!C22-MIN(Tratamento!$C$2:$C$163))/(MAX(Tratamento!$C$2:$C$163)-MIN(Tratamento!$C$2:$C$163))</f>
        <v>0.01873185295</v>
      </c>
      <c r="D22" s="8">
        <f>(Tratamento!D22-MIN(Tratamento!$D$2:$D$163))/(MAX(Tratamento!$D$2:$D$163)-MIN(Tratamento!$D$2:$D$163))</f>
        <v>0.1719623021</v>
      </c>
      <c r="E22" s="8">
        <f>(Tratamento!E22-MIN(Tratamento!$E$2:$E$163))/(MAX(Tratamento!$E$2:$E$163)-MIN(Tratamento!$E$2:$E$163))</f>
        <v>0.001453329321</v>
      </c>
      <c r="F22" s="8">
        <f>(Tratamento!F22-MIN(Tratamento!$F$2:$F$163))/(MAX(Tratamento!$F$2:$F$163)-MIN(Tratamento!$F$2:$F$163))</f>
        <v>0.01561887512</v>
      </c>
      <c r="G22" s="8">
        <f>(Tratamento!G22-MIN(Tratamento!$G$2:$G$163))/(MAX(Tratamento!$G$2:$G$163)-MIN(Tratamento!$G$2:$G$163))</f>
        <v>0.6176470588</v>
      </c>
      <c r="H22" s="8">
        <f>(Tratamento!H22-MIN(Tratamento!$H$2:$H$163))/(MAX(Tratamento!$H$2:$H$163)-MIN(Tratamento!$H$2:$H$163))</f>
        <v>0.06575210322</v>
      </c>
      <c r="I22" s="8">
        <f>(Tratamento!I22-MIN(Tratamento!$I$2:$I$163))/(MAX(Tratamento!$I$2:$I$163)-MIN(Tratamento!$I$2:$I$163))</f>
        <v>0.1044667622</v>
      </c>
      <c r="J22" s="8">
        <f>(Tratamento!J22-MIN(Tratamento!$J$2:$J$163))/(MAX(Tratamento!$J$2:$J$163)-MIN(Tratamento!$J$2:$J$163))</f>
        <v>0.03728892539</v>
      </c>
      <c r="K22" s="8">
        <f>(Tratamento!K22-MIN(Tratamento!$K$2:$K$163))/(MAX(Tratamento!$K$2:$K$163)-MIN(Tratamento!$K$2:$K$163))</f>
        <v>0.6176470588</v>
      </c>
      <c r="L22" s="8">
        <f>(Tratamento!L22-MIN(Tratamento!$L$2:$L$163))/(MAX(Tratamento!$L$2:$L$163)-MIN(Tratamento!$L$2:$L$163))</f>
        <v>0.4178403756</v>
      </c>
      <c r="M22" s="8">
        <f>(Tratamento!M22-MIN(Tratamento!$M$2:$M$163))/(MAX(Tratamento!$M$2:$M$163)-MIN(Tratamento!$M$2:$M$163))</f>
        <v>0.4487804878</v>
      </c>
      <c r="N22" s="8">
        <f>(Tratamento!N22-MIN(Tratamento!$N$2:$N$163))/(MAX(Tratamento!$N$2:$N$163)-MIN(Tratamento!$N$2:$N$163))</f>
        <v>0.4147465438</v>
      </c>
      <c r="O22" s="8">
        <v>1.0</v>
      </c>
      <c r="Q22" s="8"/>
      <c r="R22" s="8"/>
      <c r="S22" s="8"/>
      <c r="T22" s="8"/>
      <c r="U22" s="8"/>
      <c r="AN22" s="27"/>
      <c r="AO22" s="28"/>
      <c r="AP22" s="20"/>
      <c r="AQ22" s="20"/>
    </row>
    <row r="23" ht="14.25" customHeight="1">
      <c r="A23" s="8">
        <f>(Tratamento!A23-MIN(Tratamento!$A$2:$A$163))/(MAX(Tratamento!$A$2:$A$163)-MIN(Tratamento!$A$2:$A$163))</f>
        <v>0.0488030317</v>
      </c>
      <c r="B23" s="8">
        <f>(Tratamento!B23-MIN(Tratamento!$B$2:$B$163))/(MAX(Tratamento!$B$2:$B$163)-MIN(Tratamento!$B$2:$B$163))</f>
        <v>0.087963697</v>
      </c>
      <c r="C23" s="8">
        <f>(Tratamento!C23-MIN(Tratamento!$C$2:$C$163))/(MAX(Tratamento!$C$2:$C$163)-MIN(Tratamento!$C$2:$C$163))</f>
        <v>0.01476339431</v>
      </c>
      <c r="D23" s="8">
        <f>(Tratamento!D23-MIN(Tratamento!$D$2:$D$163))/(MAX(Tratamento!$D$2:$D$163)-MIN(Tratamento!$D$2:$D$163))</f>
        <v>0.1425955965</v>
      </c>
      <c r="E23" s="8">
        <f>(Tratamento!E23-MIN(Tratamento!$E$2:$E$163))/(MAX(Tratamento!$E$2:$E$163)-MIN(Tratamento!$E$2:$E$163))</f>
        <v>0.001453329321</v>
      </c>
      <c r="F23" s="8">
        <f>(Tratamento!F23-MIN(Tratamento!$F$2:$F$163))/(MAX(Tratamento!$F$2:$F$163)-MIN(Tratamento!$F$2:$F$163))</f>
        <v>0.02080939701</v>
      </c>
      <c r="G23" s="8">
        <f>(Tratamento!G23-MIN(Tratamento!$G$2:$G$163))/(MAX(Tratamento!$G$2:$G$163)-MIN(Tratamento!$G$2:$G$163))</f>
        <v>0.75</v>
      </c>
      <c r="H23" s="8">
        <f>(Tratamento!H23-MIN(Tratamento!$H$2:$H$163))/(MAX(Tratamento!$H$2:$H$163)-MIN(Tratamento!$H$2:$H$163))</f>
        <v>0.1244199557</v>
      </c>
      <c r="I23" s="8">
        <f>(Tratamento!I23-MIN(Tratamento!$I$2:$I$163))/(MAX(Tratamento!$I$2:$I$163)-MIN(Tratamento!$I$2:$I$163))</f>
        <v>0.08885603941</v>
      </c>
      <c r="J23" s="8">
        <f>(Tratamento!J23-MIN(Tratamento!$J$2:$J$163))/(MAX(Tratamento!$J$2:$J$163)-MIN(Tratamento!$J$2:$J$163))</f>
        <v>0.01495141475</v>
      </c>
      <c r="K23" s="8">
        <f>(Tratamento!K23-MIN(Tratamento!$K$2:$K$163))/(MAX(Tratamento!$K$2:$K$163)-MIN(Tratamento!$K$2:$K$163))</f>
        <v>0.75</v>
      </c>
      <c r="L23" s="8">
        <f>(Tratamento!L23-MIN(Tratamento!$L$2:$L$163))/(MAX(Tratamento!$L$2:$L$163)-MIN(Tratamento!$L$2:$L$163))</f>
        <v>0.4882629108</v>
      </c>
      <c r="M23" s="8">
        <f>(Tratamento!M23-MIN(Tratamento!$M$2:$M$163))/(MAX(Tratamento!$M$2:$M$163)-MIN(Tratamento!$M$2:$M$163))</f>
        <v>0.4487804878</v>
      </c>
      <c r="N23" s="8">
        <f>(Tratamento!N23-MIN(Tratamento!$N$2:$N$163))/(MAX(Tratamento!$N$2:$N$163)-MIN(Tratamento!$N$2:$N$163))</f>
        <v>0.4700460829</v>
      </c>
      <c r="O23" s="8">
        <v>1.0</v>
      </c>
      <c r="Q23" s="8"/>
      <c r="R23" s="8"/>
      <c r="S23" s="8"/>
      <c r="T23" s="8"/>
      <c r="U23" s="8"/>
      <c r="AD23" s="29"/>
      <c r="AN23" s="27"/>
      <c r="AO23" s="28"/>
      <c r="AP23" s="20"/>
      <c r="AQ23" s="20"/>
    </row>
    <row r="24" ht="14.25" customHeight="1">
      <c r="A24" s="8">
        <f>(Tratamento!A24-MIN(Tratamento!$A$2:$A$163))/(MAX(Tratamento!$A$2:$A$163)-MIN(Tratamento!$A$2:$A$163))</f>
        <v>0.05112576298</v>
      </c>
      <c r="B24" s="8">
        <f>(Tratamento!B24-MIN(Tratamento!$B$2:$B$163))/(MAX(Tratamento!$B$2:$B$163)-MIN(Tratamento!$B$2:$B$163))</f>
        <v>0.005278149859</v>
      </c>
      <c r="C24" s="8">
        <f>(Tratamento!C24-MIN(Tratamento!$C$2:$C$163))/(MAX(Tratamento!$C$2:$C$163)-MIN(Tratamento!$C$2:$C$163))</f>
        <v>0.1991055798</v>
      </c>
      <c r="D24" s="8">
        <f>(Tratamento!D24-MIN(Tratamento!$D$2:$D$163))/(MAX(Tratamento!$D$2:$D$163)-MIN(Tratamento!$D$2:$D$163))</f>
        <v>0.1096526177</v>
      </c>
      <c r="E24" s="8">
        <f>(Tratamento!E24-MIN(Tratamento!$E$2:$E$163))/(MAX(Tratamento!$E$2:$E$163)-MIN(Tratamento!$E$2:$E$163))</f>
        <v>0.05216084423</v>
      </c>
      <c r="F24" s="8">
        <f>(Tratamento!F24-MIN(Tratamento!$F$2:$F$163))/(MAX(Tratamento!$F$2:$F$163)-MIN(Tratamento!$F$2:$F$163))</f>
        <v>0.007927711169</v>
      </c>
      <c r="G24" s="8">
        <f>(Tratamento!G24-MIN(Tratamento!$G$2:$G$163))/(MAX(Tratamento!$G$2:$G$163)-MIN(Tratamento!$G$2:$G$163))</f>
        <v>0.3823529412</v>
      </c>
      <c r="H24" s="8">
        <f>(Tratamento!H24-MIN(Tratamento!$H$2:$H$163))/(MAX(Tratamento!$H$2:$H$163)-MIN(Tratamento!$H$2:$H$163))</f>
        <v>0.008402125813</v>
      </c>
      <c r="I24" s="8">
        <f>(Tratamento!I24-MIN(Tratamento!$I$2:$I$163))/(MAX(Tratamento!$I$2:$I$163)-MIN(Tratamento!$I$2:$I$163))</f>
        <v>0.1514139941</v>
      </c>
      <c r="J24" s="8">
        <f>(Tratamento!J24-MIN(Tratamento!$J$2:$J$163))/(MAX(Tratamento!$J$2:$J$163)-MIN(Tratamento!$J$2:$J$163))</f>
        <v>0.03444665955</v>
      </c>
      <c r="K24" s="8">
        <f>(Tratamento!K24-MIN(Tratamento!$K$2:$K$163))/(MAX(Tratamento!$K$2:$K$163)-MIN(Tratamento!$K$2:$K$163))</f>
        <v>0.3823529412</v>
      </c>
      <c r="L24" s="8">
        <f>(Tratamento!L24-MIN(Tratamento!$L$2:$L$163))/(MAX(Tratamento!$L$2:$L$163)-MIN(Tratamento!$L$2:$L$163))</f>
        <v>0.5258215962</v>
      </c>
      <c r="M24" s="8">
        <f>(Tratamento!M24-MIN(Tratamento!$M$2:$M$163))/(MAX(Tratamento!$M$2:$M$163)-MIN(Tratamento!$M$2:$M$163))</f>
        <v>0.4487804878</v>
      </c>
      <c r="N24" s="8">
        <f>(Tratamento!N24-MIN(Tratamento!$N$2:$N$163))/(MAX(Tratamento!$N$2:$N$163)-MIN(Tratamento!$N$2:$N$163))</f>
        <v>0.4101382488</v>
      </c>
      <c r="O24" s="8">
        <v>1.0</v>
      </c>
      <c r="Q24" s="8"/>
      <c r="R24" s="8"/>
      <c r="S24" s="8"/>
      <c r="T24" s="8"/>
      <c r="U24" s="8"/>
      <c r="AN24" s="27"/>
      <c r="AO24" s="28"/>
      <c r="AP24" s="20"/>
      <c r="AQ24" s="20"/>
    </row>
    <row r="25" ht="14.25" customHeight="1">
      <c r="A25" s="8">
        <f>(Tratamento!A25-MIN(Tratamento!$A$2:$A$163))/(MAX(Tratamento!$A$2:$A$163)-MIN(Tratamento!$A$2:$A$163))</f>
        <v>0.05112576298</v>
      </c>
      <c r="B25" s="8">
        <f>(Tratamento!B25-MIN(Tratamento!$B$2:$B$163))/(MAX(Tratamento!$B$2:$B$163)-MIN(Tratamento!$B$2:$B$163))</f>
        <v>0.04727262787</v>
      </c>
      <c r="C25" s="8">
        <f>(Tratamento!C25-MIN(Tratamento!$C$2:$C$163))/(MAX(Tratamento!$C$2:$C$163)-MIN(Tratamento!$C$2:$C$163))</f>
        <v>0.1289991778</v>
      </c>
      <c r="D25" s="8">
        <f>(Tratamento!D25-MIN(Tratamento!$D$2:$D$163))/(MAX(Tratamento!$D$2:$D$163)-MIN(Tratamento!$D$2:$D$163))</f>
        <v>0.0863854976</v>
      </c>
      <c r="E25" s="8">
        <f>(Tratamento!E25-MIN(Tratamento!$E$2:$E$163))/(MAX(Tratamento!$E$2:$E$163)-MIN(Tratamento!$E$2:$E$163))</f>
        <v>0.05216084423</v>
      </c>
      <c r="F25" s="8">
        <f>(Tratamento!F25-MIN(Tratamento!$F$2:$F$163))/(MAX(Tratamento!$F$2:$F$163)-MIN(Tratamento!$F$2:$F$163))</f>
        <v>0.06833511307</v>
      </c>
      <c r="G25" s="8">
        <f>(Tratamento!G25-MIN(Tratamento!$G$2:$G$163))/(MAX(Tratamento!$G$2:$G$163)-MIN(Tratamento!$G$2:$G$163))</f>
        <v>0.6764705882</v>
      </c>
      <c r="H25" s="8">
        <f>(Tratamento!H25-MIN(Tratamento!$H$2:$H$163))/(MAX(Tratamento!$H$2:$H$163)-MIN(Tratamento!$H$2:$H$163))</f>
        <v>0.0437749679</v>
      </c>
      <c r="I25" s="8">
        <f>(Tratamento!I25-MIN(Tratamento!$I$2:$I$163))/(MAX(Tratamento!$I$2:$I$163)-MIN(Tratamento!$I$2:$I$163))</f>
        <v>0.147331273</v>
      </c>
      <c r="J25" s="8">
        <f>(Tratamento!J25-MIN(Tratamento!$J$2:$J$163))/(MAX(Tratamento!$J$2:$J$163)-MIN(Tratamento!$J$2:$J$163))</f>
        <v>0.03444665955</v>
      </c>
      <c r="K25" s="8">
        <f>(Tratamento!K25-MIN(Tratamento!$K$2:$K$163))/(MAX(Tratamento!$K$2:$K$163)-MIN(Tratamento!$K$2:$K$163))</f>
        <v>0.6764705882</v>
      </c>
      <c r="L25" s="8">
        <f>(Tratamento!L25-MIN(Tratamento!$L$2:$L$163))/(MAX(Tratamento!$L$2:$L$163)-MIN(Tratamento!$L$2:$L$163))</f>
        <v>0.4647887324</v>
      </c>
      <c r="M25" s="8">
        <f>(Tratamento!M25-MIN(Tratamento!$M$2:$M$163))/(MAX(Tratamento!$M$2:$M$163)-MIN(Tratamento!$M$2:$M$163))</f>
        <v>0.4585365854</v>
      </c>
      <c r="N25" s="8">
        <f>(Tratamento!N25-MIN(Tratamento!$N$2:$N$163))/(MAX(Tratamento!$N$2:$N$163)-MIN(Tratamento!$N$2:$N$163))</f>
        <v>0.1566820276</v>
      </c>
      <c r="O25" s="8">
        <v>1.0</v>
      </c>
      <c r="Q25" s="8"/>
      <c r="R25" s="8"/>
      <c r="S25" s="8"/>
      <c r="T25" s="8"/>
      <c r="U25" s="8"/>
      <c r="AN25" s="27"/>
      <c r="AO25" s="28"/>
      <c r="AP25" s="20"/>
      <c r="AQ25" s="20"/>
    </row>
    <row r="26" ht="14.25" customHeight="1">
      <c r="A26" s="8">
        <f>(Tratamento!A26-MIN(Tratamento!$A$2:$A$163))/(MAX(Tratamento!$A$2:$A$163)-MIN(Tratamento!$A$2:$A$163))</f>
        <v>0.04109368635</v>
      </c>
      <c r="B26" s="8">
        <f>(Tratamento!B26-MIN(Tratamento!$B$2:$B$163))/(MAX(Tratamento!$B$2:$B$163)-MIN(Tratamento!$B$2:$B$163))</f>
        <v>0.01425330089</v>
      </c>
      <c r="C26" s="8">
        <f>(Tratamento!C26-MIN(Tratamento!$C$2:$C$163))/(MAX(Tratamento!$C$2:$C$163)-MIN(Tratamento!$C$2:$C$163))</f>
        <v>0.1237989193</v>
      </c>
      <c r="D26" s="8">
        <f>(Tratamento!D26-MIN(Tratamento!$D$2:$D$163))/(MAX(Tratamento!$D$2:$D$163)-MIN(Tratamento!$D$2:$D$163))</f>
        <v>0.1425031067</v>
      </c>
      <c r="E26" s="8">
        <f>(Tratamento!E26-MIN(Tratamento!$E$2:$E$163))/(MAX(Tratamento!$E$2:$E$163)-MIN(Tratamento!$E$2:$E$163))</f>
        <v>0.04213971111</v>
      </c>
      <c r="F26" s="8">
        <f>(Tratamento!F26-MIN(Tratamento!$F$2:$F$163))/(MAX(Tratamento!$F$2:$F$163)-MIN(Tratamento!$F$2:$F$163))</f>
        <v>0.06619942958</v>
      </c>
      <c r="G26" s="8">
        <f>(Tratamento!G26-MIN(Tratamento!$G$2:$G$163))/(MAX(Tratamento!$G$2:$G$163)-MIN(Tratamento!$G$2:$G$163))</f>
        <v>0.3382352941</v>
      </c>
      <c r="H26" s="8">
        <f>(Tratamento!H26-MIN(Tratamento!$H$2:$H$163))/(MAX(Tratamento!$H$2:$H$163)-MIN(Tratamento!$H$2:$H$163))</f>
        <v>0.02553450143</v>
      </c>
      <c r="I26" s="8">
        <f>(Tratamento!I26-MIN(Tratamento!$I$2:$I$163))/(MAX(Tratamento!$I$2:$I$163)-MIN(Tratamento!$I$2:$I$163))</f>
        <v>0.1423185687</v>
      </c>
      <c r="J26" s="8">
        <f>(Tratamento!J26-MIN(Tratamento!$J$2:$J$163))/(MAX(Tratamento!$J$2:$J$163)-MIN(Tratamento!$J$2:$J$163))</f>
        <v>0.0314567983</v>
      </c>
      <c r="K26" s="8">
        <f>(Tratamento!K26-MIN(Tratamento!$K$2:$K$163))/(MAX(Tratamento!$K$2:$K$163)-MIN(Tratamento!$K$2:$K$163))</f>
        <v>0.3382352941</v>
      </c>
      <c r="L26" s="8">
        <f>(Tratamento!L26-MIN(Tratamento!$L$2:$L$163))/(MAX(Tratamento!$L$2:$L$163)-MIN(Tratamento!$L$2:$L$163))</f>
        <v>0.3849765258</v>
      </c>
      <c r="M26" s="8">
        <f>(Tratamento!M26-MIN(Tratamento!$M$2:$M$163))/(MAX(Tratamento!$M$2:$M$163)-MIN(Tratamento!$M$2:$M$163))</f>
        <v>0.4536585366</v>
      </c>
      <c r="N26" s="8">
        <f>(Tratamento!N26-MIN(Tratamento!$N$2:$N$163))/(MAX(Tratamento!$N$2:$N$163)-MIN(Tratamento!$N$2:$N$163))</f>
        <v>0.3502304147</v>
      </c>
      <c r="O26" s="8">
        <v>1.0</v>
      </c>
      <c r="Q26" s="8"/>
      <c r="R26" s="8"/>
      <c r="S26" s="8"/>
      <c r="T26" s="8"/>
      <c r="U26" s="8"/>
      <c r="AN26" s="27"/>
      <c r="AO26" s="28"/>
      <c r="AP26" s="20"/>
      <c r="AQ26" s="20"/>
    </row>
    <row r="27" ht="14.25" customHeight="1">
      <c r="A27" s="8">
        <f>(Tratamento!A27-MIN(Tratamento!$A$2:$A$163))/(MAX(Tratamento!$A$2:$A$163)-MIN(Tratamento!$A$2:$A$163))</f>
        <v>0.002938931167</v>
      </c>
      <c r="B27" s="8">
        <f>(Tratamento!B27-MIN(Tratamento!$B$2:$B$163))/(MAX(Tratamento!$B$2:$B$163)-MIN(Tratamento!$B$2:$B$163))</f>
        <v>0.01995571472</v>
      </c>
      <c r="C27" s="8">
        <f>(Tratamento!C27-MIN(Tratamento!$C$2:$C$163))/(MAX(Tratamento!$C$2:$C$163)-MIN(Tratamento!$C$2:$C$163))</f>
        <v>0.190443539</v>
      </c>
      <c r="D27" s="8">
        <f>(Tratamento!D27-MIN(Tratamento!$D$2:$D$163))/(MAX(Tratamento!$D$2:$D$163)-MIN(Tratamento!$D$2:$D$163))</f>
        <v>0.123692099</v>
      </c>
      <c r="E27" s="8">
        <f>(Tratamento!E27-MIN(Tratamento!$E$2:$E$163))/(MAX(Tratamento!$E$2:$E$163)-MIN(Tratamento!$E$2:$E$163))</f>
        <v>0.004026577119</v>
      </c>
      <c r="F27" s="8">
        <f>(Tratamento!F27-MIN(Tratamento!$F$2:$F$163))/(MAX(Tratamento!$F$2:$F$163)-MIN(Tratamento!$F$2:$F$163))</f>
        <v>0.08675876238</v>
      </c>
      <c r="G27" s="8">
        <f>(Tratamento!G27-MIN(Tratamento!$G$2:$G$163))/(MAX(Tratamento!$G$2:$G$163)-MIN(Tratamento!$G$2:$G$163))</f>
        <v>0.4558823529</v>
      </c>
      <c r="H27" s="8">
        <f>(Tratamento!H27-MIN(Tratamento!$H$2:$H$163))/(MAX(Tratamento!$H$2:$H$163)-MIN(Tratamento!$H$2:$H$163))</f>
        <v>0.0194453808</v>
      </c>
      <c r="I27" s="8">
        <f>(Tratamento!I27-MIN(Tratamento!$I$2:$I$163))/(MAX(Tratamento!$I$2:$I$163)-MIN(Tratamento!$I$2:$I$163))</f>
        <v>0.1850626013</v>
      </c>
      <c r="J27" s="8">
        <f>(Tratamento!J27-MIN(Tratamento!$J$2:$J$163))/(MAX(Tratamento!$J$2:$J$163)-MIN(Tratamento!$J$2:$J$163))</f>
        <v>0.001747951323</v>
      </c>
      <c r="K27" s="8">
        <f>(Tratamento!K27-MIN(Tratamento!$K$2:$K$163))/(MAX(Tratamento!$K$2:$K$163)-MIN(Tratamento!$K$2:$K$163))</f>
        <v>0.4558823529</v>
      </c>
      <c r="L27" s="8">
        <f>(Tratamento!L27-MIN(Tratamento!$L$2:$L$163))/(MAX(Tratamento!$L$2:$L$163)-MIN(Tratamento!$L$2:$L$163))</f>
        <v>0.4272300469</v>
      </c>
      <c r="M27" s="8">
        <f>(Tratamento!M27-MIN(Tratamento!$M$2:$M$163))/(MAX(Tratamento!$M$2:$M$163)-MIN(Tratamento!$M$2:$M$163))</f>
        <v>0.3707317073</v>
      </c>
      <c r="N27" s="8">
        <f>(Tratamento!N27-MIN(Tratamento!$N$2:$N$163))/(MAX(Tratamento!$N$2:$N$163)-MIN(Tratamento!$N$2:$N$163))</f>
        <v>0.1658986175</v>
      </c>
      <c r="O27" s="8">
        <v>1.0</v>
      </c>
      <c r="Q27" s="8"/>
      <c r="R27" s="8"/>
      <c r="S27" s="8"/>
      <c r="T27" s="8"/>
      <c r="U27" s="8"/>
      <c r="AN27" s="27"/>
      <c r="AO27" s="28"/>
      <c r="AP27" s="20"/>
      <c r="AQ27" s="20"/>
    </row>
    <row r="28" ht="14.25" customHeight="1">
      <c r="A28" s="8">
        <f>(Tratamento!A28-MIN(Tratamento!$A$2:$A$163))/(MAX(Tratamento!$A$2:$A$163)-MIN(Tratamento!$A$2:$A$163))</f>
        <v>0.04077702807</v>
      </c>
      <c r="B28" s="8">
        <f>(Tratamento!B28-MIN(Tratamento!$B$2:$B$163))/(MAX(Tratamento!$B$2:$B$163)-MIN(Tratamento!$B$2:$B$163))</f>
        <v>0.06314316175</v>
      </c>
      <c r="C28" s="8">
        <f>(Tratamento!C28-MIN(Tratamento!$C$2:$C$163))/(MAX(Tratamento!$C$2:$C$163)-MIN(Tratamento!$C$2:$C$163))</f>
        <v>0.1476855209</v>
      </c>
      <c r="D28" s="8">
        <f>(Tratamento!D28-MIN(Tratamento!$D$2:$D$163))/(MAX(Tratamento!$D$2:$D$163)-MIN(Tratamento!$D$2:$D$163))</f>
        <v>0.01065530228</v>
      </c>
      <c r="E28" s="8">
        <f>(Tratamento!E28-MIN(Tratamento!$E$2:$E$163))/(MAX(Tratamento!$E$2:$E$163)-MIN(Tratamento!$E$2:$E$163))</f>
        <v>0.04182339826</v>
      </c>
      <c r="F28" s="8">
        <f>(Tratamento!F28-MIN(Tratamento!$F$2:$F$163))/(MAX(Tratamento!$F$2:$F$163)-MIN(Tratamento!$F$2:$F$163))</f>
        <v>0</v>
      </c>
      <c r="G28" s="8">
        <f>(Tratamento!G28-MIN(Tratamento!$G$2:$G$163))/(MAX(Tratamento!$G$2:$G$163)-MIN(Tratamento!$G$2:$G$163))</f>
        <v>0.9852941176</v>
      </c>
      <c r="H28" s="8">
        <f>(Tratamento!H28-MIN(Tratamento!$H$2:$H$163))/(MAX(Tratamento!$H$2:$H$163)-MIN(Tratamento!$H$2:$H$163))</f>
        <v>0.008810936032</v>
      </c>
      <c r="I28" s="8">
        <f>(Tratamento!I28-MIN(Tratamento!$I$2:$I$163))/(MAX(Tratamento!$I$2:$I$163)-MIN(Tratamento!$I$2:$I$163))</f>
        <v>0.1513991036</v>
      </c>
      <c r="J28" s="8">
        <f>(Tratamento!J28-MIN(Tratamento!$J$2:$J$163))/(MAX(Tratamento!$J$2:$J$163)-MIN(Tratamento!$J$2:$J$163))</f>
        <v>0.02052103287</v>
      </c>
      <c r="K28" s="8">
        <f>(Tratamento!K28-MIN(Tratamento!$K$2:$K$163))/(MAX(Tratamento!$K$2:$K$163)-MIN(Tratamento!$K$2:$K$163))</f>
        <v>0.9852941176</v>
      </c>
      <c r="L28" s="8">
        <f>(Tratamento!L28-MIN(Tratamento!$L$2:$L$163))/(MAX(Tratamento!$L$2:$L$163)-MIN(Tratamento!$L$2:$L$163))</f>
        <v>0.5680751174</v>
      </c>
      <c r="M28" s="8">
        <f>(Tratamento!M28-MIN(Tratamento!$M$2:$M$163))/(MAX(Tratamento!$M$2:$M$163)-MIN(Tratamento!$M$2:$M$163))</f>
        <v>0.7073170732</v>
      </c>
      <c r="N28" s="8">
        <f>(Tratamento!N28-MIN(Tratamento!$N$2:$N$163))/(MAX(Tratamento!$N$2:$N$163)-MIN(Tratamento!$N$2:$N$163))</f>
        <v>0.33640553</v>
      </c>
      <c r="O28" s="8">
        <v>1.0</v>
      </c>
      <c r="Q28" s="8"/>
      <c r="R28" s="8"/>
      <c r="S28" s="8"/>
      <c r="T28" s="8"/>
      <c r="U28" s="8"/>
      <c r="AN28" s="27"/>
      <c r="AO28" s="28"/>
      <c r="AP28" s="20"/>
      <c r="AQ28" s="20"/>
    </row>
    <row r="29" ht="14.25" customHeight="1">
      <c r="A29" s="8">
        <f>(Tratamento!A29-MIN(Tratamento!$A$2:$A$163))/(MAX(Tratamento!$A$2:$A$163)-MIN(Tratamento!$A$2:$A$163))</f>
        <v>0.0264709205</v>
      </c>
      <c r="B29" s="8">
        <f>(Tratamento!B29-MIN(Tratamento!$B$2:$B$163))/(MAX(Tratamento!$B$2:$B$163)-MIN(Tratamento!$B$2:$B$163))</f>
        <v>0.07194773243</v>
      </c>
      <c r="C29" s="8">
        <f>(Tratamento!C29-MIN(Tratamento!$C$2:$C$163))/(MAX(Tratamento!$C$2:$C$163)-MIN(Tratamento!$C$2:$C$163))</f>
        <v>0.1907985158</v>
      </c>
      <c r="D29" s="8">
        <f>(Tratamento!D29-MIN(Tratamento!$D$2:$D$163))/(MAX(Tratamento!$D$2:$D$163)-MIN(Tratamento!$D$2:$D$163))</f>
        <v>0.008798391151</v>
      </c>
      <c r="E29" s="8">
        <f>(Tratamento!E29-MIN(Tratamento!$E$2:$E$163))/(MAX(Tratamento!$E$2:$E$163)-MIN(Tratamento!$E$2:$E$163))</f>
        <v>0.02753289654</v>
      </c>
      <c r="F29" s="8">
        <f>(Tratamento!F29-MIN(Tratamento!$F$2:$F$163))/(MAX(Tratamento!$F$2:$F$163)-MIN(Tratamento!$F$2:$F$163))</f>
        <v>0</v>
      </c>
      <c r="G29" s="8">
        <f>(Tratamento!G29-MIN(Tratamento!$G$2:$G$163))/(MAX(Tratamento!$G$2:$G$163)-MIN(Tratamento!$G$2:$G$163))</f>
        <v>0.9852941176</v>
      </c>
      <c r="H29" s="8">
        <f>(Tratamento!H29-MIN(Tratamento!$H$2:$H$163))/(MAX(Tratamento!$H$2:$H$163)-MIN(Tratamento!$H$2:$H$163))</f>
        <v>0.01294027785</v>
      </c>
      <c r="I29" s="8">
        <f>(Tratamento!I29-MIN(Tratamento!$I$2:$I$163))/(MAX(Tratamento!$I$2:$I$163)-MIN(Tratamento!$I$2:$I$163))</f>
        <v>0.174502486</v>
      </c>
      <c r="J29" s="8">
        <f>(Tratamento!J29-MIN(Tratamento!$J$2:$J$163))/(MAX(Tratamento!$J$2:$J$163)-MIN(Tratamento!$J$2:$J$163))</f>
        <v>0.01379700782</v>
      </c>
      <c r="K29" s="8">
        <f>(Tratamento!K29-MIN(Tratamento!$K$2:$K$163))/(MAX(Tratamento!$K$2:$K$163)-MIN(Tratamento!$K$2:$K$163))</f>
        <v>0.9852941176</v>
      </c>
      <c r="L29" s="8">
        <f>(Tratamento!L29-MIN(Tratamento!$L$2:$L$163))/(MAX(Tratamento!$L$2:$L$163)-MIN(Tratamento!$L$2:$L$163))</f>
        <v>0.6244131455</v>
      </c>
      <c r="M29" s="8">
        <f>(Tratamento!M29-MIN(Tratamento!$M$2:$M$163))/(MAX(Tratamento!$M$2:$M$163)-MIN(Tratamento!$M$2:$M$163))</f>
        <v>0.6341463415</v>
      </c>
      <c r="N29" s="8">
        <f>(Tratamento!N29-MIN(Tratamento!$N$2:$N$163))/(MAX(Tratamento!$N$2:$N$163)-MIN(Tratamento!$N$2:$N$163))</f>
        <v>0.3594470046</v>
      </c>
      <c r="O29" s="8">
        <v>1.0</v>
      </c>
      <c r="Q29" s="8"/>
      <c r="R29" s="8"/>
      <c r="S29" s="8"/>
      <c r="T29" s="8"/>
      <c r="U29" s="8"/>
      <c r="AN29" s="27"/>
      <c r="AO29" s="28"/>
      <c r="AP29" s="20"/>
      <c r="AQ29" s="20"/>
    </row>
    <row r="30" ht="14.25" customHeight="1">
      <c r="A30" s="8">
        <f>(Tratamento!A30-MIN(Tratamento!$A$2:$A$163))/(MAX(Tratamento!$A$2:$A$163)-MIN(Tratamento!$A$2:$A$163))</f>
        <v>0.050981983</v>
      </c>
      <c r="B30" s="8">
        <f>(Tratamento!B30-MIN(Tratamento!$B$2:$B$163))/(MAX(Tratamento!$B$2:$B$163)-MIN(Tratamento!$B$2:$B$163))</f>
        <v>0.08872912168</v>
      </c>
      <c r="C30" s="8">
        <f>(Tratamento!C30-MIN(Tratamento!$C$2:$C$163))/(MAX(Tratamento!$C$2:$C$163)-MIN(Tratamento!$C$2:$C$163))</f>
        <v>1</v>
      </c>
      <c r="D30" s="8">
        <f>(Tratamento!D30-MIN(Tratamento!$D$2:$D$163))/(MAX(Tratamento!$D$2:$D$163)-MIN(Tratamento!$D$2:$D$163))</f>
        <v>0.6504524887</v>
      </c>
      <c r="E30" s="8">
        <f>(Tratamento!E30-MIN(Tratamento!$E$2:$E$163))/(MAX(Tratamento!$E$2:$E$163)-MIN(Tratamento!$E$2:$E$163))</f>
        <v>0.0520172211</v>
      </c>
      <c r="F30" s="8">
        <f>(Tratamento!F30-MIN(Tratamento!$F$2:$F$163))/(MAX(Tratamento!$F$2:$F$163)-MIN(Tratamento!$F$2:$F$163))</f>
        <v>0.465193766</v>
      </c>
      <c r="G30" s="8">
        <f>(Tratamento!G30-MIN(Tratamento!$G$2:$G$163))/(MAX(Tratamento!$G$2:$G$163)-MIN(Tratamento!$G$2:$G$163))</f>
        <v>0.4264705882</v>
      </c>
      <c r="H30" s="8">
        <f>(Tratamento!H30-MIN(Tratamento!$H$2:$H$163))/(MAX(Tratamento!$H$2:$H$163)-MIN(Tratamento!$H$2:$H$163))</f>
        <v>0.0494014875</v>
      </c>
      <c r="I30" s="8">
        <f>(Tratamento!I30-MIN(Tratamento!$I$2:$I$163))/(MAX(Tratamento!$I$2:$I$163)-MIN(Tratamento!$I$2:$I$163))</f>
        <v>1</v>
      </c>
      <c r="J30" s="8">
        <f>(Tratamento!J30-MIN(Tratamento!$J$2:$J$163))/(MAX(Tratamento!$J$2:$J$163)-MIN(Tratamento!$J$2:$J$163))</f>
        <v>0.01986423331</v>
      </c>
      <c r="K30" s="8">
        <f>(Tratamento!K30-MIN(Tratamento!$K$2:$K$163))/(MAX(Tratamento!$K$2:$K$163)-MIN(Tratamento!$K$2:$K$163))</f>
        <v>0.4264705882</v>
      </c>
      <c r="L30" s="8">
        <f>(Tratamento!L30-MIN(Tratamento!$L$2:$L$163))/(MAX(Tratamento!$L$2:$L$163)-MIN(Tratamento!$L$2:$L$163))</f>
        <v>0.3474178404</v>
      </c>
      <c r="M30" s="8">
        <f>(Tratamento!M30-MIN(Tratamento!$M$2:$M$163))/(MAX(Tratamento!$M$2:$M$163)-MIN(Tratamento!$M$2:$M$163))</f>
        <v>0.4195121951</v>
      </c>
      <c r="N30" s="8">
        <f>(Tratamento!N30-MIN(Tratamento!$N$2:$N$163))/(MAX(Tratamento!$N$2:$N$163)-MIN(Tratamento!$N$2:$N$163))</f>
        <v>0.1751152074</v>
      </c>
      <c r="O30" s="8">
        <v>1.0</v>
      </c>
      <c r="Q30" s="8"/>
      <c r="R30" s="8"/>
      <c r="S30" s="8"/>
      <c r="T30" s="8"/>
      <c r="U30" s="8"/>
      <c r="AN30" s="27"/>
      <c r="AO30" s="28"/>
      <c r="AP30" s="20"/>
      <c r="AQ30" s="20"/>
    </row>
    <row r="31" ht="14.25" customHeight="1">
      <c r="A31" s="8">
        <f>(Tratamento!A31-MIN(Tratamento!$A$2:$A$163))/(MAX(Tratamento!$A$2:$A$163)-MIN(Tratamento!$A$2:$A$163))</f>
        <v>0.03792710355</v>
      </c>
      <c r="B31" s="8">
        <f>(Tratamento!B31-MIN(Tratamento!$B$2:$B$163))/(MAX(Tratamento!$B$2:$B$163)-MIN(Tratamento!$B$2:$B$163))</f>
        <v>0.1500308904</v>
      </c>
      <c r="C31" s="8">
        <f>(Tratamento!C31-MIN(Tratamento!$C$2:$C$163))/(MAX(Tratamento!$C$2:$C$163)-MIN(Tratamento!$C$2:$C$163))</f>
        <v>0.8376056966</v>
      </c>
      <c r="D31" s="8">
        <f>(Tratamento!D31-MIN(Tratamento!$D$2:$D$163))/(MAX(Tratamento!$D$2:$D$163)-MIN(Tratamento!$D$2:$D$163))</f>
        <v>0.6765915365</v>
      </c>
      <c r="E31" s="8">
        <f>(Tratamento!E31-MIN(Tratamento!$E$2:$E$163))/(MAX(Tratamento!$E$2:$E$163)-MIN(Tratamento!$E$2:$E$163))</f>
        <v>0.03897658259</v>
      </c>
      <c r="F31" s="8">
        <f>(Tratamento!F31-MIN(Tratamento!$F$2:$F$163))/(MAX(Tratamento!$F$2:$F$163)-MIN(Tratamento!$F$2:$F$163))</f>
        <v>0.4251023912</v>
      </c>
      <c r="G31" s="8">
        <f>(Tratamento!G31-MIN(Tratamento!$G$2:$G$163))/(MAX(Tratamento!$G$2:$G$163)-MIN(Tratamento!$G$2:$G$163))</f>
        <v>0.4852941176</v>
      </c>
      <c r="H31" s="8">
        <f>(Tratamento!H31-MIN(Tratamento!$H$2:$H$163))/(MAX(Tratamento!$H$2:$H$163)-MIN(Tratamento!$H$2:$H$163))</f>
        <v>0.2114230182</v>
      </c>
      <c r="I31" s="8">
        <f>(Tratamento!I31-MIN(Tratamento!$I$2:$I$163))/(MAX(Tratamento!$I$2:$I$163)-MIN(Tratamento!$I$2:$I$163))</f>
        <v>0.8831212782</v>
      </c>
      <c r="J31" s="8">
        <f>(Tratamento!J31-MIN(Tratamento!$J$2:$J$163))/(MAX(Tratamento!$J$2:$J$163)-MIN(Tratamento!$J$2:$J$163))</f>
        <v>0.01562508236</v>
      </c>
      <c r="K31" s="8">
        <f>(Tratamento!K31-MIN(Tratamento!$K$2:$K$163))/(MAX(Tratamento!$K$2:$K$163)-MIN(Tratamento!$K$2:$K$163))</f>
        <v>0.4852941176</v>
      </c>
      <c r="L31" s="8">
        <f>(Tratamento!L31-MIN(Tratamento!$L$2:$L$163))/(MAX(Tratamento!$L$2:$L$163)-MIN(Tratamento!$L$2:$L$163))</f>
        <v>0.3896713615</v>
      </c>
      <c r="M31" s="8">
        <f>(Tratamento!M31-MIN(Tratamento!$M$2:$M$163))/(MAX(Tratamento!$M$2:$M$163)-MIN(Tratamento!$M$2:$M$163))</f>
        <v>0.3951219512</v>
      </c>
      <c r="N31" s="8">
        <f>(Tratamento!N31-MIN(Tratamento!$N$2:$N$163))/(MAX(Tratamento!$N$2:$N$163)-MIN(Tratamento!$N$2:$N$163))</f>
        <v>0.2488479263</v>
      </c>
      <c r="O31" s="8">
        <v>1.0</v>
      </c>
      <c r="Q31" s="8"/>
      <c r="R31" s="8"/>
      <c r="S31" s="8"/>
      <c r="T31" s="8"/>
      <c r="U31" s="8"/>
    </row>
    <row r="32" ht="14.25" customHeight="1">
      <c r="A32" s="8">
        <f>(Tratamento!A32-MIN(Tratamento!$A$2:$A$163))/(MAX(Tratamento!$A$2:$A$163)-MIN(Tratamento!$A$2:$A$163))</f>
        <v>0.911801255</v>
      </c>
      <c r="B32" s="8">
        <f>(Tratamento!B32-MIN(Tratamento!$B$2:$B$163))/(MAX(Tratamento!$B$2:$B$163)-MIN(Tratamento!$B$2:$B$163))</f>
        <v>0.1450928077</v>
      </c>
      <c r="C32" s="8">
        <f>(Tratamento!C32-MIN(Tratamento!$C$2:$C$163))/(MAX(Tratamento!$C$2:$C$163)-MIN(Tratamento!$C$2:$C$163))</f>
        <v>0.02692665936</v>
      </c>
      <c r="D32" s="8">
        <f>(Tratamento!D32-MIN(Tratamento!$D$2:$D$163))/(MAX(Tratamento!$D$2:$D$163)-MIN(Tratamento!$D$2:$D$163))</f>
        <v>0.1235996092</v>
      </c>
      <c r="E32" s="8">
        <f>(Tratamento!E32-MIN(Tratamento!$E$2:$E$163))/(MAX(Tratamento!$E$2:$E$163)-MIN(Tratamento!$E$2:$E$163))</f>
        <v>0.9118974668</v>
      </c>
      <c r="F32" s="8">
        <f>(Tratamento!F32-MIN(Tratamento!$F$2:$F$163))/(MAX(Tratamento!$F$2:$F$163)-MIN(Tratamento!$F$2:$F$163))</f>
        <v>0.3869439451</v>
      </c>
      <c r="G32" s="8">
        <f>(Tratamento!G32-MIN(Tratamento!$G$2:$G$163))/(MAX(Tratamento!$G$2:$G$163)-MIN(Tratamento!$G$2:$G$163))</f>
        <v>0.9411764706</v>
      </c>
      <c r="H32" s="8">
        <f>(Tratamento!H32-MIN(Tratamento!$H$2:$H$163))/(MAX(Tratamento!$H$2:$H$163)-MIN(Tratamento!$H$2:$H$163))</f>
        <v>0.168024586</v>
      </c>
      <c r="I32" s="8">
        <f>(Tratamento!I32-MIN(Tratamento!$I$2:$I$163))/(MAX(Tratamento!$I$2:$I$163)-MIN(Tratamento!$I$2:$I$163))</f>
        <v>0.1544394854</v>
      </c>
      <c r="J32" s="8">
        <f>(Tratamento!J32-MIN(Tratamento!$J$2:$J$163))/(MAX(Tratamento!$J$2:$J$163)-MIN(Tratamento!$J$2:$J$163))</f>
        <v>0.6086402351</v>
      </c>
      <c r="K32" s="8">
        <f>(Tratamento!K32-MIN(Tratamento!$K$2:$K$163))/(MAX(Tratamento!$K$2:$K$163)-MIN(Tratamento!$K$2:$K$163))</f>
        <v>0.9411764706</v>
      </c>
      <c r="L32" s="8">
        <f>(Tratamento!L32-MIN(Tratamento!$L$2:$L$163))/(MAX(Tratamento!$L$2:$L$163)-MIN(Tratamento!$L$2:$L$163))</f>
        <v>0.7840375587</v>
      </c>
      <c r="M32" s="8">
        <f>(Tratamento!M32-MIN(Tratamento!$M$2:$M$163))/(MAX(Tratamento!$M$2:$M$163)-MIN(Tratamento!$M$2:$M$163))</f>
        <v>0.7804878049</v>
      </c>
      <c r="N32" s="8">
        <f>(Tratamento!N32-MIN(Tratamento!$N$2:$N$163))/(MAX(Tratamento!$N$2:$N$163)-MIN(Tratamento!$N$2:$N$163))</f>
        <v>0.7880184332</v>
      </c>
      <c r="O32" s="8">
        <v>1.0</v>
      </c>
      <c r="Q32" s="8"/>
      <c r="R32" s="8"/>
      <c r="S32" s="8"/>
      <c r="T32" s="8"/>
      <c r="U32" s="8"/>
    </row>
    <row r="33" ht="14.25" customHeight="1">
      <c r="A33" s="8">
        <f>(Tratamento!A33-MIN(Tratamento!$A$2:$A$163))/(MAX(Tratamento!$A$2:$A$163)-MIN(Tratamento!$A$2:$A$163))</f>
        <v>0.3519151835</v>
      </c>
      <c r="B33" s="8">
        <f>(Tratamento!B33-MIN(Tratamento!$B$2:$B$163))/(MAX(Tratamento!$B$2:$B$163)-MIN(Tratamento!$B$2:$B$163))</f>
        <v>0.1396746945</v>
      </c>
      <c r="C33" s="8">
        <f>(Tratamento!C33-MIN(Tratamento!$C$2:$C$163))/(MAX(Tratamento!$C$2:$C$163)-MIN(Tratamento!$C$2:$C$163))</f>
        <v>0.3195185665</v>
      </c>
      <c r="D33" s="8">
        <f>(Tratamento!D33-MIN(Tratamento!$D$2:$D$163))/(MAX(Tratamento!$D$2:$D$163)-MIN(Tratamento!$D$2:$D$163))</f>
        <v>0.5757278238</v>
      </c>
      <c r="E33" s="8">
        <f>(Tratamento!E33-MIN(Tratamento!$E$2:$E$163))/(MAX(Tratamento!$E$2:$E$163)-MIN(Tratamento!$E$2:$E$163))</f>
        <v>0.3526221481</v>
      </c>
      <c r="F33" s="8">
        <f>(Tratamento!F33-MIN(Tratamento!$F$2:$F$163))/(MAX(Tratamento!$F$2:$F$163)-MIN(Tratamento!$F$2:$F$163))</f>
        <v>0.6908665739</v>
      </c>
      <c r="G33" s="8">
        <f>(Tratamento!G33-MIN(Tratamento!$G$2:$G$163))/(MAX(Tratamento!$G$2:$G$163)-MIN(Tratamento!$G$2:$G$163))</f>
        <v>0.4705882353</v>
      </c>
      <c r="H33" s="8">
        <f>(Tratamento!H33-MIN(Tratamento!$H$2:$H$163))/(MAX(Tratamento!$H$2:$H$163)-MIN(Tratamento!$H$2:$H$163))</f>
        <v>0.2422487431</v>
      </c>
      <c r="I33" s="8">
        <f>(Tratamento!I33-MIN(Tratamento!$I$2:$I$163))/(MAX(Tratamento!$I$2:$I$163)-MIN(Tratamento!$I$2:$I$163))</f>
        <v>0.578838076</v>
      </c>
      <c r="J33" s="8">
        <f>(Tratamento!J33-MIN(Tratamento!$J$2:$J$163))/(MAX(Tratamento!$J$2:$J$163)-MIN(Tratamento!$J$2:$J$163))</f>
        <v>0.2344763895</v>
      </c>
      <c r="K33" s="8">
        <f>(Tratamento!K33-MIN(Tratamento!$K$2:$K$163))/(MAX(Tratamento!$K$2:$K$163)-MIN(Tratamento!$K$2:$K$163))</f>
        <v>0.4705882353</v>
      </c>
      <c r="L33" s="8">
        <f>(Tratamento!L33-MIN(Tratamento!$L$2:$L$163))/(MAX(Tratamento!$L$2:$L$163)-MIN(Tratamento!$L$2:$L$163))</f>
        <v>0.4976525822</v>
      </c>
      <c r="M33" s="8">
        <f>(Tratamento!M33-MIN(Tratamento!$M$2:$M$163))/(MAX(Tratamento!$M$2:$M$163)-MIN(Tratamento!$M$2:$M$163))</f>
        <v>0.487804878</v>
      </c>
      <c r="N33" s="8">
        <f>(Tratamento!N33-MIN(Tratamento!$N$2:$N$163))/(MAX(Tratamento!$N$2:$N$163)-MIN(Tratamento!$N$2:$N$163))</f>
        <v>0.4423963134</v>
      </c>
      <c r="O33" s="8">
        <v>1.0</v>
      </c>
      <c r="Q33" s="8"/>
      <c r="R33" s="8"/>
      <c r="S33" s="8"/>
      <c r="T33" s="8"/>
      <c r="U33" s="8"/>
    </row>
    <row r="34" ht="14.25" customHeight="1">
      <c r="A34" s="8">
        <f>(Tratamento!A34-MIN(Tratamento!$A$2:$A$163))/(MAX(Tratamento!$A$2:$A$163)-MIN(Tratamento!$A$2:$A$163))</f>
        <v>0.3791169856</v>
      </c>
      <c r="B34" s="8">
        <f>(Tratamento!B34-MIN(Tratamento!$B$2:$B$163))/(MAX(Tratamento!$B$2:$B$163)-MIN(Tratamento!$B$2:$B$163))</f>
        <v>0.1425505044</v>
      </c>
      <c r="C34" s="8">
        <f>(Tratamento!C34-MIN(Tratamento!$C$2:$C$163))/(MAX(Tratamento!$C$2:$C$163)-MIN(Tratamento!$C$2:$C$163))</f>
        <v>0.4718005819</v>
      </c>
      <c r="D34" s="8">
        <f>(Tratamento!D34-MIN(Tratamento!$D$2:$D$163))/(MAX(Tratamento!$D$2:$D$163)-MIN(Tratamento!$D$2:$D$163))</f>
        <v>0.4593803656</v>
      </c>
      <c r="E34" s="8">
        <f>(Tratamento!E34-MIN(Tratamento!$E$2:$E$163))/(MAX(Tratamento!$E$2:$E$163)-MIN(Tratamento!$E$2:$E$163))</f>
        <v>0.379794277</v>
      </c>
      <c r="F34" s="8">
        <f>(Tratamento!F34-MIN(Tratamento!$F$2:$F$163))/(MAX(Tratamento!$F$2:$F$163)-MIN(Tratamento!$F$2:$F$163))</f>
        <v>0.5580351712</v>
      </c>
      <c r="G34" s="8">
        <f>(Tratamento!G34-MIN(Tratamento!$G$2:$G$163))/(MAX(Tratamento!$G$2:$G$163)-MIN(Tratamento!$G$2:$G$163))</f>
        <v>0.5441176471</v>
      </c>
      <c r="H34" s="8">
        <f>(Tratamento!H34-MIN(Tratamento!$H$2:$H$163))/(MAX(Tratamento!$H$2:$H$163)-MIN(Tratamento!$H$2:$H$163))</f>
        <v>0.4016273516</v>
      </c>
      <c r="I34" s="8">
        <f>(Tratamento!I34-MIN(Tratamento!$I$2:$I$163))/(MAX(Tratamento!$I$2:$I$163)-MIN(Tratamento!$I$2:$I$163))</f>
        <v>0.410938877</v>
      </c>
      <c r="J34" s="8">
        <f>(Tratamento!J34-MIN(Tratamento!$J$2:$J$163))/(MAX(Tratamento!$J$2:$J$163)-MIN(Tratamento!$J$2:$J$163))</f>
        <v>0.2715259995</v>
      </c>
      <c r="K34" s="8">
        <f>(Tratamento!K34-MIN(Tratamento!$K$2:$K$163))/(MAX(Tratamento!$K$2:$K$163)-MIN(Tratamento!$K$2:$K$163))</f>
        <v>0.5441176471</v>
      </c>
      <c r="L34" s="8">
        <f>(Tratamento!L34-MIN(Tratamento!$L$2:$L$163))/(MAX(Tratamento!$L$2:$L$163)-MIN(Tratamento!$L$2:$L$163))</f>
        <v>0.5211267606</v>
      </c>
      <c r="M34" s="8">
        <f>(Tratamento!M34-MIN(Tratamento!$M$2:$M$163))/(MAX(Tratamento!$M$2:$M$163)-MIN(Tratamento!$M$2:$M$163))</f>
        <v>0.5219512195</v>
      </c>
      <c r="N34" s="8">
        <f>(Tratamento!N34-MIN(Tratamento!$N$2:$N$163))/(MAX(Tratamento!$N$2:$N$163)-MIN(Tratamento!$N$2:$N$163))</f>
        <v>0.5069124424</v>
      </c>
      <c r="O34" s="8">
        <v>1.0</v>
      </c>
      <c r="Q34" s="8"/>
      <c r="R34" s="8"/>
      <c r="S34" s="8"/>
      <c r="T34" s="8"/>
      <c r="U34" s="8"/>
    </row>
    <row r="35" ht="14.25" customHeight="1">
      <c r="A35" s="8">
        <f>(Tratamento!A35-MIN(Tratamento!$A$2:$A$163))/(MAX(Tratamento!$A$2:$A$163)-MIN(Tratamento!$A$2:$A$163))</f>
        <v>0.3047656215</v>
      </c>
      <c r="B35" s="8">
        <f>(Tratamento!B35-MIN(Tratamento!$B$2:$B$163))/(MAX(Tratamento!$B$2:$B$163)-MIN(Tratamento!$B$2:$B$163))</f>
        <v>0.02105792625</v>
      </c>
      <c r="C35" s="8">
        <f>(Tratamento!C35-MIN(Tratamento!$C$2:$C$163))/(MAX(Tratamento!$C$2:$C$163)-MIN(Tratamento!$C$2:$C$163))</f>
        <v>0.01848913377</v>
      </c>
      <c r="D35" s="8">
        <f>(Tratamento!D35-MIN(Tratamento!$D$2:$D$163))/(MAX(Tratamento!$D$2:$D$163)-MIN(Tratamento!$D$2:$D$163))</f>
        <v>0.1488066441</v>
      </c>
      <c r="E35" s="8">
        <f>(Tratamento!E35-MIN(Tratamento!$E$2:$E$163))/(MAX(Tratamento!$E$2:$E$163)-MIN(Tratamento!$E$2:$E$163))</f>
        <v>0.3055240193</v>
      </c>
      <c r="F35" s="8">
        <f>(Tratamento!F35-MIN(Tratamento!$F$2:$F$163))/(MAX(Tratamento!$F$2:$F$163)-MIN(Tratamento!$F$2:$F$163))</f>
        <v>0.2585258377</v>
      </c>
      <c r="G35" s="8">
        <f>(Tratamento!G35-MIN(Tratamento!$G$2:$G$163))/(MAX(Tratamento!$G$2:$G$163)-MIN(Tratamento!$G$2:$G$163))</f>
        <v>0.2941176471</v>
      </c>
      <c r="H35" s="8">
        <f>(Tratamento!H35-MIN(Tratamento!$H$2:$H$163))/(MAX(Tratamento!$H$2:$H$163)-MIN(Tratamento!$H$2:$H$163))</f>
        <v>0.01262470505</v>
      </c>
      <c r="I35" s="8">
        <f>(Tratamento!I35-MIN(Tratamento!$I$2:$I$163))/(MAX(Tratamento!$I$2:$I$163)-MIN(Tratamento!$I$2:$I$163))</f>
        <v>0.143364969</v>
      </c>
      <c r="J35" s="8">
        <f>(Tratamento!J35-MIN(Tratamento!$J$2:$J$163))/(MAX(Tratamento!$J$2:$J$163)-MIN(Tratamento!$J$2:$J$163))</f>
        <v>0.2034043935</v>
      </c>
      <c r="K35" s="8">
        <f>(Tratamento!K35-MIN(Tratamento!$K$2:$K$163))/(MAX(Tratamento!$K$2:$K$163)-MIN(Tratamento!$K$2:$K$163))</f>
        <v>0.2941176471</v>
      </c>
      <c r="L35" s="8">
        <f>(Tratamento!L35-MIN(Tratamento!$L$2:$L$163))/(MAX(Tratamento!$L$2:$L$163)-MIN(Tratamento!$L$2:$L$163))</f>
        <v>0.6431924883</v>
      </c>
      <c r="M35" s="8">
        <f>(Tratamento!M35-MIN(Tratamento!$M$2:$M$163))/(MAX(Tratamento!$M$2:$M$163)-MIN(Tratamento!$M$2:$M$163))</f>
        <v>0.643902439</v>
      </c>
      <c r="N35" s="8">
        <f>(Tratamento!N35-MIN(Tratamento!$N$2:$N$163))/(MAX(Tratamento!$N$2:$N$163)-MIN(Tratamento!$N$2:$N$163))</f>
        <v>0.6267281106</v>
      </c>
      <c r="O35" s="8">
        <v>1.0</v>
      </c>
      <c r="Q35" s="8"/>
      <c r="R35" s="8"/>
      <c r="S35" s="8"/>
      <c r="T35" s="8"/>
      <c r="U35" s="8"/>
    </row>
    <row r="36" ht="14.25" customHeight="1">
      <c r="A36" s="8">
        <f>(Tratamento!A36-MIN(Tratamento!$A$2:$A$163))/(MAX(Tratamento!$A$2:$A$163)-MIN(Tratamento!$A$2:$A$163))</f>
        <v>0.4206197602</v>
      </c>
      <c r="B36" s="8">
        <f>(Tratamento!B36-MIN(Tratamento!$B$2:$B$163))/(MAX(Tratamento!$B$2:$B$163)-MIN(Tratamento!$B$2:$B$163))</f>
        <v>0.04599764905</v>
      </c>
      <c r="C36" s="8">
        <f>(Tratamento!C36-MIN(Tratamento!$C$2:$C$163))/(MAX(Tratamento!$C$2:$C$163)-MIN(Tratamento!$C$2:$C$163))</f>
        <v>0.2486081572</v>
      </c>
      <c r="D36" s="8">
        <f>(Tratamento!D36-MIN(Tratamento!$D$2:$D$163))/(MAX(Tratamento!$D$2:$D$163)-MIN(Tratamento!$D$2:$D$163))</f>
        <v>0.1552477304</v>
      </c>
      <c r="E36" s="8">
        <f>(Tratamento!E36-MIN(Tratamento!$E$2:$E$163))/(MAX(Tratamento!$E$2:$E$163)-MIN(Tratamento!$E$2:$E$163))</f>
        <v>0.4212517782</v>
      </c>
      <c r="F36" s="8">
        <f>(Tratamento!F36-MIN(Tratamento!$F$2:$F$163))/(MAX(Tratamento!$F$2:$F$163)-MIN(Tratamento!$F$2:$F$163))</f>
        <v>0.2838296319</v>
      </c>
      <c r="G36" s="8">
        <f>(Tratamento!G36-MIN(Tratamento!$G$2:$G$163))/(MAX(Tratamento!$G$2:$G$163)-MIN(Tratamento!$G$2:$G$163))</f>
        <v>0.5588235294</v>
      </c>
      <c r="H36" s="8">
        <f>(Tratamento!H36-MIN(Tratamento!$H$2:$H$163))/(MAX(Tratamento!$H$2:$H$163)-MIN(Tratamento!$H$2:$H$163))</f>
        <v>0.03141383787</v>
      </c>
      <c r="I36" s="8">
        <f>(Tratamento!I36-MIN(Tratamento!$I$2:$I$163))/(MAX(Tratamento!$I$2:$I$163)-MIN(Tratamento!$I$2:$I$163))</f>
        <v>0.2625923384</v>
      </c>
      <c r="J36" s="8">
        <f>(Tratamento!J36-MIN(Tratamento!$J$2:$J$163))/(MAX(Tratamento!$J$2:$J$163)-MIN(Tratamento!$J$2:$J$163))</f>
        <v>0.2816774007</v>
      </c>
      <c r="K36" s="8">
        <f>(Tratamento!K36-MIN(Tratamento!$K$2:$K$163))/(MAX(Tratamento!$K$2:$K$163)-MIN(Tratamento!$K$2:$K$163))</f>
        <v>0.5588235294</v>
      </c>
      <c r="L36" s="8">
        <f>(Tratamento!L36-MIN(Tratamento!$L$2:$L$163))/(MAX(Tratamento!$L$2:$L$163)-MIN(Tratamento!$L$2:$L$163))</f>
        <v>0.6901408451</v>
      </c>
      <c r="M36" s="8">
        <f>(Tratamento!M36-MIN(Tratamento!$M$2:$M$163))/(MAX(Tratamento!$M$2:$M$163)-MIN(Tratamento!$M$2:$M$163))</f>
        <v>0.6536585366</v>
      </c>
      <c r="N36" s="8">
        <f>(Tratamento!N36-MIN(Tratamento!$N$2:$N$163))/(MAX(Tratamento!$N$2:$N$163)-MIN(Tratamento!$N$2:$N$163))</f>
        <v>0.5898617512</v>
      </c>
      <c r="O36" s="8">
        <v>1.0</v>
      </c>
      <c r="Q36" s="8"/>
      <c r="R36" s="8"/>
      <c r="S36" s="8"/>
      <c r="T36" s="8"/>
      <c r="U36" s="8"/>
    </row>
    <row r="37" ht="14.25" customHeight="1">
      <c r="A37" s="8">
        <f>(Tratamento!A37-MIN(Tratamento!$A$2:$A$163))/(MAX(Tratamento!$A$2:$A$163)-MIN(Tratamento!$A$2:$A$163))</f>
        <v>0.4066183292</v>
      </c>
      <c r="B37" s="8">
        <f>(Tratamento!B37-MIN(Tratamento!$B$2:$B$163))/(MAX(Tratamento!$B$2:$B$163)-MIN(Tratamento!$B$2:$B$163))</f>
        <v>0.04625133266</v>
      </c>
      <c r="C37" s="8">
        <f>(Tratamento!C37-MIN(Tratamento!$C$2:$C$163))/(MAX(Tratamento!$C$2:$C$163)-MIN(Tratamento!$C$2:$C$163))</f>
        <v>0.1868361251</v>
      </c>
      <c r="D37" s="8">
        <f>(Tratamento!D37-MIN(Tratamento!$D$2:$D$163))/(MAX(Tratamento!$D$2:$D$163)-MIN(Tratamento!$D$2:$D$163))</f>
        <v>0.2649548934</v>
      </c>
      <c r="E37" s="8">
        <f>(Tratamento!E37-MIN(Tratamento!$E$2:$E$163))/(MAX(Tratamento!$E$2:$E$163)-MIN(Tratamento!$E$2:$E$163))</f>
        <v>0.4072656207</v>
      </c>
      <c r="F37" s="8">
        <f>(Tratamento!F37-MIN(Tratamento!$F$2:$F$163))/(MAX(Tratamento!$F$2:$F$163)-MIN(Tratamento!$F$2:$F$163))</f>
        <v>0.1625011827</v>
      </c>
      <c r="G37" s="8">
        <f>(Tratamento!G37-MIN(Tratamento!$G$2:$G$163))/(MAX(Tratamento!$G$2:$G$163)-MIN(Tratamento!$G$2:$G$163))</f>
        <v>0.4117647059</v>
      </c>
      <c r="H37" s="8">
        <f>(Tratamento!H37-MIN(Tratamento!$H$2:$H$163))/(MAX(Tratamento!$H$2:$H$163)-MIN(Tratamento!$H$2:$H$163))</f>
        <v>0.0376607449</v>
      </c>
      <c r="I37" s="8">
        <f>(Tratamento!I37-MIN(Tratamento!$I$2:$I$163))/(MAX(Tratamento!$I$2:$I$163)-MIN(Tratamento!$I$2:$I$163))</f>
        <v>0.2699929473</v>
      </c>
      <c r="J37" s="8">
        <f>(Tratamento!J37-MIN(Tratamento!$J$2:$J$163))/(MAX(Tratamento!$J$2:$J$163)-MIN(Tratamento!$J$2:$J$163))</f>
        <v>0.2722407829</v>
      </c>
      <c r="K37" s="8">
        <f>(Tratamento!K37-MIN(Tratamento!$K$2:$K$163))/(MAX(Tratamento!$K$2:$K$163)-MIN(Tratamento!$K$2:$K$163))</f>
        <v>0.4117647059</v>
      </c>
      <c r="L37" s="8">
        <f>(Tratamento!L37-MIN(Tratamento!$L$2:$L$163))/(MAX(Tratamento!$L$2:$L$163)-MIN(Tratamento!$L$2:$L$163))</f>
        <v>0.6572769953</v>
      </c>
      <c r="M37" s="8">
        <f>(Tratamento!M37-MIN(Tratamento!$M$2:$M$163))/(MAX(Tratamento!$M$2:$M$163)-MIN(Tratamento!$M$2:$M$163))</f>
        <v>0.6487804878</v>
      </c>
      <c r="N37" s="8">
        <f>(Tratamento!N37-MIN(Tratamento!$N$2:$N$163))/(MAX(Tratamento!$N$2:$N$163)-MIN(Tratamento!$N$2:$N$163))</f>
        <v>0.5668202765</v>
      </c>
      <c r="O37" s="8">
        <v>1.0</v>
      </c>
      <c r="Q37" s="8"/>
      <c r="R37" s="8"/>
      <c r="S37" s="8"/>
      <c r="T37" s="8"/>
      <c r="U37" s="8"/>
    </row>
    <row r="38" ht="14.25" customHeight="1">
      <c r="A38" s="8">
        <f>(Tratamento!A38-MIN(Tratamento!$A$2:$A$163))/(MAX(Tratamento!$A$2:$A$163)-MIN(Tratamento!$A$2:$A$163))</f>
        <v>0.0407599114</v>
      </c>
      <c r="B38" s="8">
        <f>(Tratamento!B38-MIN(Tratamento!$B$2:$B$163))/(MAX(Tratamento!$B$2:$B$163)-MIN(Tratamento!$B$2:$B$163))</f>
        <v>0.194771056</v>
      </c>
      <c r="C38" s="8">
        <f>(Tratamento!C38-MIN(Tratamento!$C$2:$C$163))/(MAX(Tratamento!$C$2:$C$163)-MIN(Tratamento!$C$2:$C$163))</f>
        <v>0.3589361618</v>
      </c>
      <c r="D38" s="8">
        <f>(Tratamento!D38-MIN(Tratamento!$D$2:$D$163))/(MAX(Tratamento!$D$2:$D$163)-MIN(Tratamento!$D$2:$D$163))</f>
        <v>0.1454200935</v>
      </c>
      <c r="E38" s="8">
        <f>(Tratamento!E38-MIN(Tratamento!$E$2:$E$163))/(MAX(Tratamento!$E$2:$E$163)-MIN(Tratamento!$E$2:$E$163))</f>
        <v>0.04180630027</v>
      </c>
      <c r="F38" s="8">
        <f>(Tratamento!F38-MIN(Tratamento!$F$2:$F$163))/(MAX(Tratamento!$F$2:$F$163)-MIN(Tratamento!$F$2:$F$163))</f>
        <v>0.6464024547</v>
      </c>
      <c r="G38" s="8">
        <f>(Tratamento!G38-MIN(Tratamento!$G$2:$G$163))/(MAX(Tratamento!$G$2:$G$163)-MIN(Tratamento!$G$2:$G$163))</f>
        <v>0.8823529412</v>
      </c>
      <c r="H38" s="8">
        <f>(Tratamento!H38-MIN(Tratamento!$H$2:$H$163))/(MAX(Tratamento!$H$2:$H$163)-MIN(Tratamento!$H$2:$H$163))</f>
        <v>0.0009915440834</v>
      </c>
      <c r="I38" s="8">
        <f>(Tratamento!I38-MIN(Tratamento!$I$2:$I$163))/(MAX(Tratamento!$I$2:$I$163)-MIN(Tratamento!$I$2:$I$163))</f>
        <v>0.6442144078</v>
      </c>
      <c r="J38" s="8">
        <f>(Tratamento!J38-MIN(Tratamento!$J$2:$J$163))/(MAX(Tratamento!$J$2:$J$163)-MIN(Tratamento!$J$2:$J$163))</f>
        <v>0.002357309504</v>
      </c>
      <c r="K38" s="8">
        <f>(Tratamento!K38-MIN(Tratamento!$K$2:$K$163))/(MAX(Tratamento!$K$2:$K$163)-MIN(Tratamento!$K$2:$K$163))</f>
        <v>0.8823529412</v>
      </c>
      <c r="L38" s="8">
        <f>(Tratamento!L38-MIN(Tratamento!$L$2:$L$163))/(MAX(Tratamento!$L$2:$L$163)-MIN(Tratamento!$L$2:$L$163))</f>
        <v>0.5211267606</v>
      </c>
      <c r="M38" s="8">
        <f>(Tratamento!M38-MIN(Tratamento!$M$2:$M$163))/(MAX(Tratamento!$M$2:$M$163)-MIN(Tratamento!$M$2:$M$163))</f>
        <v>0.4390243902</v>
      </c>
      <c r="N38" s="8">
        <f>(Tratamento!N38-MIN(Tratamento!$N$2:$N$163))/(MAX(Tratamento!$N$2:$N$163)-MIN(Tratamento!$N$2:$N$163))</f>
        <v>0.05529953917</v>
      </c>
      <c r="O38" s="8">
        <v>1.0</v>
      </c>
      <c r="Q38" s="8"/>
      <c r="R38" s="8"/>
      <c r="S38" s="8"/>
      <c r="T38" s="8"/>
      <c r="U38" s="8"/>
    </row>
    <row r="39" ht="14.25" customHeight="1">
      <c r="A39" s="8">
        <f>(Tratamento!A39-MIN(Tratamento!$A$2:$A$163))/(MAX(Tratamento!$A$2:$A$163)-MIN(Tratamento!$A$2:$A$163))</f>
        <v>0.211695474</v>
      </c>
      <c r="B39" s="8">
        <f>(Tratamento!B39-MIN(Tratamento!$B$2:$B$163))/(MAX(Tratamento!$B$2:$B$163)-MIN(Tratamento!$B$2:$B$163))</f>
        <v>0.0135578579</v>
      </c>
      <c r="C39" s="8">
        <f>(Tratamento!C39-MIN(Tratamento!$C$2:$C$163))/(MAX(Tratamento!$C$2:$C$163)-MIN(Tratamento!$C$2:$C$163))</f>
        <v>0.3589361618</v>
      </c>
      <c r="D39" s="8">
        <f>(Tratamento!D39-MIN(Tratamento!$D$2:$D$163))/(MAX(Tratamento!$D$2:$D$163)-MIN(Tratamento!$D$2:$D$163))</f>
        <v>0.07220846733</v>
      </c>
      <c r="E39" s="8">
        <f>(Tratamento!E39-MIN(Tratamento!$E$2:$E$163))/(MAX(Tratamento!$E$2:$E$163)-MIN(Tratamento!$E$2:$E$163))</f>
        <v>0.2125553975</v>
      </c>
      <c r="F39" s="8">
        <f>(Tratamento!F39-MIN(Tratamento!$F$2:$F$163))/(MAX(Tratamento!$F$2:$F$163)-MIN(Tratamento!$F$2:$F$163))</f>
        <v>0.6464024547</v>
      </c>
      <c r="G39" s="8">
        <f>(Tratamento!G39-MIN(Tratamento!$G$2:$G$163))/(MAX(Tratamento!$G$2:$G$163)-MIN(Tratamento!$G$2:$G$163))</f>
        <v>0.5147058824</v>
      </c>
      <c r="H39" s="8">
        <f>(Tratamento!H39-MIN(Tratamento!$H$2:$H$163))/(MAX(Tratamento!$H$2:$H$163)-MIN(Tratamento!$H$2:$H$163))</f>
        <v>0.005735894254</v>
      </c>
      <c r="I39" s="8">
        <f>(Tratamento!I39-MIN(Tratamento!$I$2:$I$163))/(MAX(Tratamento!$I$2:$I$163)-MIN(Tratamento!$I$2:$I$163))</f>
        <v>0.1412166671</v>
      </c>
      <c r="J39" s="8">
        <f>(Tratamento!J39-MIN(Tratamento!$J$2:$J$163))/(MAX(Tratamento!$J$2:$J$163)-MIN(Tratamento!$J$2:$J$163))</f>
        <v>0.1310710472</v>
      </c>
      <c r="K39" s="8">
        <f>(Tratamento!K39-MIN(Tratamento!$K$2:$K$163))/(MAX(Tratamento!$K$2:$K$163)-MIN(Tratamento!$K$2:$K$163))</f>
        <v>0.5147058824</v>
      </c>
      <c r="L39" s="8">
        <f>(Tratamento!L39-MIN(Tratamento!$L$2:$L$163))/(MAX(Tratamento!$L$2:$L$163)-MIN(Tratamento!$L$2:$L$163))</f>
        <v>0.7605633803</v>
      </c>
      <c r="M39" s="8">
        <f>(Tratamento!M39-MIN(Tratamento!$M$2:$M$163))/(MAX(Tratamento!$M$2:$M$163)-MIN(Tratamento!$M$2:$M$163))</f>
        <v>0.7658536585</v>
      </c>
      <c r="N39" s="8">
        <f>(Tratamento!N39-MIN(Tratamento!$N$2:$N$163))/(MAX(Tratamento!$N$2:$N$163)-MIN(Tratamento!$N$2:$N$163))</f>
        <v>0.6589861751</v>
      </c>
      <c r="O39" s="8">
        <v>1.0</v>
      </c>
      <c r="Q39" s="8"/>
      <c r="R39" s="8"/>
      <c r="S39" s="8"/>
      <c r="T39" s="8"/>
      <c r="U39" s="8"/>
    </row>
    <row r="40" ht="14.25" customHeight="1">
      <c r="A40" s="8">
        <f>(Tratamento!A40-MIN(Tratamento!$A$2:$A$163))/(MAX(Tratamento!$A$2:$A$163)-MIN(Tratamento!$A$2:$A$163))</f>
        <v>0.270753099</v>
      </c>
      <c r="B40" s="8">
        <f>(Tratamento!B40-MIN(Tratamento!$B$2:$B$163))/(MAX(Tratamento!$B$2:$B$163)-MIN(Tratamento!$B$2:$B$163))</f>
        <v>0.01104617151</v>
      </c>
      <c r="C40" s="8">
        <f>(Tratamento!C40-MIN(Tratamento!$C$2:$C$163))/(MAX(Tratamento!$C$2:$C$163)-MIN(Tratamento!$C$2:$C$163))</f>
        <v>0.06086486913</v>
      </c>
      <c r="D40" s="8">
        <f>(Tratamento!D40-MIN(Tratamento!$D$2:$D$163))/(MAX(Tratamento!$D$2:$D$163)-MIN(Tratamento!$D$2:$D$163))</f>
        <v>0.1172130681</v>
      </c>
      <c r="E40" s="8">
        <f>(Tratamento!E40-MIN(Tratamento!$E$2:$E$163))/(MAX(Tratamento!$E$2:$E$163)-MIN(Tratamento!$E$2:$E$163))</f>
        <v>0.2715485993</v>
      </c>
      <c r="F40" s="8">
        <f>(Tratamento!F40-MIN(Tratamento!$F$2:$F$163))/(MAX(Tratamento!$F$2:$F$163)-MIN(Tratamento!$F$2:$F$163))</f>
        <v>0.153782728</v>
      </c>
      <c r="G40" s="8">
        <f>(Tratamento!G40-MIN(Tratamento!$G$2:$G$163))/(MAX(Tratamento!$G$2:$G$163)-MIN(Tratamento!$G$2:$G$163))</f>
        <v>0.2941176471</v>
      </c>
      <c r="H40" s="8">
        <f>(Tratamento!H40-MIN(Tratamento!$H$2:$H$163))/(MAX(Tratamento!$H$2:$H$163)-MIN(Tratamento!$H$2:$H$163))</f>
        <v>0.03299528792</v>
      </c>
      <c r="I40" s="8">
        <f>(Tratamento!I40-MIN(Tratamento!$I$2:$I$163))/(MAX(Tratamento!$I$2:$I$163)-MIN(Tratamento!$I$2:$I$163))</f>
        <v>0.1122247446</v>
      </c>
      <c r="J40" s="8">
        <f>(Tratamento!J40-MIN(Tratamento!$J$2:$J$163))/(MAX(Tratamento!$J$2:$J$163)-MIN(Tratamento!$J$2:$J$163))</f>
        <v>0.1694184425</v>
      </c>
      <c r="K40" s="8">
        <f>(Tratamento!K40-MIN(Tratamento!$K$2:$K$163))/(MAX(Tratamento!$K$2:$K$163)-MIN(Tratamento!$K$2:$K$163))</f>
        <v>0.2941176471</v>
      </c>
      <c r="L40" s="8">
        <f>(Tratamento!L40-MIN(Tratamento!$L$2:$L$163))/(MAX(Tratamento!$L$2:$L$163)-MIN(Tratamento!$L$2:$L$163))</f>
        <v>0.7417840376</v>
      </c>
      <c r="M40" s="8">
        <f>(Tratamento!M40-MIN(Tratamento!$M$2:$M$163))/(MAX(Tratamento!$M$2:$M$163)-MIN(Tratamento!$M$2:$M$163))</f>
        <v>0.7219512195</v>
      </c>
      <c r="N40" s="8">
        <f>(Tratamento!N40-MIN(Tratamento!$N$2:$N$163))/(MAX(Tratamento!$N$2:$N$163)-MIN(Tratamento!$N$2:$N$163))</f>
        <v>0.7511520737</v>
      </c>
      <c r="O40" s="8">
        <v>1.0</v>
      </c>
      <c r="Q40" s="8"/>
      <c r="R40" s="8"/>
      <c r="S40" s="8"/>
      <c r="T40" s="8"/>
      <c r="U40" s="8"/>
    </row>
    <row r="41" ht="14.25" customHeight="1">
      <c r="A41" s="8">
        <f>(Tratamento!A41-MIN(Tratamento!$A$2:$A$163))/(MAX(Tratamento!$A$2:$A$163)-MIN(Tratamento!$A$2:$A$163))</f>
        <v>0.2130408438</v>
      </c>
      <c r="B41" s="8">
        <f>(Tratamento!B41-MIN(Tratamento!$B$2:$B$163))/(MAX(Tratamento!$B$2:$B$163)-MIN(Tratamento!$B$2:$B$163))</f>
        <v>0.008975151035</v>
      </c>
      <c r="C41" s="8">
        <f>(Tratamento!C41-MIN(Tratamento!$C$2:$C$163))/(MAX(Tratamento!$C$2:$C$163)-MIN(Tratamento!$C$2:$C$163))</f>
        <v>0.02844062027</v>
      </c>
      <c r="D41" s="8">
        <f>(Tratamento!D41-MIN(Tratamento!$D$2:$D$163))/(MAX(Tratamento!$D$2:$D$163)-MIN(Tratamento!$D$2:$D$163))</f>
        <v>0.0480543935</v>
      </c>
      <c r="E41" s="8">
        <f>(Tratamento!E41-MIN(Tratamento!$E$2:$E$163))/(MAX(Tratamento!$E$2:$E$163)-MIN(Tratamento!$E$2:$E$163))</f>
        <v>0.2138992997</v>
      </c>
      <c r="F41" s="8">
        <f>(Tratamento!F41-MIN(Tratamento!$F$2:$F$163))/(MAX(Tratamento!$F$2:$F$163)-MIN(Tratamento!$F$2:$F$163))</f>
        <v>0.09153701626</v>
      </c>
      <c r="G41" s="8">
        <f>(Tratamento!G41-MIN(Tratamento!$G$2:$G$163))/(MAX(Tratamento!$G$2:$G$163)-MIN(Tratamento!$G$2:$G$163))</f>
        <v>0.4264705882</v>
      </c>
      <c r="H41" s="8">
        <f>(Tratamento!H41-MIN(Tratamento!$H$2:$H$163))/(MAX(Tratamento!$H$2:$H$163)-MIN(Tratamento!$H$2:$H$163))</f>
        <v>0.02042258067</v>
      </c>
      <c r="I41" s="8">
        <f>(Tratamento!I41-MIN(Tratamento!$I$2:$I$163))/(MAX(Tratamento!$I$2:$I$163)-MIN(Tratamento!$I$2:$I$163))</f>
        <v>0.05208041444</v>
      </c>
      <c r="J41" s="8">
        <f>(Tratamento!J41-MIN(Tratamento!$J$2:$J$163))/(MAX(Tratamento!$J$2:$J$163)-MIN(Tratamento!$J$2:$J$163))</f>
        <v>0.1343877268</v>
      </c>
      <c r="K41" s="8">
        <f>(Tratamento!K41-MIN(Tratamento!$K$2:$K$163))/(MAX(Tratamento!$K$2:$K$163)-MIN(Tratamento!$K$2:$K$163))</f>
        <v>0.4264705882</v>
      </c>
      <c r="L41" s="8">
        <f>(Tratamento!L41-MIN(Tratamento!$L$2:$L$163))/(MAX(Tratamento!$L$2:$L$163)-MIN(Tratamento!$L$2:$L$163))</f>
        <v>0.8028169014</v>
      </c>
      <c r="M41" s="8">
        <f>(Tratamento!M41-MIN(Tratamento!$M$2:$M$163))/(MAX(Tratamento!$M$2:$M$163)-MIN(Tratamento!$M$2:$M$163))</f>
        <v>0.7853658537</v>
      </c>
      <c r="N41" s="8">
        <f>(Tratamento!N41-MIN(Tratamento!$N$2:$N$163))/(MAX(Tratamento!$N$2:$N$163)-MIN(Tratamento!$N$2:$N$163))</f>
        <v>0.8110599078</v>
      </c>
      <c r="O41" s="8">
        <v>1.0</v>
      </c>
      <c r="Q41" s="8"/>
      <c r="R41" s="8"/>
      <c r="S41" s="8"/>
      <c r="T41" s="8"/>
      <c r="U41" s="8"/>
    </row>
    <row r="42" ht="14.25" customHeight="1">
      <c r="A42" s="8">
        <f>(Tratamento!A42-MIN(Tratamento!$A$2:$A$163))/(MAX(Tratamento!$A$2:$A$163)-MIN(Tratamento!$A$2:$A$163))</f>
        <v>0.01613587892</v>
      </c>
      <c r="B42" s="8">
        <f>(Tratamento!B42-MIN(Tratamento!$B$2:$B$163))/(MAX(Tratamento!$B$2:$B$163)-MIN(Tratamento!$B$2:$B$163))</f>
        <v>0.008975151035</v>
      </c>
      <c r="C42" s="8">
        <f>(Tratamento!C42-MIN(Tratamento!$C$2:$C$163))/(MAX(Tratamento!$C$2:$C$163)-MIN(Tratamento!$C$2:$C$163))</f>
        <v>0.07625629932</v>
      </c>
      <c r="D42" s="8">
        <f>(Tratamento!D42-MIN(Tratamento!$D$2:$D$163))/(MAX(Tratamento!$D$2:$D$163)-MIN(Tratamento!$D$2:$D$163))</f>
        <v>0.2449699764</v>
      </c>
      <c r="E42" s="8">
        <f>(Tratamento!E42-MIN(Tratamento!$E$2:$E$163))/(MAX(Tratamento!$E$2:$E$163)-MIN(Tratamento!$E$2:$E$163))</f>
        <v>0.01720912896</v>
      </c>
      <c r="F42" s="8">
        <f>(Tratamento!F42-MIN(Tratamento!$F$2:$F$163))/(MAX(Tratamento!$F$2:$F$163)-MIN(Tratamento!$F$2:$F$163))</f>
        <v>0.03139995404</v>
      </c>
      <c r="G42" s="8">
        <f>(Tratamento!G42-MIN(Tratamento!$G$2:$G$163))/(MAX(Tratamento!$G$2:$G$163)-MIN(Tratamento!$G$2:$G$163))</f>
        <v>0.1764705882</v>
      </c>
      <c r="H42" s="8">
        <f>(Tratamento!H42-MIN(Tratamento!$H$2:$H$163))/(MAX(Tratamento!$H$2:$H$163)-MIN(Tratamento!$H$2:$H$163))</f>
        <v>0.01824584556</v>
      </c>
      <c r="I42" s="8">
        <f>(Tratamento!I42-MIN(Tratamento!$I$2:$I$163))/(MAX(Tratamento!$I$2:$I$163)-MIN(Tratamento!$I$2:$I$163))</f>
        <v>0.180183912</v>
      </c>
      <c r="J42" s="8">
        <f>(Tratamento!J42-MIN(Tratamento!$J$2:$J$163))/(MAX(Tratamento!$J$2:$J$163)-MIN(Tratamento!$J$2:$J$163))</f>
        <v>0.01360302528</v>
      </c>
      <c r="K42" s="8">
        <f>(Tratamento!K42-MIN(Tratamento!$K$2:$K$163))/(MAX(Tratamento!$K$2:$K$163)-MIN(Tratamento!$K$2:$K$163))</f>
        <v>0.1764705882</v>
      </c>
      <c r="L42" s="8">
        <f>(Tratamento!L42-MIN(Tratamento!$L$2:$L$163))/(MAX(Tratamento!$L$2:$L$163)-MIN(Tratamento!$L$2:$L$163))</f>
        <v>0.3333333333</v>
      </c>
      <c r="M42" s="8">
        <f>(Tratamento!M42-MIN(Tratamento!$M$2:$M$163))/(MAX(Tratamento!$M$2:$M$163)-MIN(Tratamento!$M$2:$M$163))</f>
        <v>0.3512195122</v>
      </c>
      <c r="N42" s="8">
        <f>(Tratamento!N42-MIN(Tratamento!$N$2:$N$163))/(MAX(Tratamento!$N$2:$N$163)-MIN(Tratamento!$N$2:$N$163))</f>
        <v>0.3225806452</v>
      </c>
      <c r="O42" s="8">
        <v>1.0</v>
      </c>
      <c r="Q42" s="8"/>
      <c r="R42" s="8"/>
      <c r="S42" s="8"/>
      <c r="T42" s="8"/>
      <c r="U42" s="8"/>
    </row>
    <row r="43" ht="14.25" customHeight="1">
      <c r="A43" s="8">
        <f>(Tratamento!A43-MIN(Tratamento!$A$2:$A$163))/(MAX(Tratamento!$A$2:$A$163)-MIN(Tratamento!$A$2:$A$163))</f>
        <v>0.2602400441</v>
      </c>
      <c r="B43" s="8">
        <f>(Tratamento!B43-MIN(Tratamento!$B$2:$B$163))/(MAX(Tratamento!$B$2:$B$163)-MIN(Tratamento!$B$2:$B$163))</f>
        <v>0.007013476942</v>
      </c>
      <c r="C43" s="8">
        <f>(Tratamento!C43-MIN(Tratamento!$C$2:$C$163))/(MAX(Tratamento!$C$2:$C$163)-MIN(Tratamento!$C$2:$C$163))</f>
        <v>0.2523824405</v>
      </c>
      <c r="D43" s="8">
        <f>(Tratamento!D43-MIN(Tratamento!$D$2:$D$163))/(MAX(Tratamento!$D$2:$D$163)-MIN(Tratamento!$D$2:$D$163))</f>
        <v>0.02583549143</v>
      </c>
      <c r="E43" s="8">
        <f>(Tratamento!E43-MIN(Tratamento!$E$2:$E$163))/(MAX(Tratamento!$E$2:$E$163)-MIN(Tratamento!$E$2:$E$163))</f>
        <v>0.2610470126</v>
      </c>
      <c r="F43" s="8">
        <f>(Tratamento!F43-MIN(Tratamento!$F$2:$F$163))/(MAX(Tratamento!$F$2:$F$163)-MIN(Tratamento!$F$2:$F$163))</f>
        <v>0.03139995404</v>
      </c>
      <c r="G43" s="8">
        <f>(Tratamento!G43-MIN(Tratamento!$G$2:$G$163))/(MAX(Tratamento!$G$2:$G$163)-MIN(Tratamento!$G$2:$G$163))</f>
        <v>0.6176470588</v>
      </c>
      <c r="H43" s="8">
        <f>(Tratamento!H43-MIN(Tratamento!$H$2:$H$163))/(MAX(Tratamento!$H$2:$H$163)-MIN(Tratamento!$H$2:$H$163))</f>
        <v>0.009201815978</v>
      </c>
      <c r="I43" s="8">
        <f>(Tratamento!I43-MIN(Tratamento!$I$2:$I$163))/(MAX(Tratamento!$I$2:$I$163)-MIN(Tratamento!$I$2:$I$163))</f>
        <v>0.1305022316</v>
      </c>
      <c r="J43" s="8">
        <f>(Tratamento!J43-MIN(Tratamento!$J$2:$J$163))/(MAX(Tratamento!$J$2:$J$163)-MIN(Tratamento!$J$2:$J$163))</f>
        <v>0.1606133222</v>
      </c>
      <c r="K43" s="8">
        <f>(Tratamento!K43-MIN(Tratamento!$K$2:$K$163))/(MAX(Tratamento!$K$2:$K$163)-MIN(Tratamento!$K$2:$K$163))</f>
        <v>0.6176470588</v>
      </c>
      <c r="L43" s="8">
        <f>(Tratamento!L43-MIN(Tratamento!$L$2:$L$163))/(MAX(Tratamento!$L$2:$L$163)-MIN(Tratamento!$L$2:$L$163))</f>
        <v>0.8169014085</v>
      </c>
      <c r="M43" s="8">
        <f>(Tratamento!M43-MIN(Tratamento!$M$2:$M$163))/(MAX(Tratamento!$M$2:$M$163)-MIN(Tratamento!$M$2:$M$163))</f>
        <v>0.7609756098</v>
      </c>
      <c r="N43" s="8">
        <f>(Tratamento!N43-MIN(Tratamento!$N$2:$N$163))/(MAX(Tratamento!$N$2:$N$163)-MIN(Tratamento!$N$2:$N$163))</f>
        <v>0.7511520737</v>
      </c>
      <c r="O43" s="8">
        <v>1.0</v>
      </c>
      <c r="Q43" s="8"/>
      <c r="R43" s="8"/>
      <c r="S43" s="8"/>
      <c r="T43" s="8"/>
      <c r="U43" s="8"/>
    </row>
    <row r="44" ht="14.25" customHeight="1">
      <c r="A44" s="8">
        <f>(Tratamento!A44-MIN(Tratamento!$A$2:$A$163))/(MAX(Tratamento!$A$2:$A$163)-MIN(Tratamento!$A$2:$A$163))</f>
        <v>0.2801501474</v>
      </c>
      <c r="B44" s="8">
        <f>(Tratamento!B44-MIN(Tratamento!$B$2:$B$163))/(MAX(Tratamento!$B$2:$B$163)-MIN(Tratamento!$B$2:$B$163))</f>
        <v>0.004127825921</v>
      </c>
      <c r="C44" s="8">
        <f>(Tratamento!C44-MIN(Tratamento!$C$2:$C$163))/(MAX(Tratamento!$C$2:$C$163)-MIN(Tratamento!$C$2:$C$163))</f>
        <v>0.04284903777</v>
      </c>
      <c r="D44" s="8">
        <f>(Tratamento!D44-MIN(Tratamento!$D$2:$D$163))/(MAX(Tratamento!$D$2:$D$163)-MIN(Tratamento!$D$2:$D$163))</f>
        <v>0.1447750363</v>
      </c>
      <c r="E44" s="8">
        <f>(Tratamento!E44-MIN(Tratamento!$E$2:$E$163))/(MAX(Tratamento!$E$2:$E$163)-MIN(Tratamento!$E$2:$E$163))</f>
        <v>0.2809353969</v>
      </c>
      <c r="F44" s="8">
        <f>(Tratamento!F44-MIN(Tratamento!$F$2:$F$163))/(MAX(Tratamento!$F$2:$F$163)-MIN(Tratamento!$F$2:$F$163))</f>
        <v>0.03139995404</v>
      </c>
      <c r="G44" s="8">
        <f>(Tratamento!G44-MIN(Tratamento!$G$2:$G$163))/(MAX(Tratamento!$G$2:$G$163)-MIN(Tratamento!$G$2:$G$163))</f>
        <v>0.1176470588</v>
      </c>
      <c r="H44" s="8">
        <f>(Tratamento!H44-MIN(Tratamento!$H$2:$H$163))/(MAX(Tratamento!$H$2:$H$163)-MIN(Tratamento!$H$2:$H$163))</f>
        <v>0.01002660852</v>
      </c>
      <c r="I44" s="8">
        <f>(Tratamento!I44-MIN(Tratamento!$I$2:$I$163))/(MAX(Tratamento!$I$2:$I$163)-MIN(Tratamento!$I$2:$I$163))</f>
        <v>0.100094352</v>
      </c>
      <c r="J44" s="8">
        <f>(Tratamento!J44-MIN(Tratamento!$J$2:$J$163))/(MAX(Tratamento!$J$2:$J$163)-MIN(Tratamento!$J$2:$J$163))</f>
        <v>0.1734151152</v>
      </c>
      <c r="K44" s="8">
        <f>(Tratamento!K44-MIN(Tratamento!$K$2:$K$163))/(MAX(Tratamento!$K$2:$K$163)-MIN(Tratamento!$K$2:$K$163))</f>
        <v>0.1176470588</v>
      </c>
      <c r="L44" s="8">
        <f>(Tratamento!L44-MIN(Tratamento!$L$2:$L$163))/(MAX(Tratamento!$L$2:$L$163)-MIN(Tratamento!$L$2:$L$163))</f>
        <v>0.8075117371</v>
      </c>
      <c r="M44" s="8">
        <f>(Tratamento!M44-MIN(Tratamento!$M$2:$M$163))/(MAX(Tratamento!$M$2:$M$163)-MIN(Tratamento!$M$2:$M$163))</f>
        <v>0.8146341463</v>
      </c>
      <c r="N44" s="8">
        <f>(Tratamento!N44-MIN(Tratamento!$N$2:$N$163))/(MAX(Tratamento!$N$2:$N$163)-MIN(Tratamento!$N$2:$N$163))</f>
        <v>0.8110599078</v>
      </c>
      <c r="O44" s="8">
        <v>1.0</v>
      </c>
      <c r="Q44" s="8"/>
      <c r="R44" s="8"/>
      <c r="S44" s="8"/>
      <c r="T44" s="8"/>
      <c r="U44" s="8"/>
    </row>
    <row r="45" ht="14.25" customHeight="1">
      <c r="A45" s="8">
        <f>(Tratamento!A45-MIN(Tratamento!$A$2:$A$163))/(MAX(Tratamento!$A$2:$A$163)-MIN(Tratamento!$A$2:$A$163))</f>
        <v>0.2625884504</v>
      </c>
      <c r="B45" s="8">
        <f>(Tratamento!B45-MIN(Tratamento!$B$2:$B$163))/(MAX(Tratamento!$B$2:$B$163)-MIN(Tratamento!$B$2:$B$163))</f>
        <v>0.004498510156</v>
      </c>
      <c r="C45" s="8">
        <f>(Tratamento!C45-MIN(Tratamento!$C$2:$C$163))/(MAX(Tratamento!$C$2:$C$163)-MIN(Tratamento!$C$2:$C$163))</f>
        <v>0.1094724195</v>
      </c>
      <c r="D45" s="8">
        <f>(Tratamento!D45-MIN(Tratamento!$D$2:$D$163))/(MAX(Tratamento!$D$2:$D$163)-MIN(Tratamento!$D$2:$D$163))</f>
        <v>0.1130415398</v>
      </c>
      <c r="E45" s="8">
        <f>(Tratamento!E45-MIN(Tratamento!$E$2:$E$163))/(MAX(Tratamento!$E$2:$E$163)-MIN(Tratamento!$E$2:$E$163))</f>
        <v>0.2633928571</v>
      </c>
      <c r="F45" s="8">
        <f>(Tratamento!F45-MIN(Tratamento!$F$2:$F$163))/(MAX(Tratamento!$F$2:$F$163)-MIN(Tratamento!$F$2:$F$163))</f>
        <v>0.000743434125</v>
      </c>
      <c r="G45" s="8">
        <f>(Tratamento!G45-MIN(Tratamento!$G$2:$G$163))/(MAX(Tratamento!$G$2:$G$163)-MIN(Tratamento!$G$2:$G$163))</f>
        <v>0.2941176471</v>
      </c>
      <c r="H45" s="8">
        <f>(Tratamento!H45-MIN(Tratamento!$H$2:$H$163))/(MAX(Tratamento!$H$2:$H$163)-MIN(Tratamento!$H$2:$H$163))</f>
        <v>0.006521240201</v>
      </c>
      <c r="I45" s="8">
        <f>(Tratamento!I45-MIN(Tratamento!$I$2:$I$163))/(MAX(Tratamento!$I$2:$I$163)-MIN(Tratamento!$I$2:$I$163))</f>
        <v>0.1154911922</v>
      </c>
      <c r="J45" s="8">
        <f>(Tratamento!J45-MIN(Tratamento!$J$2:$J$163))/(MAX(Tratamento!$J$2:$J$163)-MIN(Tratamento!$J$2:$J$163))</f>
        <v>0.1622621737</v>
      </c>
      <c r="K45" s="8">
        <f>(Tratamento!K45-MIN(Tratamento!$K$2:$K$163))/(MAX(Tratamento!$K$2:$K$163)-MIN(Tratamento!$K$2:$K$163))</f>
        <v>0.2941176471</v>
      </c>
      <c r="L45" s="8">
        <f>(Tratamento!L45-MIN(Tratamento!$L$2:$L$163))/(MAX(Tratamento!$L$2:$L$163)-MIN(Tratamento!$L$2:$L$163))</f>
        <v>0.7605633803</v>
      </c>
      <c r="M45" s="8">
        <f>(Tratamento!M45-MIN(Tratamento!$M$2:$M$163))/(MAX(Tratamento!$M$2:$M$163)-MIN(Tratamento!$M$2:$M$163))</f>
        <v>0.8243902439</v>
      </c>
      <c r="N45" s="8">
        <f>(Tratamento!N45-MIN(Tratamento!$N$2:$N$163))/(MAX(Tratamento!$N$2:$N$163)-MIN(Tratamento!$N$2:$N$163))</f>
        <v>0.7926267281</v>
      </c>
      <c r="O45" s="8">
        <v>1.0</v>
      </c>
      <c r="Q45" s="8"/>
      <c r="R45" s="8"/>
      <c r="S45" s="8"/>
      <c r="T45" s="8"/>
      <c r="U45" s="8"/>
    </row>
    <row r="46" ht="14.25" customHeight="1">
      <c r="A46" s="8">
        <f>(Tratamento!A46-MIN(Tratamento!$A$2:$A$163))/(MAX(Tratamento!$A$2:$A$163)-MIN(Tratamento!$A$2:$A$163))</f>
        <v>0.1786260796</v>
      </c>
      <c r="B46" s="8">
        <f>(Tratamento!B46-MIN(Tratamento!$B$2:$B$163))/(MAX(Tratamento!$B$2:$B$163)-MIN(Tratamento!$B$2:$B$163))</f>
        <v>0.006432847653</v>
      </c>
      <c r="C46" s="8">
        <f>(Tratamento!C46-MIN(Tratamento!$C$2:$C$163))/(MAX(Tratamento!$C$2:$C$163)-MIN(Tratamento!$C$2:$C$163))</f>
        <v>0.01731497972</v>
      </c>
      <c r="D46" s="8">
        <f>(Tratamento!D46-MIN(Tratamento!$D$2:$D$163))/(MAX(Tratamento!$D$2:$D$163)-MIN(Tratamento!$D$2:$D$163))</f>
        <v>0.061619568</v>
      </c>
      <c r="E46" s="8">
        <f>(Tratamento!E46-MIN(Tratamento!$E$2:$E$163))/(MAX(Tratamento!$E$2:$E$163)-MIN(Tratamento!$E$2:$E$163))</f>
        <v>0.1795220769</v>
      </c>
      <c r="F46" s="8">
        <f>(Tratamento!F46-MIN(Tratamento!$F$2:$F$163))/(MAX(Tratamento!$F$2:$F$163)-MIN(Tratamento!$F$2:$F$163))</f>
        <v>0.06198888904</v>
      </c>
      <c r="G46" s="8">
        <f>(Tratamento!G46-MIN(Tratamento!$G$2:$G$163))/(MAX(Tratamento!$G$2:$G$163)-MIN(Tratamento!$G$2:$G$163))</f>
        <v>0.2794117647</v>
      </c>
      <c r="H46" s="8">
        <f>(Tratamento!H46-MIN(Tratamento!$H$2:$H$163))/(MAX(Tratamento!$H$2:$H$163)-MIN(Tratamento!$H$2:$H$163))</f>
        <v>0.01091595005</v>
      </c>
      <c r="I46" s="8">
        <f>(Tratamento!I46-MIN(Tratamento!$I$2:$I$163))/(MAX(Tratamento!$I$2:$I$163)-MIN(Tratamento!$I$2:$I$163))</f>
        <v>0.05752494507</v>
      </c>
      <c r="J46" s="8">
        <f>(Tratamento!J46-MIN(Tratamento!$J$2:$J$163))/(MAX(Tratamento!$J$2:$J$163)-MIN(Tratamento!$J$2:$J$163))</f>
        <v>0.109644411</v>
      </c>
      <c r="K46" s="8">
        <f>(Tratamento!K46-MIN(Tratamento!$K$2:$K$163))/(MAX(Tratamento!$K$2:$K$163)-MIN(Tratamento!$K$2:$K$163))</f>
        <v>0.2794117647</v>
      </c>
      <c r="L46" s="8">
        <f>(Tratamento!L46-MIN(Tratamento!$L$2:$L$163))/(MAX(Tratamento!$L$2:$L$163)-MIN(Tratamento!$L$2:$L$163))</f>
        <v>0.8028169014</v>
      </c>
      <c r="M46" s="8">
        <f>(Tratamento!M46-MIN(Tratamento!$M$2:$M$163))/(MAX(Tratamento!$M$2:$M$163)-MIN(Tratamento!$M$2:$M$163))</f>
        <v>0.8146341463</v>
      </c>
      <c r="N46" s="8">
        <f>(Tratamento!N46-MIN(Tratamento!$N$2:$N$163))/(MAX(Tratamento!$N$2:$N$163)-MIN(Tratamento!$N$2:$N$163))</f>
        <v>0.7788018433</v>
      </c>
      <c r="O46" s="8">
        <v>1.0</v>
      </c>
      <c r="Q46" s="8"/>
      <c r="R46" s="8"/>
      <c r="S46" s="8"/>
      <c r="T46" s="8"/>
      <c r="U46" s="8"/>
    </row>
    <row r="47" ht="14.25" customHeight="1">
      <c r="A47" s="8">
        <f>(Tratamento!A47-MIN(Tratamento!$A$2:$A$163))/(MAX(Tratamento!$A$2:$A$163)-MIN(Tratamento!$A$2:$A$163))</f>
        <v>1</v>
      </c>
      <c r="B47" s="8">
        <f>(Tratamento!B47-MIN(Tratamento!$B$2:$B$163))/(MAX(Tratamento!$B$2:$B$163)-MIN(Tratamento!$B$2:$B$163))</f>
        <v>1</v>
      </c>
      <c r="C47" s="8">
        <f>(Tratamento!C47-MIN(Tratamento!$C$2:$C$163))/(MAX(Tratamento!$C$2:$C$163)-MIN(Tratamento!$C$2:$C$163))</f>
        <v>0.1963082412</v>
      </c>
      <c r="D47" s="8">
        <f>(Tratamento!D47-MIN(Tratamento!$D$2:$D$163))/(MAX(Tratamento!$D$2:$D$163)-MIN(Tratamento!$D$2:$D$163))</f>
        <v>1</v>
      </c>
      <c r="E47" s="8">
        <f>(Tratamento!E47-MIN(Tratamento!$E$2:$E$163))/(MAX(Tratamento!$E$2:$E$163)-MIN(Tratamento!$E$2:$E$163))</f>
        <v>1</v>
      </c>
      <c r="F47" s="8">
        <f>(Tratamento!F47-MIN(Tratamento!$F$2:$F$163))/(MAX(Tratamento!$F$2:$F$163)-MIN(Tratamento!$F$2:$F$163))</f>
        <v>0.06521268974</v>
      </c>
      <c r="G47" s="8">
        <f>(Tratamento!G47-MIN(Tratamento!$G$2:$G$163))/(MAX(Tratamento!$G$2:$G$163)-MIN(Tratamento!$G$2:$G$163))</f>
        <v>0.8970588235</v>
      </c>
      <c r="H47" s="8">
        <f>(Tratamento!H47-MIN(Tratamento!$H$2:$H$163))/(MAX(Tratamento!$H$2:$H$163)-MIN(Tratamento!$H$2:$H$163))</f>
        <v>1</v>
      </c>
      <c r="I47" s="8">
        <f>(Tratamento!I47-MIN(Tratamento!$I$2:$I$163))/(MAX(Tratamento!$I$2:$I$163)-MIN(Tratamento!$I$2:$I$163))</f>
        <v>0.05752494507</v>
      </c>
      <c r="J47" s="8">
        <f>(Tratamento!J47-MIN(Tratamento!$J$2:$J$163))/(MAX(Tratamento!$J$2:$J$163)-MIN(Tratamento!$J$2:$J$163))</f>
        <v>1</v>
      </c>
      <c r="K47" s="8">
        <f>(Tratamento!K47-MIN(Tratamento!$K$2:$K$163))/(MAX(Tratamento!$K$2:$K$163)-MIN(Tratamento!$K$2:$K$163))</f>
        <v>0.8970588235</v>
      </c>
      <c r="L47" s="8">
        <f>(Tratamento!L47-MIN(Tratamento!$L$2:$L$163))/(MAX(Tratamento!$L$2:$L$163)-MIN(Tratamento!$L$2:$L$163))</f>
        <v>0.8028169014</v>
      </c>
      <c r="M47" s="8">
        <f>(Tratamento!M47-MIN(Tratamento!$M$2:$M$163))/(MAX(Tratamento!$M$2:$M$163)-MIN(Tratamento!$M$2:$M$163))</f>
        <v>0.643902439</v>
      </c>
      <c r="N47" s="8">
        <f>(Tratamento!N47-MIN(Tratamento!$N$2:$N$163))/(MAX(Tratamento!$N$2:$N$163)-MIN(Tratamento!$N$2:$N$163))</f>
        <v>0.6313364055</v>
      </c>
      <c r="O47" s="8">
        <v>1.0</v>
      </c>
      <c r="Q47" s="8"/>
      <c r="R47" s="8"/>
      <c r="S47" s="8"/>
      <c r="T47" s="8"/>
      <c r="U47" s="8"/>
    </row>
    <row r="48" ht="14.25" customHeight="1">
      <c r="A48" s="8">
        <f>(Tratamento!A48-MIN(Tratamento!$A$2:$A$163))/(MAX(Tratamento!$A$2:$A$163)-MIN(Tratamento!$A$2:$A$163))</f>
        <v>0.1344976088</v>
      </c>
      <c r="B48" s="8">
        <f>(Tratamento!B48-MIN(Tratamento!$B$2:$B$163))/(MAX(Tratamento!$B$2:$B$163)-MIN(Tratamento!$B$2:$B$163))</f>
        <v>0.006424099943</v>
      </c>
      <c r="C48" s="8">
        <f>(Tratamento!C48-MIN(Tratamento!$C$2:$C$163))/(MAX(Tratamento!$C$2:$C$163)-MIN(Tratamento!$C$2:$C$163))</f>
        <v>0.1268723509</v>
      </c>
      <c r="D48" s="8">
        <f>(Tratamento!D48-MIN(Tratamento!$D$2:$D$163))/(MAX(Tratamento!$D$2:$D$163)-MIN(Tratamento!$D$2:$D$163))</f>
        <v>0.2162673003</v>
      </c>
      <c r="E48" s="8">
        <f>(Tratamento!E48-MIN(Tratamento!$E$2:$E$163))/(MAX(Tratamento!$E$2:$E$163)-MIN(Tratamento!$E$2:$E$163))</f>
        <v>0.1354417437</v>
      </c>
      <c r="F48" s="8">
        <f>(Tratamento!F48-MIN(Tratamento!$F$2:$F$163))/(MAX(Tratamento!$F$2:$F$163)-MIN(Tratamento!$F$2:$F$163))</f>
        <v>0.05975182817</v>
      </c>
      <c r="G48" s="8">
        <f>(Tratamento!G48-MIN(Tratamento!$G$2:$G$163))/(MAX(Tratamento!$G$2:$G$163)-MIN(Tratamento!$G$2:$G$163))</f>
        <v>0.1911764706</v>
      </c>
      <c r="H48" s="8">
        <f>(Tratamento!H48-MIN(Tratamento!$H$2:$H$163))/(MAX(Tratamento!$H$2:$H$163)-MIN(Tratamento!$H$2:$H$163))</f>
        <v>0.004516635707</v>
      </c>
      <c r="I48" s="8">
        <f>(Tratamento!I48-MIN(Tratamento!$I$2:$I$163))/(MAX(Tratamento!$I$2:$I$163)-MIN(Tratamento!$I$2:$I$163))</f>
        <v>0.1973446068</v>
      </c>
      <c r="J48" s="8">
        <f>(Tratamento!J48-MIN(Tratamento!$J$2:$J$163))/(MAX(Tratamento!$J$2:$J$163)-MIN(Tratamento!$J$2:$J$163))</f>
        <v>0.08379518396</v>
      </c>
      <c r="K48" s="8">
        <f>(Tratamento!K48-MIN(Tratamento!$K$2:$K$163))/(MAX(Tratamento!$K$2:$K$163)-MIN(Tratamento!$K$2:$K$163))</f>
        <v>0.1911764706</v>
      </c>
      <c r="L48" s="8">
        <f>(Tratamento!L48-MIN(Tratamento!$L$2:$L$163))/(MAX(Tratamento!$L$2:$L$163)-MIN(Tratamento!$L$2:$L$163))</f>
        <v>0.4507042254</v>
      </c>
      <c r="M48" s="8">
        <f>(Tratamento!M48-MIN(Tratamento!$M$2:$M$163))/(MAX(Tratamento!$M$2:$M$163)-MIN(Tratamento!$M$2:$M$163))</f>
        <v>0.5707317073</v>
      </c>
      <c r="N48" s="8">
        <f>(Tratamento!N48-MIN(Tratamento!$N$2:$N$163))/(MAX(Tratamento!$N$2:$N$163)-MIN(Tratamento!$N$2:$N$163))</f>
        <v>0.5023041475</v>
      </c>
      <c r="O48" s="8">
        <v>1.0</v>
      </c>
      <c r="Q48" s="8"/>
      <c r="R48" s="8"/>
      <c r="S48" s="8"/>
      <c r="T48" s="8"/>
      <c r="U48" s="8"/>
    </row>
    <row r="49" ht="14.25" customHeight="1">
      <c r="A49" s="8">
        <f>(Tratamento!A49-MIN(Tratamento!$A$2:$A$163))/(MAX(Tratamento!$A$2:$A$163)-MIN(Tratamento!$A$2:$A$163))</f>
        <v>0.004412675917</v>
      </c>
      <c r="B49" s="8">
        <f>(Tratamento!B49-MIN(Tratamento!$B$2:$B$163))/(MAX(Tratamento!$B$2:$B$163)-MIN(Tratamento!$B$2:$B$163))</f>
        <v>0.01486017331</v>
      </c>
      <c r="C49" s="8">
        <f>(Tratamento!C49-MIN(Tratamento!$C$2:$C$163))/(MAX(Tratamento!$C$2:$C$163)-MIN(Tratamento!$C$2:$C$163))</f>
        <v>0.1296059757</v>
      </c>
      <c r="D49" s="8">
        <f>(Tratamento!D49-MIN(Tratamento!$D$2:$D$163))/(MAX(Tratamento!$D$2:$D$163)-MIN(Tratamento!$D$2:$D$163))</f>
        <v>0.1735464868</v>
      </c>
      <c r="E49" s="8">
        <f>(Tratamento!E49-MIN(Tratamento!$E$2:$E$163))/(MAX(Tratamento!$E$2:$E$163)-MIN(Tratamento!$E$2:$E$163))</f>
        <v>0.005498714231</v>
      </c>
      <c r="F49" s="8">
        <f>(Tratamento!F49-MIN(Tratamento!$F$2:$F$163))/(MAX(Tratamento!$F$2:$F$163)-MIN(Tratamento!$F$2:$F$163))</f>
        <v>0.6016274449</v>
      </c>
      <c r="G49" s="8">
        <f>(Tratamento!G49-MIN(Tratamento!$G$2:$G$163))/(MAX(Tratamento!$G$2:$G$163)-MIN(Tratamento!$G$2:$G$163))</f>
        <v>0.3088235294</v>
      </c>
      <c r="H49" s="8">
        <f>(Tratamento!H49-MIN(Tratamento!$H$2:$H$163))/(MAX(Tratamento!$H$2:$H$163)-MIN(Tratamento!$H$2:$H$163))</f>
        <v>0.008210271895</v>
      </c>
      <c r="I49" s="8">
        <f>(Tratamento!I49-MIN(Tratamento!$I$2:$I$163))/(MAX(Tratamento!$I$2:$I$163)-MIN(Tratamento!$I$2:$I$163))</f>
        <v>0.2927213583</v>
      </c>
      <c r="J49" s="8">
        <f>(Tratamento!J49-MIN(Tratamento!$J$2:$J$163))/(MAX(Tratamento!$J$2:$J$163)-MIN(Tratamento!$J$2:$J$163))</f>
        <v>0.001840725579</v>
      </c>
      <c r="K49" s="8">
        <f>(Tratamento!K49-MIN(Tratamento!$K$2:$K$163))/(MAX(Tratamento!$K$2:$K$163)-MIN(Tratamento!$K$2:$K$163))</f>
        <v>0.3088235294</v>
      </c>
      <c r="L49" s="8">
        <f>(Tratamento!L49-MIN(Tratamento!$L$2:$L$163))/(MAX(Tratamento!$L$2:$L$163)-MIN(Tratamento!$L$2:$L$163))</f>
        <v>0.1877934272</v>
      </c>
      <c r="M49" s="8">
        <f>(Tratamento!M49-MIN(Tratamento!$M$2:$M$163))/(MAX(Tratamento!$M$2:$M$163)-MIN(Tratamento!$M$2:$M$163))</f>
        <v>0.2341463415</v>
      </c>
      <c r="N49" s="8">
        <f>(Tratamento!N49-MIN(Tratamento!$N$2:$N$163))/(MAX(Tratamento!$N$2:$N$163)-MIN(Tratamento!$N$2:$N$163))</f>
        <v>0.1059907834</v>
      </c>
      <c r="O49" s="8">
        <v>1.0</v>
      </c>
      <c r="Q49" s="8"/>
      <c r="R49" s="8"/>
      <c r="S49" s="8"/>
      <c r="T49" s="8"/>
      <c r="U49" s="8"/>
    </row>
    <row r="50" ht="14.25" customHeight="1">
      <c r="A50" s="8">
        <f>(Tratamento!A50-MIN(Tratamento!$A$2:$A$163))/(MAX(Tratamento!$A$2:$A$163)-MIN(Tratamento!$A$2:$A$163))</f>
        <v>0.0006247582271</v>
      </c>
      <c r="B50" s="8">
        <f>(Tratamento!B50-MIN(Tratamento!$B$2:$B$163))/(MAX(Tratamento!$B$2:$B$163)-MIN(Tratamento!$B$2:$B$163))</f>
        <v>0.03086739018</v>
      </c>
      <c r="C50" s="8">
        <f>(Tratamento!C50-MIN(Tratamento!$C$2:$C$163))/(MAX(Tratamento!$C$2:$C$163)-MIN(Tratamento!$C$2:$C$163))</f>
        <v>0.1913689059</v>
      </c>
      <c r="D50" s="8">
        <f>(Tratamento!D50-MIN(Tratamento!$D$2:$D$163))/(MAX(Tratamento!$D$2:$D$163)-MIN(Tratamento!$D$2:$D$163))</f>
        <v>0.2223289413</v>
      </c>
      <c r="E50" s="8">
        <f>(Tratamento!E50-MIN(Tratamento!$E$2:$E$163))/(MAX(Tratamento!$E$2:$E$163)-MIN(Tratamento!$E$2:$E$163))</f>
        <v>0.001714928599</v>
      </c>
      <c r="F50" s="8">
        <f>(Tratamento!F50-MIN(Tratamento!$F$2:$F$163))/(MAX(Tratamento!$F$2:$F$163)-MIN(Tratamento!$F$2:$F$163))</f>
        <v>0.233201768</v>
      </c>
      <c r="G50" s="8">
        <f>(Tratamento!G50-MIN(Tratamento!$G$2:$G$163))/(MAX(Tratamento!$G$2:$G$163)-MIN(Tratamento!$G$2:$G$163))</f>
        <v>0.3823529412</v>
      </c>
      <c r="H50" s="8">
        <f>(Tratamento!H50-MIN(Tratamento!$H$2:$H$163))/(MAX(Tratamento!$H$2:$H$163)-MIN(Tratamento!$H$2:$H$163))</f>
        <v>0.001014853438</v>
      </c>
      <c r="I50" s="8">
        <f>(Tratamento!I50-MIN(Tratamento!$I$2:$I$163))/(MAX(Tratamento!$I$2:$I$163)-MIN(Tratamento!$I$2:$I$163))</f>
        <v>0.2991716787</v>
      </c>
      <c r="J50" s="8">
        <f>(Tratamento!J50-MIN(Tratamento!$J$2:$J$163))/(MAX(Tratamento!$J$2:$J$163)-MIN(Tratamento!$J$2:$J$163))</f>
        <v>0.001840725579</v>
      </c>
      <c r="K50" s="8">
        <f>(Tratamento!K50-MIN(Tratamento!$K$2:$K$163))/(MAX(Tratamento!$K$2:$K$163)-MIN(Tratamento!$K$2:$K$163))</f>
        <v>0.3823529412</v>
      </c>
      <c r="L50" s="8">
        <f>(Tratamento!L50-MIN(Tratamento!$L$2:$L$163))/(MAX(Tratamento!$L$2:$L$163)-MIN(Tratamento!$L$2:$L$163))</f>
        <v>0.4131455399</v>
      </c>
      <c r="M50" s="8">
        <f>(Tratamento!M50-MIN(Tratamento!$M$2:$M$163))/(MAX(Tratamento!$M$2:$M$163)-MIN(Tratamento!$M$2:$M$163))</f>
        <v>0.2926829268</v>
      </c>
      <c r="N50" s="8">
        <f>(Tratamento!N50-MIN(Tratamento!$N$2:$N$163))/(MAX(Tratamento!$N$2:$N$163)-MIN(Tratamento!$N$2:$N$163))</f>
        <v>0.1105990783</v>
      </c>
      <c r="O50" s="8">
        <v>1.0</v>
      </c>
      <c r="Q50" s="8"/>
      <c r="R50" s="8"/>
      <c r="S50" s="8"/>
      <c r="T50" s="8"/>
      <c r="U50" s="8"/>
    </row>
    <row r="51" ht="14.25" customHeight="1">
      <c r="A51" s="8">
        <f>(Tratamento!A51-MIN(Tratamento!$A$2:$A$163))/(MAX(Tratamento!$A$2:$A$163)-MIN(Tratamento!$A$2:$A$163))</f>
        <v>0.006415325576</v>
      </c>
      <c r="B51" s="8">
        <f>(Tratamento!B51-MIN(Tratamento!$B$2:$B$163))/(MAX(Tratamento!$B$2:$B$163)-MIN(Tratamento!$B$2:$B$163))</f>
        <v>0.03760750116</v>
      </c>
      <c r="C51" s="8">
        <f>(Tratamento!C51-MIN(Tratamento!$C$2:$C$163))/(MAX(Tratamento!$C$2:$C$163)-MIN(Tratamento!$C$2:$C$163))</f>
        <v>0.260261712</v>
      </c>
      <c r="D51" s="8">
        <f>(Tratamento!D51-MIN(Tratamento!$D$2:$D$163))/(MAX(Tratamento!$D$2:$D$163)-MIN(Tratamento!$D$2:$D$163))</f>
        <v>0.2008547009</v>
      </c>
      <c r="E51" s="8">
        <f>(Tratamento!E51-MIN(Tratamento!$E$2:$E$163))/(MAX(Tratamento!$E$2:$E$163)-MIN(Tratamento!$E$2:$E$163))</f>
        <v>0.007499179296</v>
      </c>
      <c r="F51" s="8">
        <f>(Tratamento!F51-MIN(Tratamento!$F$2:$F$163))/(MAX(Tratamento!$F$2:$F$163)-MIN(Tratamento!$F$2:$F$163))</f>
        <v>0.09601113799</v>
      </c>
      <c r="G51" s="8">
        <f>(Tratamento!G51-MIN(Tratamento!$G$2:$G$163))/(MAX(Tratamento!$G$2:$G$163)-MIN(Tratamento!$G$2:$G$163))</f>
        <v>0.4558823529</v>
      </c>
      <c r="H51" s="8">
        <f>(Tratamento!H51-MIN(Tratamento!$H$2:$H$163))/(MAX(Tratamento!$H$2:$H$163)-MIN(Tratamento!$H$2:$H$163))</f>
        <v>0.03355829849</v>
      </c>
      <c r="I51" s="8">
        <f>(Tratamento!I51-MIN(Tratamento!$I$2:$I$163))/(MAX(Tratamento!$I$2:$I$163)-MIN(Tratamento!$I$2:$I$163))</f>
        <v>0.2732797002</v>
      </c>
      <c r="J51" s="8">
        <f>(Tratamento!J51-MIN(Tratamento!$J$2:$J$163))/(MAX(Tratamento!$J$2:$J$163)-MIN(Tratamento!$J$2:$J$163))</f>
        <v>0.003912332545</v>
      </c>
      <c r="K51" s="8">
        <f>(Tratamento!K51-MIN(Tratamento!$K$2:$K$163))/(MAX(Tratamento!$K$2:$K$163)-MIN(Tratamento!$K$2:$K$163))</f>
        <v>0.4558823529</v>
      </c>
      <c r="L51" s="8">
        <f>(Tratamento!L51-MIN(Tratamento!$L$2:$L$163))/(MAX(Tratamento!$L$2:$L$163)-MIN(Tratamento!$L$2:$L$163))</f>
        <v>0.4225352113</v>
      </c>
      <c r="M51" s="8">
        <f>(Tratamento!M51-MIN(Tratamento!$M$2:$M$163))/(MAX(Tratamento!$M$2:$M$163)-MIN(Tratamento!$M$2:$M$163))</f>
        <v>0.3804878049</v>
      </c>
      <c r="N51" s="8">
        <f>(Tratamento!N51-MIN(Tratamento!$N$2:$N$163))/(MAX(Tratamento!$N$2:$N$163)-MIN(Tratamento!$N$2:$N$163))</f>
        <v>0.198156682</v>
      </c>
      <c r="O51" s="8">
        <v>1.0</v>
      </c>
      <c r="Q51" s="8"/>
      <c r="R51" s="8"/>
      <c r="S51" s="8"/>
      <c r="T51" s="8"/>
      <c r="U51" s="8"/>
    </row>
    <row r="52" ht="14.25" customHeight="1">
      <c r="A52" s="8">
        <f>(Tratamento!A52-MIN(Tratamento!$A$2:$A$163))/(MAX(Tratamento!$A$2:$A$163)-MIN(Tratamento!$A$2:$A$163))</f>
        <v>0.002801997857</v>
      </c>
      <c r="B52" s="8">
        <f>(Tratamento!B52-MIN(Tratamento!$B$2:$B$163))/(MAX(Tratamento!$B$2:$B$163)-MIN(Tratamento!$B$2:$B$163))</f>
        <v>0.002552144556</v>
      </c>
      <c r="C52" s="8">
        <f>(Tratamento!C52-MIN(Tratamento!$C$2:$C$163))/(MAX(Tratamento!$C$2:$C$163)-MIN(Tratamento!$C$2:$C$163))</f>
        <v>0.0225486121</v>
      </c>
      <c r="D52" s="8">
        <f>(Tratamento!D52-MIN(Tratamento!$D$2:$D$163))/(MAX(Tratamento!$D$2:$D$163)-MIN(Tratamento!$D$2:$D$163))</f>
        <v>0.04739747859</v>
      </c>
      <c r="E52" s="8">
        <f>(Tratamento!E52-MIN(Tratamento!$E$2:$E$163))/(MAX(Tratamento!$E$2:$E$163)-MIN(Tratamento!$E$2:$E$163))</f>
        <v>0.003889793183</v>
      </c>
      <c r="F52" s="8">
        <f>(Tratamento!F52-MIN(Tratamento!$F$2:$F$163))/(MAX(Tratamento!$F$2:$F$163)-MIN(Tratamento!$F$2:$F$163))</f>
        <v>0.613427772</v>
      </c>
      <c r="G52" s="8">
        <f>(Tratamento!G52-MIN(Tratamento!$G$2:$G$163))/(MAX(Tratamento!$G$2:$G$163)-MIN(Tratamento!$G$2:$G$163))</f>
        <v>0.2352941176</v>
      </c>
      <c r="H52" s="8">
        <f>(Tratamento!H52-MIN(Tratamento!$H$2:$H$163))/(MAX(Tratamento!$H$2:$H$163)-MIN(Tratamento!$H$2:$H$163))</f>
        <v>0.0005110127735</v>
      </c>
      <c r="I52" s="8">
        <f>(Tratamento!I52-MIN(Tratamento!$I$2:$I$163))/(MAX(Tratamento!$I$2:$I$163)-MIN(Tratamento!$I$2:$I$163))</f>
        <v>0.1650713461</v>
      </c>
      <c r="J52" s="8">
        <f>(Tratamento!J52-MIN(Tratamento!$J$2:$J$163))/(MAX(Tratamento!$J$2:$J$163)-MIN(Tratamento!$J$2:$J$163))</f>
        <v>0.001484388096</v>
      </c>
      <c r="K52" s="8">
        <f>(Tratamento!K52-MIN(Tratamento!$K$2:$K$163))/(MAX(Tratamento!$K$2:$K$163)-MIN(Tratamento!$K$2:$K$163))</f>
        <v>0.2352941176</v>
      </c>
      <c r="L52" s="8">
        <f>(Tratamento!L52-MIN(Tratamento!$L$2:$L$163))/(MAX(Tratamento!$L$2:$L$163)-MIN(Tratamento!$L$2:$L$163))</f>
        <v>0.06572769953</v>
      </c>
      <c r="M52" s="8">
        <f>(Tratamento!M52-MIN(Tratamento!$M$2:$M$163))/(MAX(Tratamento!$M$2:$M$163)-MIN(Tratamento!$M$2:$M$163))</f>
        <v>0.03902439024</v>
      </c>
      <c r="N52" s="8">
        <f>(Tratamento!N52-MIN(Tratamento!$N$2:$N$163))/(MAX(Tratamento!$N$2:$N$163)-MIN(Tratamento!$N$2:$N$163))</f>
        <v>0</v>
      </c>
      <c r="O52" s="8">
        <v>1.0</v>
      </c>
      <c r="Q52" s="8"/>
      <c r="R52" s="8"/>
      <c r="S52" s="8"/>
      <c r="T52" s="8"/>
      <c r="U52" s="8"/>
    </row>
    <row r="53" ht="14.25" customHeight="1">
      <c r="A53" s="8">
        <f>(Tratamento!A53-MIN(Tratamento!$A$2:$A$163))/(MAX(Tratamento!$A$2:$A$163)-MIN(Tratamento!$A$2:$A$163))</f>
        <v>0.01752061702</v>
      </c>
      <c r="B53" s="8">
        <f>(Tratamento!B53-MIN(Tratamento!$B$2:$B$163))/(MAX(Tratamento!$B$2:$B$163)-MIN(Tratamento!$B$2:$B$163))</f>
        <v>0.01771739428</v>
      </c>
      <c r="C53" s="8">
        <f>(Tratamento!C53-MIN(Tratamento!$C$2:$C$163))/(MAX(Tratamento!$C$2:$C$163)-MIN(Tratamento!$C$2:$C$163))</f>
        <v>0.1218905397</v>
      </c>
      <c r="D53" s="8">
        <f>(Tratamento!D53-MIN(Tratamento!$D$2:$D$163))/(MAX(Tratamento!$D$2:$D$163)-MIN(Tratamento!$D$2:$D$163))</f>
        <v>0.1001214225</v>
      </c>
      <c r="E53" s="8">
        <f>(Tratamento!E53-MIN(Tratamento!$E$2:$E$163))/(MAX(Tratamento!$E$2:$E$163)-MIN(Tratamento!$E$2:$E$163))</f>
        <v>0.01859235651</v>
      </c>
      <c r="F53" s="8">
        <f>(Tratamento!F53-MIN(Tratamento!$F$2:$F$163))/(MAX(Tratamento!$F$2:$F$163)-MIN(Tratamento!$F$2:$F$163))</f>
        <v>0.03545504927</v>
      </c>
      <c r="G53" s="8">
        <f>(Tratamento!G53-MIN(Tratamento!$G$2:$G$163))/(MAX(Tratamento!$G$2:$G$163)-MIN(Tratamento!$G$2:$G$163))</f>
        <v>0.4558823529</v>
      </c>
      <c r="H53" s="8">
        <f>(Tratamento!H53-MIN(Tratamento!$H$2:$H$163))/(MAX(Tratamento!$H$2:$H$163)-MIN(Tratamento!$H$2:$H$163))</f>
        <v>0.005063509026</v>
      </c>
      <c r="I53" s="8">
        <f>(Tratamento!I53-MIN(Tratamento!$I$2:$I$163))/(MAX(Tratamento!$I$2:$I$163)-MIN(Tratamento!$I$2:$I$163))</f>
        <v>0.1480514347</v>
      </c>
      <c r="J53" s="8">
        <f>(Tratamento!J53-MIN(Tratamento!$J$2:$J$163))/(MAX(Tratamento!$J$2:$J$163)-MIN(Tratamento!$J$2:$J$163))</f>
        <v>0.003549669544</v>
      </c>
      <c r="K53" s="8">
        <f>(Tratamento!K53-MIN(Tratamento!$K$2:$K$163))/(MAX(Tratamento!$K$2:$K$163)-MIN(Tratamento!$K$2:$K$163))</f>
        <v>0.4558823529</v>
      </c>
      <c r="L53" s="8">
        <f>(Tratamento!L53-MIN(Tratamento!$L$2:$L$163))/(MAX(Tratamento!$L$2:$L$163)-MIN(Tratamento!$L$2:$L$163))</f>
        <v>0.4788732394</v>
      </c>
      <c r="M53" s="8">
        <f>(Tratamento!M53-MIN(Tratamento!$M$2:$M$163))/(MAX(Tratamento!$M$2:$M$163)-MIN(Tratamento!$M$2:$M$163))</f>
        <v>0.443902439</v>
      </c>
      <c r="N53" s="8">
        <f>(Tratamento!N53-MIN(Tratamento!$N$2:$N$163))/(MAX(Tratamento!$N$2:$N$163)-MIN(Tratamento!$N$2:$N$163))</f>
        <v>0.1797235023</v>
      </c>
      <c r="O53" s="8">
        <v>1.0</v>
      </c>
      <c r="Q53" s="8"/>
      <c r="R53" s="8"/>
      <c r="S53" s="8"/>
      <c r="T53" s="8"/>
      <c r="U53" s="8"/>
    </row>
    <row r="54" ht="14.25" customHeight="1">
      <c r="A54" s="8">
        <f>(Tratamento!A54-MIN(Tratamento!$A$2:$A$163))/(MAX(Tratamento!$A$2:$A$163)-MIN(Tratamento!$A$2:$A$163))</f>
        <v>0.2651439683</v>
      </c>
      <c r="B54" s="8">
        <f>(Tratamento!B54-MIN(Tratamento!$B$2:$B$163))/(MAX(Tratamento!$B$2:$B$163)-MIN(Tratamento!$B$2:$B$163))</f>
        <v>0.008902982423</v>
      </c>
      <c r="C54" s="8">
        <f>(Tratamento!C54-MIN(Tratamento!$C$2:$C$163))/(MAX(Tratamento!$C$2:$C$163)-MIN(Tratamento!$C$2:$C$163))</f>
        <v>0.07697838889</v>
      </c>
      <c r="D54" s="8">
        <f>(Tratamento!D54-MIN(Tratamento!$D$2:$D$163))/(MAX(Tratamento!$D$2:$D$163)-MIN(Tratamento!$D$2:$D$163))</f>
        <v>0.1095150687</v>
      </c>
      <c r="E54" s="8">
        <f>(Tratamento!E54-MIN(Tratamento!$E$2:$E$163))/(MAX(Tratamento!$E$2:$E$163)-MIN(Tratamento!$E$2:$E$163))</f>
        <v>0.2659455874</v>
      </c>
      <c r="F54" s="8">
        <f>(Tratamento!F54-MIN(Tratamento!$F$2:$F$163))/(MAX(Tratamento!$F$2:$F$163)-MIN(Tratamento!$F$2:$F$163))</f>
        <v>0.03018342547</v>
      </c>
      <c r="G54" s="8">
        <f>(Tratamento!G54-MIN(Tratamento!$G$2:$G$163))/(MAX(Tratamento!$G$2:$G$163)-MIN(Tratamento!$G$2:$G$163))</f>
        <v>0.3088235294</v>
      </c>
      <c r="H54" s="8">
        <f>(Tratamento!H54-MIN(Tratamento!$H$2:$H$163))/(MAX(Tratamento!$H$2:$H$163)-MIN(Tratamento!$H$2:$H$163))</f>
        <v>0.0007082457738</v>
      </c>
      <c r="I54" s="8">
        <f>(Tratamento!I54-MIN(Tratamento!$I$2:$I$163))/(MAX(Tratamento!$I$2:$I$163)-MIN(Tratamento!$I$2:$I$163))</f>
        <v>0.1159717513</v>
      </c>
      <c r="J54" s="8">
        <f>(Tratamento!J54-MIN(Tratamento!$J$2:$J$163))/(MAX(Tratamento!$J$2:$J$163)-MIN(Tratamento!$J$2:$J$163))</f>
        <v>0.1628599351</v>
      </c>
      <c r="K54" s="8">
        <f>(Tratamento!K54-MIN(Tratamento!$K$2:$K$163))/(MAX(Tratamento!$K$2:$K$163)-MIN(Tratamento!$K$2:$K$163))</f>
        <v>0.3088235294</v>
      </c>
      <c r="L54" s="8">
        <f>(Tratamento!L54-MIN(Tratamento!$L$2:$L$163))/(MAX(Tratamento!$L$2:$L$163)-MIN(Tratamento!$L$2:$L$163))</f>
        <v>0.765258216</v>
      </c>
      <c r="M54" s="8">
        <f>(Tratamento!M54-MIN(Tratamento!$M$2:$M$163))/(MAX(Tratamento!$M$2:$M$163)-MIN(Tratamento!$M$2:$M$163))</f>
        <v>0.8146341463</v>
      </c>
      <c r="N54" s="8">
        <f>(Tratamento!N54-MIN(Tratamento!$N$2:$N$163))/(MAX(Tratamento!$N$2:$N$163)-MIN(Tratamento!$N$2:$N$163))</f>
        <v>0.5898617512</v>
      </c>
      <c r="O54" s="8">
        <v>1.0</v>
      </c>
      <c r="Q54" s="8"/>
      <c r="R54" s="8"/>
      <c r="S54" s="8"/>
      <c r="T54" s="8"/>
      <c r="U54" s="8"/>
    </row>
    <row r="55" ht="14.25" customHeight="1">
      <c r="A55" s="8">
        <f>(Tratamento!A55-MIN(Tratamento!$A$2:$A$163))/(MAX(Tratamento!$A$2:$A$163)-MIN(Tratamento!$A$2:$A$163))</f>
        <v>0.08843495497</v>
      </c>
      <c r="B55" s="8">
        <f>(Tratamento!B55-MIN(Tratamento!$B$2:$B$163))/(MAX(Tratamento!$B$2:$B$163)-MIN(Tratamento!$B$2:$B$163))</f>
        <v>0</v>
      </c>
      <c r="C55" s="8">
        <f>(Tratamento!C55-MIN(Tratamento!$C$2:$C$163))/(MAX(Tratamento!$C$2:$C$163)-MIN(Tratamento!$C$2:$C$163))</f>
        <v>0.02503041575</v>
      </c>
      <c r="D55" s="8">
        <f>(Tratamento!D55-MIN(Tratamento!$D$2:$D$163))/(MAX(Tratamento!$D$2:$D$163)-MIN(Tratamento!$D$2:$D$163))</f>
        <v>0.1042336625</v>
      </c>
      <c r="E55" s="8">
        <f>(Tratamento!E55-MIN(Tratamento!$E$2:$E$163))/(MAX(Tratamento!$E$2:$E$163)-MIN(Tratamento!$E$2:$E$163))</f>
        <v>0.08942933742</v>
      </c>
      <c r="F55" s="8">
        <f>(Tratamento!F55-MIN(Tratamento!$F$2:$F$163))/(MAX(Tratamento!$F$2:$F$163)-MIN(Tratamento!$F$2:$F$163))</f>
        <v>0.005812303159</v>
      </c>
      <c r="G55" s="8">
        <f>(Tratamento!G55-MIN(Tratamento!$G$2:$G$163))/(MAX(Tratamento!$G$2:$G$163)-MIN(Tratamento!$G$2:$G$163))</f>
        <v>0.04411764706</v>
      </c>
      <c r="H55" s="8">
        <f>(Tratamento!H55-MIN(Tratamento!$H$2:$H$163))/(MAX(Tratamento!$H$2:$H$163)-MIN(Tratamento!$H$2:$H$163))</f>
        <v>0.001036369765</v>
      </c>
      <c r="I55" s="8">
        <f>(Tratamento!I55-MIN(Tratamento!$I$2:$I$163))/(MAX(Tratamento!$I$2:$I$163)-MIN(Tratamento!$I$2:$I$163))</f>
        <v>0.07243175047</v>
      </c>
      <c r="J55" s="8">
        <f>(Tratamento!J55-MIN(Tratamento!$J$2:$J$163))/(MAX(Tratamento!$J$2:$J$163)-MIN(Tratamento!$J$2:$J$163))</f>
        <v>0.05495293288</v>
      </c>
      <c r="K55" s="8">
        <f>(Tratamento!K55-MIN(Tratamento!$K$2:$K$163))/(MAX(Tratamento!$K$2:$K$163)-MIN(Tratamento!$K$2:$K$163))</f>
        <v>0.04411764706</v>
      </c>
      <c r="L55" s="8">
        <f>(Tratamento!L55-MIN(Tratamento!$L$2:$L$163))/(MAX(Tratamento!$L$2:$L$163)-MIN(Tratamento!$L$2:$L$163))</f>
        <v>0.6197183099</v>
      </c>
      <c r="M55" s="8">
        <f>(Tratamento!M55-MIN(Tratamento!$M$2:$M$163))/(MAX(Tratamento!$M$2:$M$163)-MIN(Tratamento!$M$2:$M$163))</f>
        <v>0.6341463415</v>
      </c>
      <c r="N55" s="8">
        <f>(Tratamento!N55-MIN(Tratamento!$N$2:$N$163))/(MAX(Tratamento!$N$2:$N$163)-MIN(Tratamento!$N$2:$N$163))</f>
        <v>0.4884792627</v>
      </c>
      <c r="O55" s="8">
        <v>1.0</v>
      </c>
      <c r="Q55" s="8"/>
      <c r="R55" s="8"/>
      <c r="S55" s="8"/>
      <c r="T55" s="8"/>
      <c r="U55" s="8"/>
    </row>
    <row r="56" ht="14.25" customHeight="1">
      <c r="A56" s="8">
        <f>(Tratamento!A56-MIN(Tratamento!$A$2:$A$163))/(MAX(Tratamento!$A$2:$A$163)-MIN(Tratamento!$A$2:$A$163))</f>
        <v>0.04401721252</v>
      </c>
      <c r="B56" s="8">
        <f>(Tratamento!B56-MIN(Tratamento!$B$2:$B$163))/(MAX(Tratamento!$B$2:$B$163)-MIN(Tratamento!$B$2:$B$163))</f>
        <v>0.03524124546</v>
      </c>
      <c r="C56" s="8">
        <f>(Tratamento!C56-MIN(Tratamento!$C$2:$C$163))/(MAX(Tratamento!$C$2:$C$163)-MIN(Tratamento!$C$2:$C$163))</f>
        <v>0.07168407671</v>
      </c>
      <c r="D56" s="8">
        <f>(Tratamento!D56-MIN(Tratamento!$D$2:$D$163))/(MAX(Tratamento!$D$2:$D$163)-MIN(Tratamento!$D$2:$D$163))</f>
        <v>0.1251814224</v>
      </c>
      <c r="E56" s="8">
        <f>(Tratamento!E56-MIN(Tratamento!$E$2:$E$163))/(MAX(Tratamento!$E$2:$E$163)-MIN(Tratamento!$E$2:$E$163))</f>
        <v>0.04506004815</v>
      </c>
      <c r="F56" s="8">
        <f>(Tratamento!F56-MIN(Tratamento!$F$2:$F$163))/(MAX(Tratamento!$F$2:$F$163)-MIN(Tratamento!$F$2:$F$163))</f>
        <v>0.5978967573</v>
      </c>
      <c r="G56" s="8">
        <f>(Tratamento!G56-MIN(Tratamento!$G$2:$G$163))/(MAX(Tratamento!$G$2:$G$163)-MIN(Tratamento!$G$2:$G$163))</f>
        <v>0.5</v>
      </c>
      <c r="H56" s="8">
        <f>(Tratamento!H56-MIN(Tratamento!$H$2:$H$163))/(MAX(Tratamento!$H$2:$H$163)-MIN(Tratamento!$H$2:$H$163))</f>
        <v>0.07096622654</v>
      </c>
      <c r="I56" s="8">
        <f>(Tratamento!I56-MIN(Tratamento!$I$2:$I$163))/(MAX(Tratamento!$I$2:$I$163)-MIN(Tratamento!$I$2:$I$163))</f>
        <v>0.2175199635</v>
      </c>
      <c r="J56" s="8">
        <f>(Tratamento!J56-MIN(Tratamento!$J$2:$J$163))/(MAX(Tratamento!$J$2:$J$163)-MIN(Tratamento!$J$2:$J$163))</f>
        <v>0.02534318568</v>
      </c>
      <c r="K56" s="8">
        <f>(Tratamento!K56-MIN(Tratamento!$K$2:$K$163))/(MAX(Tratamento!$K$2:$K$163)-MIN(Tratamento!$K$2:$K$163))</f>
        <v>0.5</v>
      </c>
      <c r="L56" s="8">
        <f>(Tratamento!L56-MIN(Tratamento!$L$2:$L$163))/(MAX(Tratamento!$L$2:$L$163)-MIN(Tratamento!$L$2:$L$163))</f>
        <v>0.3145539906</v>
      </c>
      <c r="M56" s="8">
        <f>(Tratamento!M56-MIN(Tratamento!$M$2:$M$163))/(MAX(Tratamento!$M$2:$M$163)-MIN(Tratamento!$M$2:$M$163))</f>
        <v>0.2682926829</v>
      </c>
      <c r="N56" s="8">
        <f>(Tratamento!N56-MIN(Tratamento!$N$2:$N$163))/(MAX(Tratamento!$N$2:$N$163)-MIN(Tratamento!$N$2:$N$163))</f>
        <v>0.2857142857</v>
      </c>
      <c r="O56" s="8">
        <v>1.0</v>
      </c>
      <c r="Q56" s="8"/>
      <c r="R56" s="8"/>
      <c r="S56" s="8"/>
      <c r="T56" s="8"/>
      <c r="U56" s="8"/>
    </row>
    <row r="57" ht="14.25" customHeight="1">
      <c r="A57" s="8">
        <f>(Tratamento!A57-MIN(Tratamento!$A$2:$A$163))/(MAX(Tratamento!$A$2:$A$163)-MIN(Tratamento!$A$2:$A$163))</f>
        <v>0.04401721252</v>
      </c>
      <c r="B57" s="8">
        <f>(Tratamento!B57-MIN(Tratamento!$B$2:$B$163))/(MAX(Tratamento!$B$2:$B$163)-MIN(Tratamento!$B$2:$B$163))</f>
        <v>0.006775101829</v>
      </c>
      <c r="C57" s="8">
        <f>(Tratamento!C57-MIN(Tratamento!$C$2:$C$163))/(MAX(Tratamento!$C$2:$C$163)-MIN(Tratamento!$C$2:$C$163))</f>
        <v>0.07094985118</v>
      </c>
      <c r="D57" s="8">
        <f>(Tratamento!D57-MIN(Tratamento!$D$2:$D$163))/(MAX(Tratamento!$D$2:$D$163)-MIN(Tratamento!$D$2:$D$163))</f>
        <v>0.1738073555</v>
      </c>
      <c r="E57" s="8">
        <f>(Tratamento!E57-MIN(Tratamento!$E$2:$E$163))/(MAX(Tratamento!$E$2:$E$163)-MIN(Tratamento!$E$2:$E$163))</f>
        <v>0.0007369234557</v>
      </c>
      <c r="F57" s="8">
        <f>(Tratamento!F57-MIN(Tratamento!$F$2:$F$163))/(MAX(Tratamento!$F$2:$F$163)-MIN(Tratamento!$F$2:$F$163))</f>
        <v>0.698422568</v>
      </c>
      <c r="G57" s="8">
        <f>(Tratamento!G57-MIN(Tratamento!$G$2:$G$163))/(MAX(Tratamento!$G$2:$G$163)-MIN(Tratamento!$G$2:$G$163))</f>
        <v>0.1764705882</v>
      </c>
      <c r="H57" s="8">
        <f>(Tratamento!H57-MIN(Tratamento!$H$2:$H$163))/(MAX(Tratamento!$H$2:$H$163)-MIN(Tratamento!$H$2:$H$163))</f>
        <v>0.0369973248</v>
      </c>
      <c r="I57" s="8">
        <f>(Tratamento!I57-MIN(Tratamento!$I$2:$I$163))/(MAX(Tratamento!$I$2:$I$163)-MIN(Tratamento!$I$2:$I$163))</f>
        <v>0.2502331727</v>
      </c>
      <c r="J57" s="8">
        <f>(Tratamento!J57-MIN(Tratamento!$J$2:$J$163))/(MAX(Tratamento!$J$2:$J$163)-MIN(Tratamento!$J$2:$J$163))</f>
        <v>0.002106397312</v>
      </c>
      <c r="K57" s="8">
        <f>(Tratamento!K57-MIN(Tratamento!$K$2:$K$163))/(MAX(Tratamento!$K$2:$K$163)-MIN(Tratamento!$K$2:$K$163))</f>
        <v>0.1764705882</v>
      </c>
      <c r="L57" s="8">
        <f>(Tratamento!L57-MIN(Tratamento!$L$2:$L$163))/(MAX(Tratamento!$L$2:$L$163)-MIN(Tratamento!$L$2:$L$163))</f>
        <v>0.1126760563</v>
      </c>
      <c r="M57" s="8">
        <f>(Tratamento!M57-MIN(Tratamento!$M$2:$M$163))/(MAX(Tratamento!$M$2:$M$163)-MIN(Tratamento!$M$2:$M$163))</f>
        <v>0.1609756098</v>
      </c>
      <c r="N57" s="8">
        <f>(Tratamento!N57-MIN(Tratamento!$N$2:$N$163))/(MAX(Tratamento!$N$2:$N$163)-MIN(Tratamento!$N$2:$N$163))</f>
        <v>0.1612903226</v>
      </c>
      <c r="O57" s="8">
        <v>1.0</v>
      </c>
      <c r="Q57" s="8"/>
      <c r="R57" s="8"/>
      <c r="S57" s="8"/>
      <c r="T57" s="8"/>
      <c r="U57" s="8"/>
    </row>
    <row r="58" ht="14.25" customHeight="1">
      <c r="A58" s="8">
        <f>(Tratamento!A58-MIN(Tratamento!$A$2:$A$163))/(MAX(Tratamento!$A$2:$A$163)-MIN(Tratamento!$A$2:$A$163))</f>
        <v>0.01304803278</v>
      </c>
      <c r="B58" s="8">
        <f>(Tratamento!B58-MIN(Tratamento!$B$2:$B$163))/(MAX(Tratamento!$B$2:$B$163)-MIN(Tratamento!$B$2:$B$163))</f>
        <v>0.03291435445</v>
      </c>
      <c r="C58" s="8">
        <f>(Tratamento!C58-MIN(Tratamento!$C$2:$C$163))/(MAX(Tratamento!$C$2:$C$163)-MIN(Tratamento!$C$2:$C$163))</f>
        <v>0.13427832</v>
      </c>
      <c r="D58" s="8">
        <f>(Tratamento!D58-MIN(Tratamento!$D$2:$D$163))/(MAX(Tratamento!$D$2:$D$163)-MIN(Tratamento!$D$2:$D$163))</f>
        <v>0.1264739084</v>
      </c>
      <c r="E58" s="8">
        <f>(Tratamento!E58-MIN(Tratamento!$E$2:$E$163))/(MAX(Tratamento!$E$2:$E$163)-MIN(Tratamento!$E$2:$E$163))</f>
        <v>0.0141246512</v>
      </c>
      <c r="F58" s="8">
        <f>(Tratamento!F58-MIN(Tratamento!$F$2:$F$163))/(MAX(Tratamento!$F$2:$F$163)-MIN(Tratamento!$F$2:$F$163))</f>
        <v>0.5522431435</v>
      </c>
      <c r="G58" s="8">
        <f>(Tratamento!G58-MIN(Tratamento!$G$2:$G$163))/(MAX(Tratamento!$G$2:$G$163)-MIN(Tratamento!$G$2:$G$163))</f>
        <v>0.5147058824</v>
      </c>
      <c r="H58" s="8">
        <f>(Tratamento!H58-MIN(Tratamento!$H$2:$H$163))/(MAX(Tratamento!$H$2:$H$163)-MIN(Tratamento!$H$2:$H$163))</f>
        <v>0.02487646042</v>
      </c>
      <c r="I58" s="8">
        <f>(Tratamento!I58-MIN(Tratamento!$I$2:$I$163))/(MAX(Tratamento!$I$2:$I$163)-MIN(Tratamento!$I$2:$I$163))</f>
        <v>0.2670351404</v>
      </c>
      <c r="J58" s="8">
        <f>(Tratamento!J58-MIN(Tratamento!$J$2:$J$163))/(MAX(Tratamento!$J$2:$J$163)-MIN(Tratamento!$J$2:$J$163))</f>
        <v>0.007765626927</v>
      </c>
      <c r="K58" s="8">
        <f>(Tratamento!K58-MIN(Tratamento!$K$2:$K$163))/(MAX(Tratamento!$K$2:$K$163)-MIN(Tratamento!$K$2:$K$163))</f>
        <v>0.5147058824</v>
      </c>
      <c r="L58" s="8">
        <f>(Tratamento!L58-MIN(Tratamento!$L$2:$L$163))/(MAX(Tratamento!$L$2:$L$163)-MIN(Tratamento!$L$2:$L$163))</f>
        <v>0.2629107981</v>
      </c>
      <c r="M58" s="8">
        <f>(Tratamento!M58-MIN(Tratamento!$M$2:$M$163))/(MAX(Tratamento!$M$2:$M$163)-MIN(Tratamento!$M$2:$M$163))</f>
        <v>0.2682926829</v>
      </c>
      <c r="N58" s="8">
        <f>(Tratamento!N58-MIN(Tratamento!$N$2:$N$163))/(MAX(Tratamento!$N$2:$N$163)-MIN(Tratamento!$N$2:$N$163))</f>
        <v>0.198156682</v>
      </c>
      <c r="O58" s="8">
        <v>1.0</v>
      </c>
      <c r="Q58" s="8"/>
      <c r="R58" s="8"/>
      <c r="S58" s="8"/>
      <c r="T58" s="8"/>
      <c r="U58" s="8"/>
    </row>
    <row r="59" ht="14.25" customHeight="1">
      <c r="A59" s="8">
        <f>(Tratamento!A59-MIN(Tratamento!$A$2:$A$163))/(MAX(Tratamento!$A$2:$A$163)-MIN(Tratamento!$A$2:$A$163))</f>
        <v>0.003245319448</v>
      </c>
      <c r="B59" s="8">
        <f>(Tratamento!B59-MIN(Tratamento!$B$2:$B$163))/(MAX(Tratamento!$B$2:$B$163)-MIN(Tratamento!$B$2:$B$163))</f>
        <v>0.005867526858</v>
      </c>
      <c r="C59" s="8">
        <f>(Tratamento!C59-MIN(Tratamento!$C$2:$C$163))/(MAX(Tratamento!$C$2:$C$163)-MIN(Tratamento!$C$2:$C$163))</f>
        <v>0.05758512617</v>
      </c>
      <c r="D59" s="8">
        <f>(Tratamento!D59-MIN(Tratamento!$D$2:$D$163))/(MAX(Tratamento!$D$2:$D$163)-MIN(Tratamento!$D$2:$D$163))</f>
        <v>0.1827361811</v>
      </c>
      <c r="E59" s="8">
        <f>(Tratamento!E59-MIN(Tratamento!$E$2:$E$163))/(MAX(Tratamento!$E$2:$E$163)-MIN(Tratamento!$E$2:$E$163))</f>
        <v>0.004332631176</v>
      </c>
      <c r="F59" s="8">
        <f>(Tratamento!F59-MIN(Tratamento!$F$2:$F$163))/(MAX(Tratamento!$F$2:$F$163)-MIN(Tratamento!$F$2:$F$163))</f>
        <v>0.09010421595</v>
      </c>
      <c r="G59" s="8">
        <f>(Tratamento!G59-MIN(Tratamento!$G$2:$G$163))/(MAX(Tratamento!$G$2:$G$163)-MIN(Tratamento!$G$2:$G$163))</f>
        <v>0.1323529412</v>
      </c>
      <c r="H59" s="8">
        <f>(Tratamento!H59-MIN(Tratamento!$H$2:$H$163))/(MAX(Tratamento!$H$2:$H$163)-MIN(Tratamento!$H$2:$H$163))</f>
        <v>0.002250249231</v>
      </c>
      <c r="I59" s="8">
        <f>(Tratamento!I59-MIN(Tratamento!$I$2:$I$163))/(MAX(Tratamento!$I$2:$I$163)-MIN(Tratamento!$I$2:$I$163))</f>
        <v>0.1552828327</v>
      </c>
      <c r="J59" s="8">
        <f>(Tratamento!J59-MIN(Tratamento!$J$2:$J$163))/(MAX(Tratamento!$J$2:$J$163)-MIN(Tratamento!$J$2:$J$163))</f>
        <v>0.002260318237</v>
      </c>
      <c r="K59" s="8">
        <f>(Tratamento!K59-MIN(Tratamento!$K$2:$K$163))/(MAX(Tratamento!$K$2:$K$163)-MIN(Tratamento!$K$2:$K$163))</f>
        <v>0.1323529412</v>
      </c>
      <c r="L59" s="8">
        <f>(Tratamento!L59-MIN(Tratamento!$L$2:$L$163))/(MAX(Tratamento!$L$2:$L$163)-MIN(Tratamento!$L$2:$L$163))</f>
        <v>0.220657277</v>
      </c>
      <c r="M59" s="8">
        <f>(Tratamento!M59-MIN(Tratamento!$M$2:$M$163))/(MAX(Tratamento!$M$2:$M$163)-MIN(Tratamento!$M$2:$M$163))</f>
        <v>0.287804878</v>
      </c>
      <c r="N59" s="8">
        <f>(Tratamento!N59-MIN(Tratamento!$N$2:$N$163))/(MAX(Tratamento!$N$2:$N$163)-MIN(Tratamento!$N$2:$N$163))</f>
        <v>0.1751152074</v>
      </c>
      <c r="O59" s="8">
        <v>1.0</v>
      </c>
      <c r="Q59" s="8"/>
      <c r="R59" s="8"/>
      <c r="S59" s="8"/>
      <c r="T59" s="8"/>
      <c r="U59" s="8"/>
    </row>
    <row r="60" ht="14.25" customHeight="1">
      <c r="A60" s="8">
        <f>(Tratamento!A60-MIN(Tratamento!$A$2:$A$163))/(MAX(Tratamento!$A$2:$A$163)-MIN(Tratamento!$A$2:$A$163))</f>
        <v>0.1178396716</v>
      </c>
      <c r="B60" s="8">
        <f>(Tratamento!B60-MIN(Tratamento!$B$2:$B$163))/(MAX(Tratamento!$B$2:$B$163)-MIN(Tratamento!$B$2:$B$163))</f>
        <v>0.0007730789208</v>
      </c>
      <c r="C60" s="8">
        <f>(Tratamento!C60-MIN(Tratamento!$C$2:$C$163))/(MAX(Tratamento!$C$2:$C$163)-MIN(Tratamento!$C$2:$C$163))</f>
        <v>0.02732107804</v>
      </c>
      <c r="D60" s="8">
        <f>(Tratamento!D60-MIN(Tratamento!$D$2:$D$163))/(MAX(Tratamento!$D$2:$D$163)-MIN(Tratamento!$D$2:$D$163))</f>
        <v>0.1117229669</v>
      </c>
      <c r="E60" s="8">
        <f>(Tratamento!E60-MIN(Tratamento!$E$2:$E$163))/(MAX(Tratamento!$E$2:$E$163)-MIN(Tratamento!$E$2:$E$163))</f>
        <v>0.1188019779</v>
      </c>
      <c r="F60" s="8">
        <f>(Tratamento!F60-MIN(Tratamento!$F$2:$F$163))/(MAX(Tratamento!$F$2:$F$163)-MIN(Tratamento!$F$2:$F$163))</f>
        <v>0.1491193685</v>
      </c>
      <c r="G60" s="8">
        <f>(Tratamento!G60-MIN(Tratamento!$G$2:$G$163))/(MAX(Tratamento!$G$2:$G$163)-MIN(Tratamento!$G$2:$G$163))</f>
        <v>0.05882352941</v>
      </c>
      <c r="H60" s="8">
        <f>(Tratamento!H60-MIN(Tratamento!$H$2:$H$163))/(MAX(Tratamento!$H$2:$H$163)-MIN(Tratamento!$H$2:$H$163))</f>
        <v>0.001782269112</v>
      </c>
      <c r="I60" s="8">
        <f>(Tratamento!I60-MIN(Tratamento!$I$2:$I$163))/(MAX(Tratamento!$I$2:$I$163)-MIN(Tratamento!$I$2:$I$163))</f>
        <v>0.1064133647</v>
      </c>
      <c r="J60" s="8">
        <f>(Tratamento!J60-MIN(Tratamento!$J$2:$J$163))/(MAX(Tratamento!$J$2:$J$163)-MIN(Tratamento!$J$2:$J$163))</f>
        <v>0.07338549074</v>
      </c>
      <c r="K60" s="8">
        <f>(Tratamento!K60-MIN(Tratamento!$K$2:$K$163))/(MAX(Tratamento!$K$2:$K$163)-MIN(Tratamento!$K$2:$K$163))</f>
        <v>0.05882352941</v>
      </c>
      <c r="L60" s="8">
        <f>(Tratamento!L60-MIN(Tratamento!$L$2:$L$163))/(MAX(Tratamento!$L$2:$L$163)-MIN(Tratamento!$L$2:$L$163))</f>
        <v>0.6291079812</v>
      </c>
      <c r="M60" s="8">
        <f>(Tratamento!M60-MIN(Tratamento!$M$2:$M$163))/(MAX(Tratamento!$M$2:$M$163)-MIN(Tratamento!$M$2:$M$163))</f>
        <v>0.5902439024</v>
      </c>
      <c r="N60" s="8">
        <f>(Tratamento!N60-MIN(Tratamento!$N$2:$N$163))/(MAX(Tratamento!$N$2:$N$163)-MIN(Tratamento!$N$2:$N$163))</f>
        <v>0.5391705069</v>
      </c>
      <c r="O60" s="8">
        <v>1.0</v>
      </c>
      <c r="Q60" s="8"/>
      <c r="R60" s="8"/>
      <c r="S60" s="8"/>
      <c r="T60" s="8"/>
      <c r="U60" s="8"/>
    </row>
    <row r="61" ht="14.25" customHeight="1">
      <c r="A61" s="8">
        <f>(Tratamento!A61-MIN(Tratamento!$A$2:$A$163))/(MAX(Tratamento!$A$2:$A$163)-MIN(Tratamento!$A$2:$A$163))</f>
        <v>0.01682396881</v>
      </c>
      <c r="B61" s="8">
        <f>(Tratamento!B61-MIN(Tratamento!$B$2:$B$163))/(MAX(Tratamento!$B$2:$B$163)-MIN(Tratamento!$B$2:$B$163))</f>
        <v>0.05136874334</v>
      </c>
      <c r="C61" s="8">
        <f>(Tratamento!C61-MIN(Tratamento!$C$2:$C$163))/(MAX(Tratamento!$C$2:$C$163)-MIN(Tratamento!$C$2:$C$163))</f>
        <v>0.229952154</v>
      </c>
      <c r="D61" s="8">
        <f>(Tratamento!D61-MIN(Tratamento!$D$2:$D$163))/(MAX(Tratamento!$D$2:$D$163)-MIN(Tratamento!$D$2:$D$163))</f>
        <v>0.1937306127</v>
      </c>
      <c r="E61" s="8">
        <f>(Tratamento!E61-MIN(Tratamento!$E$2:$E$163))/(MAX(Tratamento!$E$2:$E$163)-MIN(Tratamento!$E$2:$E$163))</f>
        <v>0.01789646824</v>
      </c>
      <c r="F61" s="8">
        <f>(Tratamento!F61-MIN(Tratamento!$F$2:$F$163))/(MAX(Tratamento!$F$2:$F$163)-MIN(Tratamento!$F$2:$F$163))</f>
        <v>0.4458442032</v>
      </c>
      <c r="G61" s="8">
        <f>(Tratamento!G61-MIN(Tratamento!$G$2:$G$163))/(MAX(Tratamento!$G$2:$G$163)-MIN(Tratamento!$G$2:$G$163))</f>
        <v>0.5147058824</v>
      </c>
      <c r="H61" s="8">
        <f>(Tratamento!H61-MIN(Tratamento!$H$2:$H$163))/(MAX(Tratamento!$H$2:$H$163)-MIN(Tratamento!$H$2:$H$163))</f>
        <v>0.06705384102</v>
      </c>
      <c r="I61" s="8">
        <f>(Tratamento!I61-MIN(Tratamento!$I$2:$I$163))/(MAX(Tratamento!$I$2:$I$163)-MIN(Tratamento!$I$2:$I$163))</f>
        <v>0.3205301581</v>
      </c>
      <c r="J61" s="8">
        <f>(Tratamento!J61-MIN(Tratamento!$J$2:$J$163))/(MAX(Tratamento!$J$2:$J$163)-MIN(Tratamento!$J$2:$J$163))</f>
        <v>0.007969097739</v>
      </c>
      <c r="K61" s="8">
        <f>(Tratamento!K61-MIN(Tratamento!$K$2:$K$163))/(MAX(Tratamento!$K$2:$K$163)-MIN(Tratamento!$K$2:$K$163))</f>
        <v>0.5147058824</v>
      </c>
      <c r="L61" s="8">
        <f>(Tratamento!L61-MIN(Tratamento!$L$2:$L$163))/(MAX(Tratamento!$L$2:$L$163)-MIN(Tratamento!$L$2:$L$163))</f>
        <v>0.3004694836</v>
      </c>
      <c r="M61" s="8">
        <f>(Tratamento!M61-MIN(Tratamento!$M$2:$M$163))/(MAX(Tratamento!$M$2:$M$163)-MIN(Tratamento!$M$2:$M$163))</f>
        <v>0.3463414634</v>
      </c>
      <c r="N61" s="8">
        <f>(Tratamento!N61-MIN(Tratamento!$N$2:$N$163))/(MAX(Tratamento!$N$2:$N$163)-MIN(Tratamento!$N$2:$N$163))</f>
        <v>0.2764976959</v>
      </c>
      <c r="O61" s="8">
        <v>1.0</v>
      </c>
      <c r="Q61" s="8"/>
      <c r="R61" s="8"/>
      <c r="S61" s="8"/>
      <c r="T61" s="8"/>
      <c r="U61" s="8"/>
    </row>
    <row r="62" ht="14.25" customHeight="1">
      <c r="A62" s="8">
        <f>(Tratamento!A62-MIN(Tratamento!$A$2:$A$163))/(MAX(Tratamento!$A$2:$A$163)-MIN(Tratamento!$A$2:$A$163))</f>
        <v>0.04233464447</v>
      </c>
      <c r="B62" s="8">
        <f>(Tratamento!B62-MIN(Tratamento!$B$2:$B$163))/(MAX(Tratamento!$B$2:$B$163)-MIN(Tratamento!$B$2:$B$163))</f>
        <v>0.05060659905</v>
      </c>
      <c r="C62" s="8">
        <f>(Tratamento!C62-MIN(Tratamento!$C$2:$C$163))/(MAX(Tratamento!$C$2:$C$163)-MIN(Tratamento!$C$2:$C$163))</f>
        <v>0.1357498051</v>
      </c>
      <c r="D62" s="8">
        <f>(Tratamento!D62-MIN(Tratamento!$D$2:$D$163))/(MAX(Tratamento!$D$2:$D$163)-MIN(Tratamento!$D$2:$D$163))</f>
        <v>0.1073024275</v>
      </c>
      <c r="E62" s="8">
        <f>(Tratamento!E62-MIN(Tratamento!$E$2:$E$163))/(MAX(Tratamento!$E$2:$E$163)-MIN(Tratamento!$E$2:$E$163))</f>
        <v>0.04337931553</v>
      </c>
      <c r="F62" s="8">
        <f>(Tratamento!F62-MIN(Tratamento!$F$2:$F$163))/(MAX(Tratamento!$F$2:$F$163)-MIN(Tratamento!$F$2:$F$163))</f>
        <v>0.8059772104</v>
      </c>
      <c r="G62" s="8">
        <f>(Tratamento!G62-MIN(Tratamento!$G$2:$G$163))/(MAX(Tratamento!$G$2:$G$163)-MIN(Tratamento!$G$2:$G$163))</f>
        <v>0.6470588235</v>
      </c>
      <c r="H62" s="8">
        <f>(Tratamento!H62-MIN(Tratamento!$H$2:$H$163))/(MAX(Tratamento!$H$2:$H$163)-MIN(Tratamento!$H$2:$H$163))</f>
        <v>0.01316799231</v>
      </c>
      <c r="I62" s="8">
        <f>(Tratamento!I62-MIN(Tratamento!$I$2:$I$163))/(MAX(Tratamento!$I$2:$I$163)-MIN(Tratamento!$I$2:$I$163))</f>
        <v>0.3534017487</v>
      </c>
      <c r="J62" s="8">
        <f>(Tratamento!J62-MIN(Tratamento!$J$2:$J$163))/(MAX(Tratamento!$J$2:$J$163)-MIN(Tratamento!$J$2:$J$163))</f>
        <v>0.01405213702</v>
      </c>
      <c r="K62" s="8">
        <f>(Tratamento!K62-MIN(Tratamento!$K$2:$K$163))/(MAX(Tratamento!$K$2:$K$163)-MIN(Tratamento!$K$2:$K$163))</f>
        <v>0.6470588235</v>
      </c>
      <c r="L62" s="8">
        <f>(Tratamento!L62-MIN(Tratamento!$L$2:$L$163))/(MAX(Tratamento!$L$2:$L$163)-MIN(Tratamento!$L$2:$L$163))</f>
        <v>0.2394366197</v>
      </c>
      <c r="M62" s="8">
        <f>(Tratamento!M62-MIN(Tratamento!$M$2:$M$163))/(MAX(Tratamento!$M$2:$M$163)-MIN(Tratamento!$M$2:$M$163))</f>
        <v>0.3365853659</v>
      </c>
      <c r="N62" s="8">
        <f>(Tratamento!N62-MIN(Tratamento!$N$2:$N$163))/(MAX(Tratamento!$N$2:$N$163)-MIN(Tratamento!$N$2:$N$163))</f>
        <v>0.2211981567</v>
      </c>
      <c r="O62" s="8">
        <v>1.0</v>
      </c>
      <c r="Q62" s="8"/>
      <c r="R62" s="8"/>
      <c r="S62" s="8"/>
      <c r="T62" s="8"/>
      <c r="U62" s="8"/>
    </row>
    <row r="63" ht="14.25" customHeight="1">
      <c r="A63" s="8">
        <f>(Tratamento!A63-MIN(Tratamento!$A$2:$A$163))/(MAX(Tratamento!$A$2:$A$163)-MIN(Tratamento!$A$2:$A$163))</f>
        <v>0.02027297655</v>
      </c>
      <c r="B63" s="8">
        <f>(Tratamento!B63-MIN(Tratamento!$B$2:$B$163))/(MAX(Tratamento!$B$2:$B$163)-MIN(Tratamento!$B$2:$B$163))</f>
        <v>0.05157322107</v>
      </c>
      <c r="C63" s="8">
        <f>(Tratamento!C63-MIN(Tratamento!$C$2:$C$163))/(MAX(Tratamento!$C$2:$C$163)-MIN(Tratamento!$C$2:$C$163))</f>
        <v>0.1949490138</v>
      </c>
      <c r="D63" s="8">
        <f>(Tratamento!D63-MIN(Tratamento!$D$2:$D$163))/(MAX(Tratamento!$D$2:$D$163)-MIN(Tratamento!$D$2:$D$163))</f>
        <v>0.103640779</v>
      </c>
      <c r="E63" s="8">
        <f>(Tratamento!E63-MIN(Tratamento!$E$2:$E$163))/(MAX(Tratamento!$E$2:$E$163)-MIN(Tratamento!$E$2:$E$163))</f>
        <v>0.02134171363</v>
      </c>
      <c r="F63" s="8">
        <f>(Tratamento!F63-MIN(Tratamento!$F$2:$F$163))/(MAX(Tratamento!$F$2:$F$163)-MIN(Tratamento!$F$2:$F$163))</f>
        <v>0.7656763223</v>
      </c>
      <c r="G63" s="8">
        <f>(Tratamento!G63-MIN(Tratamento!$G$2:$G$163))/(MAX(Tratamento!$G$2:$G$163)-MIN(Tratamento!$G$2:$G$163))</f>
        <v>0.6617647059</v>
      </c>
      <c r="H63" s="8">
        <f>(Tratamento!H63-MIN(Tratamento!$H$2:$H$163))/(MAX(Tratamento!$H$2:$H$163)-MIN(Tratamento!$H$2:$H$163))</f>
        <v>0.01238264636</v>
      </c>
      <c r="I63" s="8">
        <f>(Tratamento!I63-MIN(Tratamento!$I$2:$I$163))/(MAX(Tratamento!$I$2:$I$163)-MIN(Tratamento!$I$2:$I$163))</f>
        <v>0.365338564</v>
      </c>
      <c r="J63" s="8">
        <f>(Tratamento!J63-MIN(Tratamento!$J$2:$J$163))/(MAX(Tratamento!$J$2:$J$163)-MIN(Tratamento!$J$2:$J$163))</f>
        <v>0.005217497646</v>
      </c>
      <c r="K63" s="8">
        <f>(Tratamento!K63-MIN(Tratamento!$K$2:$K$163))/(MAX(Tratamento!$K$2:$K$163)-MIN(Tratamento!$K$2:$K$163))</f>
        <v>0.6617647059</v>
      </c>
      <c r="L63" s="8">
        <f>(Tratamento!L63-MIN(Tratamento!$L$2:$L$163))/(MAX(Tratamento!$L$2:$L$163)-MIN(Tratamento!$L$2:$L$163))</f>
        <v>0.220657277</v>
      </c>
      <c r="M63" s="8">
        <f>(Tratamento!M63-MIN(Tratamento!$M$2:$M$163))/(MAX(Tratamento!$M$2:$M$163)-MIN(Tratamento!$M$2:$M$163))</f>
        <v>0.3219512195</v>
      </c>
      <c r="N63" s="8">
        <f>(Tratamento!N63-MIN(Tratamento!$N$2:$N$163))/(MAX(Tratamento!$N$2:$N$163)-MIN(Tratamento!$N$2:$N$163))</f>
        <v>0.202764977</v>
      </c>
      <c r="O63" s="8">
        <v>1.0</v>
      </c>
      <c r="Q63" s="8"/>
      <c r="R63" s="8"/>
      <c r="S63" s="8"/>
      <c r="T63" s="8"/>
      <c r="U63" s="8"/>
    </row>
    <row r="64" ht="14.25" customHeight="1">
      <c r="A64" s="8">
        <f>(Tratamento!A64-MIN(Tratamento!$A$2:$A$163))/(MAX(Tratamento!$A$2:$A$163)-MIN(Tratamento!$A$2:$A$163))</f>
        <v>0.04118953966</v>
      </c>
      <c r="B64" s="8">
        <f>(Tratamento!B64-MIN(Tratamento!$B$2:$B$163))/(MAX(Tratamento!$B$2:$B$163)-MIN(Tratamento!$B$2:$B$163))</f>
        <v>0.03847899183</v>
      </c>
      <c r="C64" s="8">
        <f>(Tratamento!C64-MIN(Tratamento!$C$2:$C$163))/(MAX(Tratamento!$C$2:$C$163)-MIN(Tratamento!$C$2:$C$163))</f>
        <v>0.1165598197</v>
      </c>
      <c r="D64" s="8">
        <f>(Tratamento!D64-MIN(Tratamento!$D$2:$D$163))/(MAX(Tratamento!$D$2:$D$163)-MIN(Tratamento!$D$2:$D$163))</f>
        <v>0.1066668564</v>
      </c>
      <c r="E64" s="8">
        <f>(Tratamento!E64-MIN(Tratamento!$E$2:$E$163))/(MAX(Tratamento!$E$2:$E$163)-MIN(Tratamento!$E$2:$E$163))</f>
        <v>0.04223545987</v>
      </c>
      <c r="F64" s="8">
        <f>(Tratamento!F64-MIN(Tratamento!$F$2:$F$163))/(MAX(Tratamento!$F$2:$F$163)-MIN(Tratamento!$F$2:$F$163))</f>
        <v>0.9300158149</v>
      </c>
      <c r="G64" s="8">
        <f>(Tratamento!G64-MIN(Tratamento!$G$2:$G$163))/(MAX(Tratamento!$G$2:$G$163)-MIN(Tratamento!$G$2:$G$163))</f>
        <v>0.5882352941</v>
      </c>
      <c r="H64" s="8">
        <f>(Tratamento!H64-MIN(Tratamento!$H$2:$H$163))/(MAX(Tratamento!$H$2:$H$163)-MIN(Tratamento!$H$2:$H$163))</f>
        <v>0.01434242518</v>
      </c>
      <c r="I64" s="8">
        <f>(Tratamento!I64-MIN(Tratamento!$I$2:$I$163))/(MAX(Tratamento!$I$2:$I$163)-MIN(Tratamento!$I$2:$I$163))</f>
        <v>0.3561795152</v>
      </c>
      <c r="J64" s="8">
        <f>(Tratamento!J64-MIN(Tratamento!$J$2:$J$163))/(MAX(Tratamento!$J$2:$J$163)-MIN(Tratamento!$J$2:$J$163))</f>
        <v>0.0111982744</v>
      </c>
      <c r="K64" s="8">
        <f>(Tratamento!K64-MIN(Tratamento!$K$2:$K$163))/(MAX(Tratamento!$K$2:$K$163)-MIN(Tratamento!$K$2:$K$163))</f>
        <v>0.5882352941</v>
      </c>
      <c r="L64" s="8">
        <f>(Tratamento!L64-MIN(Tratamento!$L$2:$L$163))/(MAX(Tratamento!$L$2:$L$163)-MIN(Tratamento!$L$2:$L$163))</f>
        <v>0.2159624413</v>
      </c>
      <c r="M64" s="8">
        <f>(Tratamento!M64-MIN(Tratamento!$M$2:$M$163))/(MAX(Tratamento!$M$2:$M$163)-MIN(Tratamento!$M$2:$M$163))</f>
        <v>0.287804878</v>
      </c>
      <c r="N64" s="8">
        <f>(Tratamento!N64-MIN(Tratamento!$N$2:$N$163))/(MAX(Tratamento!$N$2:$N$163)-MIN(Tratamento!$N$2:$N$163))</f>
        <v>0.1705069124</v>
      </c>
      <c r="O64" s="8">
        <v>1.0</v>
      </c>
      <c r="Q64" s="8"/>
      <c r="R64" s="8"/>
      <c r="S64" s="8"/>
      <c r="T64" s="8"/>
      <c r="U64" s="8"/>
    </row>
    <row r="65" ht="14.25" customHeight="1">
      <c r="A65" s="8">
        <f>(Tratamento!A65-MIN(Tratamento!$A$2:$A$163))/(MAX(Tratamento!$A$2:$A$163)-MIN(Tratamento!$A$2:$A$163))</f>
        <v>0.00260686789</v>
      </c>
      <c r="B65" s="8">
        <f>(Tratamento!B65-MIN(Tratamento!$B$2:$B$163))/(MAX(Tratamento!$B$2:$B$163)-MIN(Tratamento!$B$2:$B$163))</f>
        <v>0.02044339958</v>
      </c>
      <c r="C65" s="8">
        <f>(Tratamento!C65-MIN(Tratamento!$C$2:$C$163))/(MAX(Tratamento!$C$2:$C$163)-MIN(Tratamento!$C$2:$C$163))</f>
        <v>0.1165598197</v>
      </c>
      <c r="D65" s="8">
        <f>(Tratamento!D65-MIN(Tratamento!$D$2:$D$163))/(MAX(Tratamento!$D$2:$D$163)-MIN(Tratamento!$D$2:$D$163))</f>
        <v>0.2360743523</v>
      </c>
      <c r="E65" s="8">
        <f>(Tratamento!E65-MIN(Tratamento!$E$2:$E$163))/(MAX(Tratamento!$E$2:$E$163)-MIN(Tratamento!$E$2:$E$163))</f>
        <v>0.003694876074</v>
      </c>
      <c r="F65" s="8">
        <f>(Tratamento!F65-MIN(Tratamento!$F$2:$F$163))/(MAX(Tratamento!$F$2:$F$163)-MIN(Tratamento!$F$2:$F$163))</f>
        <v>0.01849799273</v>
      </c>
      <c r="G65" s="8">
        <f>(Tratamento!G65-MIN(Tratamento!$G$2:$G$163))/(MAX(Tratamento!$G$2:$G$163)-MIN(Tratamento!$G$2:$G$163))</f>
        <v>0.4264705882</v>
      </c>
      <c r="H65" s="8">
        <f>(Tratamento!H65-MIN(Tratamento!$H$2:$H$163))/(MAX(Tratamento!$H$2:$H$163)-MIN(Tratamento!$H$2:$H$163))</f>
        <v>0.01098587812</v>
      </c>
      <c r="I65" s="8">
        <f>(Tratamento!I65-MIN(Tratamento!$I$2:$I$163))/(MAX(Tratamento!$I$2:$I$163)-MIN(Tratamento!$I$2:$I$163))</f>
        <v>0.3705001739</v>
      </c>
      <c r="J65" s="8">
        <f>(Tratamento!J65-MIN(Tratamento!$J$2:$J$163))/(MAX(Tratamento!$J$2:$J$163)-MIN(Tratamento!$J$2:$J$163))</f>
        <v>0.002018894321</v>
      </c>
      <c r="K65" s="8">
        <f>(Tratamento!K65-MIN(Tratamento!$K$2:$K$163))/(MAX(Tratamento!$K$2:$K$163)-MIN(Tratamento!$K$2:$K$163))</f>
        <v>0.4264705882</v>
      </c>
      <c r="L65" s="8">
        <f>(Tratamento!L65-MIN(Tratamento!$L$2:$L$163))/(MAX(Tratamento!$L$2:$L$163)-MIN(Tratamento!$L$2:$L$163))</f>
        <v>0.2863849765</v>
      </c>
      <c r="M65" s="8">
        <f>(Tratamento!M65-MIN(Tratamento!$M$2:$M$163))/(MAX(Tratamento!$M$2:$M$163)-MIN(Tratamento!$M$2:$M$163))</f>
        <v>0.443902439</v>
      </c>
      <c r="N65" s="8">
        <f>(Tratamento!N65-MIN(Tratamento!$N$2:$N$163))/(MAX(Tratamento!$N$2:$N$163)-MIN(Tratamento!$N$2:$N$163))</f>
        <v>0.2718894009</v>
      </c>
      <c r="O65" s="8">
        <v>1.0</v>
      </c>
      <c r="Q65" s="8"/>
      <c r="R65" s="8"/>
      <c r="S65" s="8"/>
      <c r="T65" s="8"/>
      <c r="U65" s="8"/>
    </row>
    <row r="66" ht="14.25" customHeight="1">
      <c r="A66" s="8">
        <f>(Tratamento!A66-MIN(Tratamento!$A$2:$A$163))/(MAX(Tratamento!$A$2:$A$163)-MIN(Tratamento!$A$2:$A$163))</f>
        <v>0.03436854916</v>
      </c>
      <c r="B66" s="8">
        <f>(Tratamento!B66-MIN(Tratamento!$B$2:$B$163))/(MAX(Tratamento!$B$2:$B$163)-MIN(Tratamento!$B$2:$B$163))</f>
        <v>0.02185178098</v>
      </c>
      <c r="C66" s="8">
        <f>(Tratamento!C66-MIN(Tratamento!$C$2:$C$163))/(MAX(Tratamento!$C$2:$C$163)-MIN(Tratamento!$C$2:$C$163))</f>
        <v>0.1640660318</v>
      </c>
      <c r="D66" s="8">
        <f>(Tratamento!D66-MIN(Tratamento!$D$2:$D$163))/(MAX(Tratamento!$D$2:$D$163)-MIN(Tratamento!$D$2:$D$163))</f>
        <v>0.3893916541</v>
      </c>
      <c r="E66" s="8">
        <f>(Tratamento!E66-MIN(Tratamento!$E$2:$E$163))/(MAX(Tratamento!$E$2:$E$163)-MIN(Tratamento!$E$2:$E$163))</f>
        <v>0.03542191005</v>
      </c>
      <c r="F66" s="8">
        <f>(Tratamento!F66-MIN(Tratamento!$F$2:$F$163))/(MAX(Tratamento!$F$2:$F$163)-MIN(Tratamento!$F$2:$F$163))</f>
        <v>0.1481731796</v>
      </c>
      <c r="G66" s="8">
        <f>(Tratamento!G66-MIN(Tratamento!$G$2:$G$163))/(MAX(Tratamento!$G$2:$G$163)-MIN(Tratamento!$G$2:$G$163))</f>
        <v>0.2058823529</v>
      </c>
      <c r="H66" s="8">
        <f>(Tratamento!H66-MIN(Tratamento!$H$2:$H$163))/(MAX(Tratamento!$H$2:$H$163)-MIN(Tratamento!$H$2:$H$163))</f>
        <v>0.004021760179</v>
      </c>
      <c r="I66" s="8">
        <f>(Tratamento!I66-MIN(Tratamento!$I$2:$I$163))/(MAX(Tratamento!$I$2:$I$163)-MIN(Tratamento!$I$2:$I$163))</f>
        <v>0.3613681989</v>
      </c>
      <c r="J66" s="8">
        <f>(Tratamento!J66-MIN(Tratamento!$J$2:$J$163))/(MAX(Tratamento!$J$2:$J$163)-MIN(Tratamento!$J$2:$J$163))</f>
        <v>0.01322560274</v>
      </c>
      <c r="K66" s="8">
        <f>(Tratamento!K66-MIN(Tratamento!$K$2:$K$163))/(MAX(Tratamento!$K$2:$K$163)-MIN(Tratamento!$K$2:$K$163))</f>
        <v>0.2058823529</v>
      </c>
      <c r="L66" s="8">
        <f>(Tratamento!L66-MIN(Tratamento!$L$2:$L$163))/(MAX(Tratamento!$L$2:$L$163)-MIN(Tratamento!$L$2:$L$163))</f>
        <v>0.2863849765</v>
      </c>
      <c r="M66" s="8">
        <f>(Tratamento!M66-MIN(Tratamento!$M$2:$M$163))/(MAX(Tratamento!$M$2:$M$163)-MIN(Tratamento!$M$2:$M$163))</f>
        <v>0.3804878049</v>
      </c>
      <c r="N66" s="8">
        <f>(Tratamento!N66-MIN(Tratamento!$N$2:$N$163))/(MAX(Tratamento!$N$2:$N$163)-MIN(Tratamento!$N$2:$N$163))</f>
        <v>0.1566820276</v>
      </c>
      <c r="O66" s="8">
        <v>1.0</v>
      </c>
      <c r="Q66" s="8"/>
      <c r="R66" s="8"/>
      <c r="S66" s="8"/>
      <c r="T66" s="8"/>
      <c r="U66" s="8"/>
    </row>
    <row r="67" ht="14.25" customHeight="1">
      <c r="A67" s="8">
        <f>(Tratamento!A67-MIN(Tratamento!$A$2:$A$163))/(MAX(Tratamento!$A$2:$A$163)-MIN(Tratamento!$A$2:$A$163))</f>
        <v>0.06358669419</v>
      </c>
      <c r="B67" s="8">
        <f>(Tratamento!B67-MIN(Tratamento!$B$2:$B$163))/(MAX(Tratamento!$B$2:$B$163)-MIN(Tratamento!$B$2:$B$163))</f>
        <v>0.03158142205</v>
      </c>
      <c r="C67" s="8">
        <f>(Tratamento!C67-MIN(Tratamento!$C$2:$C$163))/(MAX(Tratamento!$C$2:$C$163)-MIN(Tratamento!$C$2:$C$163))</f>
        <v>0.1347061126</v>
      </c>
      <c r="D67" s="8">
        <f>(Tratamento!D67-MIN(Tratamento!$D$2:$D$163))/(MAX(Tratamento!$D$2:$D$163)-MIN(Tratamento!$D$2:$D$163))</f>
        <v>0.2106799662</v>
      </c>
      <c r="E67" s="8">
        <f>(Tratamento!E67-MIN(Tratamento!$E$2:$E$163))/(MAX(Tratamento!$E$2:$E$163)-MIN(Tratamento!$E$2:$E$163))</f>
        <v>0.06460818242</v>
      </c>
      <c r="F67" s="8">
        <f>(Tratamento!F67-MIN(Tratamento!$F$2:$F$163))/(MAX(Tratamento!$F$2:$F$163)-MIN(Tratamento!$F$2:$F$163))</f>
        <v>0.5473702707</v>
      </c>
      <c r="G67" s="8">
        <f>(Tratamento!G67-MIN(Tratamento!$G$2:$G$163))/(MAX(Tratamento!$G$2:$G$163)-MIN(Tratamento!$G$2:$G$163))</f>
        <v>0.3676470588</v>
      </c>
      <c r="H67" s="8">
        <f>(Tratamento!H67-MIN(Tratamento!$H$2:$H$163))/(MAX(Tratamento!$H$2:$H$163)-MIN(Tratamento!$H$2:$H$163))</f>
        <v>0.007790703512</v>
      </c>
      <c r="I67" s="8">
        <f>(Tratamento!I67-MIN(Tratamento!$I$2:$I$163))/(MAX(Tratamento!$I$2:$I$163)-MIN(Tratamento!$I$2:$I$163))</f>
        <v>0.3497481465</v>
      </c>
      <c r="J67" s="8">
        <f>(Tratamento!J67-MIN(Tratamento!$J$2:$J$163))/(MAX(Tratamento!$J$2:$J$163)-MIN(Tratamento!$J$2:$J$163))</f>
        <v>0.0200592701</v>
      </c>
      <c r="K67" s="8">
        <f>(Tratamento!K67-MIN(Tratamento!$K$2:$K$163))/(MAX(Tratamento!$K$2:$K$163)-MIN(Tratamento!$K$2:$K$163))</f>
        <v>0.3676470588</v>
      </c>
      <c r="L67" s="8">
        <f>(Tratamento!L67-MIN(Tratamento!$L$2:$L$163))/(MAX(Tratamento!$L$2:$L$163)-MIN(Tratamento!$L$2:$L$163))</f>
        <v>0.3051643192</v>
      </c>
      <c r="M67" s="8">
        <f>(Tratamento!M67-MIN(Tratamento!$M$2:$M$163))/(MAX(Tratamento!$M$2:$M$163)-MIN(Tratamento!$M$2:$M$163))</f>
        <v>0.4</v>
      </c>
      <c r="N67" s="8">
        <f>(Tratamento!N67-MIN(Tratamento!$N$2:$N$163))/(MAX(Tratamento!$N$2:$N$163)-MIN(Tratamento!$N$2:$N$163))</f>
        <v>0.1382488479</v>
      </c>
      <c r="O67" s="8">
        <v>1.0</v>
      </c>
      <c r="Q67" s="8"/>
      <c r="R67" s="8"/>
      <c r="S67" s="8"/>
      <c r="T67" s="8"/>
      <c r="U67" s="8"/>
    </row>
    <row r="68" ht="14.25" customHeight="1">
      <c r="A68" s="8">
        <f>(Tratamento!A68-MIN(Tratamento!$A$2:$A$163))/(MAX(Tratamento!$A$2:$A$163)-MIN(Tratamento!$A$2:$A$163))</f>
        <v>0.05030416311</v>
      </c>
      <c r="B68" s="8">
        <f>(Tratamento!B68-MIN(Tratamento!$B$2:$B$163))/(MAX(Tratamento!$B$2:$B$163)-MIN(Tratamento!$B$2:$B$163))</f>
        <v>0.02112244061</v>
      </c>
      <c r="C68" s="8">
        <f>(Tratamento!C68-MIN(Tratamento!$C$2:$C$163))/(MAX(Tratamento!$C$2:$C$163)-MIN(Tratamento!$C$2:$C$163))</f>
        <v>0.1341599944</v>
      </c>
      <c r="D68" s="8">
        <f>(Tratamento!D68-MIN(Tratamento!$D$2:$D$163))/(MAX(Tratamento!$D$2:$D$163)-MIN(Tratamento!$D$2:$D$163))</f>
        <v>0.3826161815</v>
      </c>
      <c r="E68" s="8">
        <f>(Tratamento!E68-MIN(Tratamento!$E$2:$E$163))/(MAX(Tratamento!$E$2:$E$163)-MIN(Tratamento!$E$2:$E$163))</f>
        <v>0.05134014061</v>
      </c>
      <c r="F68" s="8">
        <f>(Tratamento!F68-MIN(Tratamento!$F$2:$F$163))/(MAX(Tratamento!$F$2:$F$163)-MIN(Tratamento!$F$2:$F$163))</f>
        <v>0.1756870007</v>
      </c>
      <c r="G68" s="8">
        <f>(Tratamento!G68-MIN(Tratamento!$G$2:$G$163))/(MAX(Tratamento!$G$2:$G$163)-MIN(Tratamento!$G$2:$G$163))</f>
        <v>0.1764705882</v>
      </c>
      <c r="H68" s="8">
        <f>(Tratamento!H68-MIN(Tratamento!$H$2:$H$163))/(MAX(Tratamento!$H$2:$H$163)-MIN(Tratamento!$H$2:$H$163))</f>
        <v>0.007756635994</v>
      </c>
      <c r="I68" s="8">
        <f>(Tratamento!I68-MIN(Tratamento!$I$2:$I$163))/(MAX(Tratamento!$I$2:$I$163)-MIN(Tratamento!$I$2:$I$163))</f>
        <v>0.3473236924</v>
      </c>
      <c r="J68" s="8">
        <f>(Tratamento!J68-MIN(Tratamento!$J$2:$J$163))/(MAX(Tratamento!$J$2:$J$163)-MIN(Tratamento!$J$2:$J$163))</f>
        <v>0.02196746786</v>
      </c>
      <c r="K68" s="8">
        <f>(Tratamento!K68-MIN(Tratamento!$K$2:$K$163))/(MAX(Tratamento!$K$2:$K$163)-MIN(Tratamento!$K$2:$K$163))</f>
        <v>0.1764705882</v>
      </c>
      <c r="L68" s="8">
        <f>(Tratamento!L68-MIN(Tratamento!$L$2:$L$163))/(MAX(Tratamento!$L$2:$L$163)-MIN(Tratamento!$L$2:$L$163))</f>
        <v>0.2863849765</v>
      </c>
      <c r="M68" s="8">
        <f>(Tratamento!M68-MIN(Tratamento!$M$2:$M$163))/(MAX(Tratamento!$M$2:$M$163)-MIN(Tratamento!$M$2:$M$163))</f>
        <v>0.3853658537</v>
      </c>
      <c r="N68" s="8">
        <f>(Tratamento!N68-MIN(Tratamento!$N$2:$N$163))/(MAX(Tratamento!$N$2:$N$163)-MIN(Tratamento!$N$2:$N$163))</f>
        <v>0.2304147465</v>
      </c>
      <c r="O68" s="8">
        <v>1.0</v>
      </c>
      <c r="Q68" s="8"/>
      <c r="R68" s="8"/>
      <c r="S68" s="8"/>
      <c r="T68" s="8"/>
      <c r="U68" s="8"/>
    </row>
    <row r="69" ht="14.25" customHeight="1">
      <c r="A69" s="8">
        <f>(Tratamento!A69-MIN(Tratamento!$A$2:$A$163))/(MAX(Tratamento!$A$2:$A$163)-MIN(Tratamento!$A$2:$A$163))</f>
        <v>0.0852717955</v>
      </c>
      <c r="B69" s="8">
        <f>(Tratamento!B69-MIN(Tratamento!$B$2:$B$163))/(MAX(Tratamento!$B$2:$B$163)-MIN(Tratamento!$B$2:$B$163))</f>
        <v>0.03920177141</v>
      </c>
      <c r="C69" s="8">
        <f>(Tratamento!C69-MIN(Tratamento!$C$2:$C$163))/(MAX(Tratamento!$C$2:$C$163)-MIN(Tratamento!$C$2:$C$163))</f>
        <v>0.1165021739</v>
      </c>
      <c r="D69" s="8">
        <f>(Tratamento!D69-MIN(Tratamento!$D$2:$D$163))/(MAX(Tratamento!$D$2:$D$163)-MIN(Tratamento!$D$2:$D$163))</f>
        <v>0.1784271038</v>
      </c>
      <c r="E69" s="8">
        <f>(Tratamento!E69-MIN(Tratamento!$E$2:$E$163))/(MAX(Tratamento!$E$2:$E$163)-MIN(Tratamento!$E$2:$E$163))</f>
        <v>0.08626962849</v>
      </c>
      <c r="F69" s="8">
        <f>(Tratamento!F69-MIN(Tratamento!$F$2:$F$163))/(MAX(Tratamento!$F$2:$F$163)-MIN(Tratamento!$F$2:$F$163))</f>
        <v>0.547113448</v>
      </c>
      <c r="G69" s="8">
        <f>(Tratamento!G69-MIN(Tratamento!$G$2:$G$163))/(MAX(Tratamento!$G$2:$G$163)-MIN(Tratamento!$G$2:$G$163))</f>
        <v>0.4558823529</v>
      </c>
      <c r="H69" s="8">
        <f>(Tratamento!H69-MIN(Tratamento!$H$2:$H$163))/(MAX(Tratamento!$H$2:$H$163)-MIN(Tratamento!$H$2:$H$163))</f>
        <v>0.0268469974</v>
      </c>
      <c r="I69" s="8">
        <f>(Tratamento!I69-MIN(Tratamento!$I$2:$I$163))/(MAX(Tratamento!$I$2:$I$163)-MIN(Tratamento!$I$2:$I$163))</f>
        <v>0.3075564183</v>
      </c>
      <c r="J69" s="8">
        <f>(Tratamento!J69-MIN(Tratamento!$J$2:$J$163))/(MAX(Tratamento!$J$2:$J$163)-MIN(Tratamento!$J$2:$J$163))</f>
        <v>0.04171362485</v>
      </c>
      <c r="K69" s="8">
        <f>(Tratamento!K69-MIN(Tratamento!$K$2:$K$163))/(MAX(Tratamento!$K$2:$K$163)-MIN(Tratamento!$K$2:$K$163))</f>
        <v>0.4558823529</v>
      </c>
      <c r="L69" s="8">
        <f>(Tratamento!L69-MIN(Tratamento!$L$2:$L$163))/(MAX(Tratamento!$L$2:$L$163)-MIN(Tratamento!$L$2:$L$163))</f>
        <v>0.3568075117</v>
      </c>
      <c r="M69" s="8">
        <f>(Tratamento!M69-MIN(Tratamento!$M$2:$M$163))/(MAX(Tratamento!$M$2:$M$163)-MIN(Tratamento!$M$2:$M$163))</f>
        <v>0.4097560976</v>
      </c>
      <c r="N69" s="8">
        <f>(Tratamento!N69-MIN(Tratamento!$N$2:$N$163))/(MAX(Tratamento!$N$2:$N$163)-MIN(Tratamento!$N$2:$N$163))</f>
        <v>0.2903225806</v>
      </c>
      <c r="O69" s="8">
        <v>1.0</v>
      </c>
      <c r="Q69" s="8"/>
      <c r="R69" s="8"/>
      <c r="S69" s="8"/>
      <c r="T69" s="8"/>
      <c r="U69" s="8"/>
    </row>
    <row r="70" ht="14.25" customHeight="1">
      <c r="A70" s="8">
        <f>(Tratamento!A70-MIN(Tratamento!$A$2:$A$163))/(MAX(Tratamento!$A$2:$A$163)-MIN(Tratamento!$A$2:$A$163))</f>
        <v>0.0852717955</v>
      </c>
      <c r="B70" s="8">
        <f>(Tratamento!B70-MIN(Tratamento!$B$2:$B$163))/(MAX(Tratamento!$B$2:$B$163)-MIN(Tratamento!$B$2:$B$163))</f>
        <v>0.01411661792</v>
      </c>
      <c r="C70" s="8">
        <f>(Tratamento!C70-MIN(Tratamento!$C$2:$C$163))/(MAX(Tratamento!$C$2:$C$163)-MIN(Tratamento!$C$2:$C$163))</f>
        <v>0.2317543439</v>
      </c>
      <c r="D70" s="8">
        <f>(Tratamento!D70-MIN(Tratamento!$D$2:$D$163))/(MAX(Tratamento!$D$2:$D$163)-MIN(Tratamento!$D$2:$D$163))</f>
        <v>0.3946659457</v>
      </c>
      <c r="E70" s="8">
        <f>(Tratamento!E70-MIN(Tratamento!$E$2:$E$163))/(MAX(Tratamento!$E$2:$E$163)-MIN(Tratamento!$E$2:$E$163))</f>
        <v>0.08626962849</v>
      </c>
      <c r="F70" s="8">
        <f>(Tratamento!F70-MIN(Tratamento!$F$2:$F$163))/(MAX(Tratamento!$F$2:$F$163)-MIN(Tratamento!$F$2:$F$163))</f>
        <v>0.04953974669</v>
      </c>
      <c r="G70" s="8">
        <f>(Tratamento!G70-MIN(Tratamento!$G$2:$G$163))/(MAX(Tratamento!$G$2:$G$163)-MIN(Tratamento!$G$2:$G$163))</f>
        <v>0.2058823529</v>
      </c>
      <c r="H70" s="8">
        <f>(Tratamento!H70-MIN(Tratamento!$H$2:$H$163))/(MAX(Tratamento!$H$2:$H$163)-MIN(Tratamento!$H$2:$H$163))</f>
        <v>0.01268208192</v>
      </c>
      <c r="I70" s="8">
        <f>(Tratamento!I70-MIN(Tratamento!$I$2:$I$163))/(MAX(Tratamento!$I$2:$I$163)-MIN(Tratamento!$I$2:$I$163))</f>
        <v>0.3075564183</v>
      </c>
      <c r="J70" s="8">
        <f>(Tratamento!J70-MIN(Tratamento!$J$2:$J$163))/(MAX(Tratamento!$J$2:$J$163)-MIN(Tratamento!$J$2:$J$163))</f>
        <v>0.01449281474</v>
      </c>
      <c r="K70" s="8">
        <f>(Tratamento!K70-MIN(Tratamento!$K$2:$K$163))/(MAX(Tratamento!$K$2:$K$163)-MIN(Tratamento!$K$2:$K$163))</f>
        <v>0.2058823529</v>
      </c>
      <c r="L70" s="8">
        <f>(Tratamento!L70-MIN(Tratamento!$L$2:$L$163))/(MAX(Tratamento!$L$2:$L$163)-MIN(Tratamento!$L$2:$L$163))</f>
        <v>0.2769953052</v>
      </c>
      <c r="M70" s="8">
        <f>(Tratamento!M70-MIN(Tratamento!$M$2:$M$163))/(MAX(Tratamento!$M$2:$M$163)-MIN(Tratamento!$M$2:$M$163))</f>
        <v>0.3707317073</v>
      </c>
      <c r="N70" s="8">
        <f>(Tratamento!N70-MIN(Tratamento!$N$2:$N$163))/(MAX(Tratamento!$N$2:$N$163)-MIN(Tratamento!$N$2:$N$163))</f>
        <v>0.2857142857</v>
      </c>
      <c r="O70" s="8">
        <v>1.0</v>
      </c>
      <c r="Q70" s="8"/>
      <c r="R70" s="8"/>
      <c r="S70" s="8"/>
      <c r="T70" s="8"/>
      <c r="U70" s="8"/>
    </row>
    <row r="71" ht="14.25" customHeight="1">
      <c r="A71" s="8">
        <f>(Tratamento!A71-MIN(Tratamento!$A$2:$A$163))/(MAX(Tratamento!$A$2:$A$163)-MIN(Tratamento!$A$2:$A$163))</f>
        <v>0.03044540982</v>
      </c>
      <c r="B71" s="8">
        <f>(Tratamento!B71-MIN(Tratamento!$B$2:$B$163))/(MAX(Tratamento!$B$2:$B$163)-MIN(Tratamento!$B$2:$B$163))</f>
        <v>0.03006369427</v>
      </c>
      <c r="C71" s="8">
        <f>(Tratamento!C71-MIN(Tratamento!$C$2:$C$163))/(MAX(Tratamento!$C$2:$C$163)-MIN(Tratamento!$C$2:$C$163))</f>
        <v>0.1440508011</v>
      </c>
      <c r="D71" s="8">
        <f>(Tratamento!D71-MIN(Tratamento!$D$2:$D$163))/(MAX(Tratamento!$D$2:$D$163)-MIN(Tratamento!$D$2:$D$163))</f>
        <v>0.3988185018</v>
      </c>
      <c r="E71" s="8">
        <f>(Tratamento!E71-MIN(Tratamento!$E$2:$E$163))/(MAX(Tratamento!$E$2:$E$163)-MIN(Tratamento!$E$2:$E$163))</f>
        <v>0.03150305028</v>
      </c>
      <c r="F71" s="8">
        <f>(Tratamento!F71-MIN(Tratamento!$F$2:$F$163))/(MAX(Tratamento!$F$2:$F$163)-MIN(Tratamento!$F$2:$F$163))</f>
        <v>0.1306281343</v>
      </c>
      <c r="G71" s="8">
        <f>(Tratamento!G71-MIN(Tratamento!$G$2:$G$163))/(MAX(Tratamento!$G$2:$G$163)-MIN(Tratamento!$G$2:$G$163))</f>
        <v>0.2205882353</v>
      </c>
      <c r="H71" s="8">
        <f>(Tratamento!H71-MIN(Tratamento!$H$2:$H$163))/(MAX(Tratamento!$H$2:$H$163)-MIN(Tratamento!$H$2:$H$163))</f>
        <v>0.003030216096</v>
      </c>
      <c r="I71" s="8">
        <f>(Tratamento!I71-MIN(Tratamento!$I$2:$I$163))/(MAX(Tratamento!$I$2:$I$163)-MIN(Tratamento!$I$2:$I$163))</f>
        <v>0.3678361172</v>
      </c>
      <c r="J71" s="8">
        <f>(Tratamento!J71-MIN(Tratamento!$J$2:$J$163))/(MAX(Tratamento!$J$2:$J$163)-MIN(Tratamento!$J$2:$J$163))</f>
        <v>0.008771384202</v>
      </c>
      <c r="K71" s="8">
        <f>(Tratamento!K71-MIN(Tratamento!$K$2:$K$163))/(MAX(Tratamento!$K$2:$K$163)-MIN(Tratamento!$K$2:$K$163))</f>
        <v>0.2205882353</v>
      </c>
      <c r="L71" s="8">
        <f>(Tratamento!L71-MIN(Tratamento!$L$2:$L$163))/(MAX(Tratamento!$L$2:$L$163)-MIN(Tratamento!$L$2:$L$163))</f>
        <v>0.2441314554</v>
      </c>
      <c r="M71" s="8">
        <f>(Tratamento!M71-MIN(Tratamento!$M$2:$M$163))/(MAX(Tratamento!$M$2:$M$163)-MIN(Tratamento!$M$2:$M$163))</f>
        <v>0.3853658537</v>
      </c>
      <c r="N71" s="8">
        <f>(Tratamento!N71-MIN(Tratamento!$N$2:$N$163))/(MAX(Tratamento!$N$2:$N$163)-MIN(Tratamento!$N$2:$N$163))</f>
        <v>0.1658986175</v>
      </c>
      <c r="O71" s="8">
        <v>1.0</v>
      </c>
      <c r="Q71" s="8"/>
      <c r="R71" s="8"/>
      <c r="S71" s="8"/>
      <c r="T71" s="8"/>
      <c r="U71" s="8"/>
    </row>
    <row r="72" ht="14.25" customHeight="1">
      <c r="A72" s="8">
        <f>(Tratamento!A72-MIN(Tratamento!$A$2:$A$163))/(MAX(Tratamento!$A$2:$A$163)-MIN(Tratamento!$A$2:$A$163))</f>
        <v>0.04467620407</v>
      </c>
      <c r="B72" s="8">
        <f>(Tratamento!B72-MIN(Tratamento!$B$2:$B$163))/(MAX(Tratamento!$B$2:$B$163)-MIN(Tratamento!$B$2:$B$163))</f>
        <v>0.02005850031</v>
      </c>
      <c r="C72" s="8">
        <f>(Tratamento!C72-MIN(Tratamento!$C$2:$C$163))/(MAX(Tratamento!$C$2:$C$163)-MIN(Tratamento!$C$2:$C$163))</f>
        <v>0.2118513709</v>
      </c>
      <c r="D72" s="8">
        <f>(Tratamento!D72-MIN(Tratamento!$D$2:$D$163))/(MAX(Tratamento!$D$2:$D$163)-MIN(Tratamento!$D$2:$D$163))</f>
        <v>0.3492297258</v>
      </c>
      <c r="E72" s="8">
        <f>(Tratamento!E72-MIN(Tratamento!$E$2:$E$163))/(MAX(Tratamento!$E$2:$E$163)-MIN(Tratamento!$E$2:$E$163))</f>
        <v>0.04571832084</v>
      </c>
      <c r="F72" s="8">
        <f>(Tratamento!F72-MIN(Tratamento!$F$2:$F$163))/(MAX(Tratamento!$F$2:$F$163)-MIN(Tratamento!$F$2:$F$163))</f>
        <v>0.1265662805</v>
      </c>
      <c r="G72" s="8">
        <f>(Tratamento!G72-MIN(Tratamento!$G$2:$G$163))/(MAX(Tratamento!$G$2:$G$163)-MIN(Tratamento!$G$2:$G$163))</f>
        <v>0.2352941176</v>
      </c>
      <c r="H72" s="8">
        <f>(Tratamento!H72-MIN(Tratamento!$H$2:$H$163))/(MAX(Tratamento!$H$2:$H$163)-MIN(Tratamento!$H$2:$H$163))</f>
        <v>0.002870636668</v>
      </c>
      <c r="I72" s="8">
        <f>(Tratamento!I72-MIN(Tratamento!$I$2:$I$163))/(MAX(Tratamento!$I$2:$I$163)-MIN(Tratamento!$I$2:$I$163))</f>
        <v>0.3572435135</v>
      </c>
      <c r="J72" s="8">
        <f>(Tratamento!J72-MIN(Tratamento!$J$2:$J$163))/(MAX(Tratamento!$J$2:$J$163)-MIN(Tratamento!$J$2:$J$163))</f>
        <v>0.01711474172</v>
      </c>
      <c r="K72" s="8">
        <f>(Tratamento!K72-MIN(Tratamento!$K$2:$K$163))/(MAX(Tratamento!$K$2:$K$163)-MIN(Tratamento!$K$2:$K$163))</f>
        <v>0.2352941176</v>
      </c>
      <c r="L72" s="8">
        <f>(Tratamento!L72-MIN(Tratamento!$L$2:$L$163))/(MAX(Tratamento!$L$2:$L$163)-MIN(Tratamento!$L$2:$L$163))</f>
        <v>0.3051643192</v>
      </c>
      <c r="M72" s="8">
        <f>(Tratamento!M72-MIN(Tratamento!$M$2:$M$163))/(MAX(Tratamento!$M$2:$M$163)-MIN(Tratamento!$M$2:$M$163))</f>
        <v>0.4292682927</v>
      </c>
      <c r="N72" s="8">
        <f>(Tratamento!N72-MIN(Tratamento!$N$2:$N$163))/(MAX(Tratamento!$N$2:$N$163)-MIN(Tratamento!$N$2:$N$163))</f>
        <v>0.2165898618</v>
      </c>
      <c r="O72" s="8">
        <v>1.0</v>
      </c>
      <c r="Q72" s="8"/>
      <c r="R72" s="8"/>
      <c r="S72" s="8"/>
      <c r="T72" s="8"/>
      <c r="U72" s="8"/>
    </row>
    <row r="73" ht="14.25" customHeight="1">
      <c r="A73" s="8">
        <f>(Tratamento!A73-MIN(Tratamento!$A$2:$A$163))/(MAX(Tratamento!$A$2:$A$163)-MIN(Tratamento!$A$2:$A$163))</f>
        <v>0.03148952631</v>
      </c>
      <c r="B73" s="8">
        <f>(Tratamento!B73-MIN(Tratamento!$B$2:$B$163))/(MAX(Tratamento!$B$2:$B$163)-MIN(Tratamento!$B$2:$B$163))</f>
        <v>0.01664251934</v>
      </c>
      <c r="C73" s="8">
        <f>(Tratamento!C73-MIN(Tratamento!$C$2:$C$163))/(MAX(Tratamento!$C$2:$C$163)-MIN(Tratamento!$C$2:$C$163))</f>
        <v>0.1087958398</v>
      </c>
      <c r="D73" s="8">
        <f>(Tratamento!D73-MIN(Tratamento!$D$2:$D$163))/(MAX(Tratamento!$D$2:$D$163)-MIN(Tratamento!$D$2:$D$163))</f>
        <v>0.4166571805</v>
      </c>
      <c r="E73" s="8">
        <f>(Tratamento!E73-MIN(Tratamento!$E$2:$E$163))/(MAX(Tratamento!$E$2:$E$163)-MIN(Tratamento!$E$2:$E$163))</f>
        <v>0.03254602779</v>
      </c>
      <c r="F73" s="8">
        <f>(Tratamento!F73-MIN(Tratamento!$F$2:$F$163))/(MAX(Tratamento!$F$2:$F$163)-MIN(Tratamento!$F$2:$F$163))</f>
        <v>0.2371554859</v>
      </c>
      <c r="G73" s="8">
        <f>(Tratamento!G73-MIN(Tratamento!$G$2:$G$163))/(MAX(Tratamento!$G$2:$G$163)-MIN(Tratamento!$G$2:$G$163))</f>
        <v>0.1323529412</v>
      </c>
      <c r="H73" s="8">
        <f>(Tratamento!H73-MIN(Tratamento!$H$2:$H$163))/(MAX(Tratamento!$H$2:$H$163)-MIN(Tratamento!$H$2:$H$163))</f>
        <v>0.003681084997</v>
      </c>
      <c r="I73" s="8">
        <f>(Tratamento!I73-MIN(Tratamento!$I$2:$I$163))/(MAX(Tratamento!$I$2:$I$163)-MIN(Tratamento!$I$2:$I$163))</f>
        <v>0.3626068229</v>
      </c>
      <c r="J73" s="8">
        <f>(Tratamento!J73-MIN(Tratamento!$J$2:$J$163))/(MAX(Tratamento!$J$2:$J$163)-MIN(Tratamento!$J$2:$J$163))</f>
        <v>0.01246126938</v>
      </c>
      <c r="K73" s="8">
        <f>(Tratamento!K73-MIN(Tratamento!$K$2:$K$163))/(MAX(Tratamento!$K$2:$K$163)-MIN(Tratamento!$K$2:$K$163))</f>
        <v>0.1323529412</v>
      </c>
      <c r="L73" s="8">
        <f>(Tratamento!L73-MIN(Tratamento!$L$2:$L$163))/(MAX(Tratamento!$L$2:$L$163)-MIN(Tratamento!$L$2:$L$163))</f>
        <v>0.2394366197</v>
      </c>
      <c r="M73" s="8">
        <f>(Tratamento!M73-MIN(Tratamento!$M$2:$M$163))/(MAX(Tratamento!$M$2:$M$163)-MIN(Tratamento!$M$2:$M$163))</f>
        <v>0.3414634146</v>
      </c>
      <c r="N73" s="8">
        <f>(Tratamento!N73-MIN(Tratamento!$N$2:$N$163))/(MAX(Tratamento!$N$2:$N$163)-MIN(Tratamento!$N$2:$N$163))</f>
        <v>0.1152073733</v>
      </c>
      <c r="O73" s="8">
        <v>1.0</v>
      </c>
      <c r="Q73" s="8"/>
      <c r="R73" s="8"/>
      <c r="S73" s="8"/>
      <c r="T73" s="8"/>
      <c r="U73" s="8"/>
    </row>
    <row r="74" ht="14.25" customHeight="1">
      <c r="A74" s="8">
        <f>(Tratamento!A74-MIN(Tratamento!$A$2:$A$163))/(MAX(Tratamento!$A$2:$A$163)-MIN(Tratamento!$A$2:$A$163))</f>
        <v>0.02995758491</v>
      </c>
      <c r="B74" s="8">
        <f>(Tratamento!B74-MIN(Tratamento!$B$2:$B$163))/(MAX(Tratamento!$B$2:$B$163)-MIN(Tratamento!$B$2:$B$163))</f>
        <v>0.006253519587</v>
      </c>
      <c r="C74" s="8">
        <f>(Tratamento!C74-MIN(Tratamento!$C$2:$C$163))/(MAX(Tratamento!$C$2:$C$163)-MIN(Tratamento!$C$2:$C$163))</f>
        <v>0.04294612544</v>
      </c>
      <c r="D74" s="8">
        <f>(Tratamento!D74-MIN(Tratamento!$D$2:$D$163))/(MAX(Tratamento!$D$2:$D$163)-MIN(Tratamento!$D$2:$D$163))</f>
        <v>0.4597028942</v>
      </c>
      <c r="E74" s="8">
        <f>(Tratamento!E74-MIN(Tratamento!$E$2:$E$163))/(MAX(Tratamento!$E$2:$E$163)-MIN(Tratamento!$E$2:$E$163))</f>
        <v>0.03101575751</v>
      </c>
      <c r="F74" s="8">
        <f>(Tratamento!F74-MIN(Tratamento!$F$2:$F$163))/(MAX(Tratamento!$F$2:$F$163)-MIN(Tratamento!$F$2:$F$163))</f>
        <v>0.3314296914</v>
      </c>
      <c r="G74" s="8">
        <f>(Tratamento!G74-MIN(Tratamento!$G$2:$G$163))/(MAX(Tratamento!$G$2:$G$163)-MIN(Tratamento!$G$2:$G$163))</f>
        <v>0</v>
      </c>
      <c r="H74" s="8">
        <f>(Tratamento!H74-MIN(Tratamento!$H$2:$H$163))/(MAX(Tratamento!$H$2:$H$163)-MIN(Tratamento!$H$2:$H$163))</f>
        <v>0.003286618996</v>
      </c>
      <c r="I74" s="8">
        <f>(Tratamento!I74-MIN(Tratamento!$I$2:$I$163))/(MAX(Tratamento!$I$2:$I$163)-MIN(Tratamento!$I$2:$I$163))</f>
        <v>0.3590994189</v>
      </c>
      <c r="J74" s="8">
        <f>(Tratamento!J74-MIN(Tratamento!$J$2:$J$163))/(MAX(Tratamento!$J$2:$J$163)-MIN(Tratamento!$J$2:$J$163))</f>
        <v>0.01542477431</v>
      </c>
      <c r="K74" s="8">
        <f>(Tratamento!K74-MIN(Tratamento!$K$2:$K$163))/(MAX(Tratamento!$K$2:$K$163)-MIN(Tratamento!$K$2:$K$163))</f>
        <v>0</v>
      </c>
      <c r="L74" s="8">
        <f>(Tratamento!L74-MIN(Tratamento!$L$2:$L$163))/(MAX(Tratamento!$L$2:$L$163)-MIN(Tratamento!$L$2:$L$163))</f>
        <v>0.1455399061</v>
      </c>
      <c r="M74" s="8">
        <f>(Tratamento!M74-MIN(Tratamento!$M$2:$M$163))/(MAX(Tratamento!$M$2:$M$163)-MIN(Tratamento!$M$2:$M$163))</f>
        <v>0.287804878</v>
      </c>
      <c r="N74" s="8">
        <f>(Tratamento!N74-MIN(Tratamento!$N$2:$N$163))/(MAX(Tratamento!$N$2:$N$163)-MIN(Tratamento!$N$2:$N$163))</f>
        <v>0.1843317972</v>
      </c>
      <c r="O74" s="8">
        <v>1.0</v>
      </c>
      <c r="Q74" s="8"/>
      <c r="R74" s="8"/>
      <c r="S74" s="8"/>
      <c r="T74" s="8"/>
      <c r="U74" s="8"/>
    </row>
    <row r="75" ht="14.25" customHeight="1">
      <c r="A75" s="8">
        <f>(Tratamento!A75-MIN(Tratamento!$A$2:$A$163))/(MAX(Tratamento!$A$2:$A$163)-MIN(Tratamento!$A$2:$A$163))</f>
        <v>0.05043938476</v>
      </c>
      <c r="B75" s="8">
        <f>(Tratamento!B75-MIN(Tratamento!$B$2:$B$163))/(MAX(Tratamento!$B$2:$B$163)-MIN(Tratamento!$B$2:$B$163))</f>
        <v>0.02041278259</v>
      </c>
      <c r="C75" s="8">
        <f>(Tratamento!C75-MIN(Tratamento!$C$2:$C$163))/(MAX(Tratamento!$C$2:$C$163)-MIN(Tratamento!$C$2:$C$163))</f>
        <v>0.08573448342</v>
      </c>
      <c r="D75" s="8">
        <f>(Tratamento!D75-MIN(Tratamento!$D$2:$D$163))/(MAX(Tratamento!$D$2:$D$163)-MIN(Tratamento!$D$2:$D$163))</f>
        <v>0.3366866824</v>
      </c>
      <c r="E75" s="8">
        <f>(Tratamento!E75-MIN(Tratamento!$E$2:$E$163))/(MAX(Tratamento!$E$2:$E$163)-MIN(Tratamento!$E$2:$E$163))</f>
        <v>0.05147521475</v>
      </c>
      <c r="F75" s="8">
        <f>(Tratamento!F75-MIN(Tratamento!$F$2:$F$163))/(MAX(Tratamento!$F$2:$F$163)-MIN(Tratamento!$F$2:$F$163))</f>
        <v>0.4183033482</v>
      </c>
      <c r="G75" s="8">
        <f>(Tratamento!G75-MIN(Tratamento!$G$2:$G$163))/(MAX(Tratamento!$G$2:$G$163)-MIN(Tratamento!$G$2:$G$163))</f>
        <v>0.1617647059</v>
      </c>
      <c r="H75" s="8">
        <f>(Tratamento!H75-MIN(Tratamento!$H$2:$H$163))/(MAX(Tratamento!$H$2:$H$163)-MIN(Tratamento!$H$2:$H$163))</f>
        <v>0.01560113032</v>
      </c>
      <c r="I75" s="8">
        <f>(Tratamento!I75-MIN(Tratamento!$I$2:$I$163))/(MAX(Tratamento!$I$2:$I$163)-MIN(Tratamento!$I$2:$I$163))</f>
        <v>0.336599781</v>
      </c>
      <c r="J75" s="8">
        <f>(Tratamento!J75-MIN(Tratamento!$J$2:$J$163))/(MAX(Tratamento!$J$2:$J$163)-MIN(Tratamento!$J$2:$J$163))</f>
        <v>0.02570690293</v>
      </c>
      <c r="K75" s="8">
        <f>(Tratamento!K75-MIN(Tratamento!$K$2:$K$163))/(MAX(Tratamento!$K$2:$K$163)-MIN(Tratamento!$K$2:$K$163))</f>
        <v>0.1617647059</v>
      </c>
      <c r="L75" s="8">
        <f>(Tratamento!L75-MIN(Tratamento!$L$2:$L$163))/(MAX(Tratamento!$L$2:$L$163)-MIN(Tratamento!$L$2:$L$163))</f>
        <v>0.2441314554</v>
      </c>
      <c r="M75" s="8">
        <f>(Tratamento!M75-MIN(Tratamento!$M$2:$M$163))/(MAX(Tratamento!$M$2:$M$163)-MIN(Tratamento!$M$2:$M$163))</f>
        <v>0.3317073171</v>
      </c>
      <c r="N75" s="8">
        <f>(Tratamento!N75-MIN(Tratamento!$N$2:$N$163))/(MAX(Tratamento!$N$2:$N$163)-MIN(Tratamento!$N$2:$N$163))</f>
        <v>0.2165898618</v>
      </c>
      <c r="O75" s="8">
        <v>1.0</v>
      </c>
      <c r="Q75" s="8"/>
      <c r="R75" s="8"/>
      <c r="S75" s="8"/>
      <c r="T75" s="8"/>
      <c r="U75" s="8"/>
    </row>
    <row r="76" ht="14.25" customHeight="1">
      <c r="A76" s="8">
        <f>(Tratamento!A76-MIN(Tratamento!$A$2:$A$163))/(MAX(Tratamento!$A$2:$A$163)-MIN(Tratamento!$A$2:$A$163))</f>
        <v>0.03794250855</v>
      </c>
      <c r="B76" s="8">
        <f>(Tratamento!B76-MIN(Tratamento!$B$2:$B$163))/(MAX(Tratamento!$B$2:$B$163)-MIN(Tratamento!$B$2:$B$163))</f>
        <v>0.01575134633</v>
      </c>
      <c r="C76" s="8">
        <f>(Tratamento!C76-MIN(Tratamento!$C$2:$C$163))/(MAX(Tratamento!$C$2:$C$163)-MIN(Tratamento!$C$2:$C$163))</f>
        <v>0.162503527</v>
      </c>
      <c r="D76" s="8">
        <f>(Tratamento!D76-MIN(Tratamento!$D$2:$D$163))/(MAX(Tratamento!$D$2:$D$163)-MIN(Tratamento!$D$2:$D$163))</f>
        <v>0.3737015851</v>
      </c>
      <c r="E76" s="8">
        <f>(Tratamento!E76-MIN(Tratamento!$E$2:$E$163))/(MAX(Tratamento!$E$2:$E$163)-MIN(Tratamento!$E$2:$E$163))</f>
        <v>0.03899197078</v>
      </c>
      <c r="F76" s="8">
        <f>(Tratamento!F76-MIN(Tratamento!$F$2:$F$163))/(MAX(Tratamento!$F$2:$F$163)-MIN(Tratamento!$F$2:$F$163))</f>
        <v>0.2199618821</v>
      </c>
      <c r="G76" s="8">
        <f>(Tratamento!G76-MIN(Tratamento!$G$2:$G$163))/(MAX(Tratamento!$G$2:$G$163)-MIN(Tratamento!$G$2:$G$163))</f>
        <v>0.1764705882</v>
      </c>
      <c r="H76" s="8">
        <f>(Tratamento!H76-MIN(Tratamento!$H$2:$H$163))/(MAX(Tratamento!$H$2:$H$163)-MIN(Tratamento!$H$2:$H$163))</f>
        <v>0.00725279533</v>
      </c>
      <c r="I76" s="8">
        <f>(Tratamento!I76-MIN(Tratamento!$I$2:$I$163))/(MAX(Tratamento!$I$2:$I$163)-MIN(Tratamento!$I$2:$I$163))</f>
        <v>0.3522267481</v>
      </c>
      <c r="J76" s="8">
        <f>(Tratamento!J76-MIN(Tratamento!$J$2:$J$163))/(MAX(Tratamento!$J$2:$J$163)-MIN(Tratamento!$J$2:$J$163))</f>
        <v>0.01844520889</v>
      </c>
      <c r="K76" s="8">
        <f>(Tratamento!K76-MIN(Tratamento!$K$2:$K$163))/(MAX(Tratamento!$K$2:$K$163)-MIN(Tratamento!$K$2:$K$163))</f>
        <v>0.1764705882</v>
      </c>
      <c r="L76" s="8">
        <f>(Tratamento!L76-MIN(Tratamento!$L$2:$L$163))/(MAX(Tratamento!$L$2:$L$163)-MIN(Tratamento!$L$2:$L$163))</f>
        <v>0.2769953052</v>
      </c>
      <c r="M76" s="8">
        <f>(Tratamento!M76-MIN(Tratamento!$M$2:$M$163))/(MAX(Tratamento!$M$2:$M$163)-MIN(Tratamento!$M$2:$M$163))</f>
        <v>0.3707317073</v>
      </c>
      <c r="N76" s="8">
        <f>(Tratamento!N76-MIN(Tratamento!$N$2:$N$163))/(MAX(Tratamento!$N$2:$N$163)-MIN(Tratamento!$N$2:$N$163))</f>
        <v>0.1843317972</v>
      </c>
      <c r="O76" s="8">
        <v>1.0</v>
      </c>
      <c r="Q76" s="8"/>
      <c r="R76" s="8"/>
      <c r="S76" s="8"/>
      <c r="T76" s="8"/>
      <c r="U76" s="8"/>
    </row>
    <row r="77" ht="14.25" customHeight="1">
      <c r="A77" s="8">
        <f>(Tratamento!A77-MIN(Tratamento!$A$2:$A$163))/(MAX(Tratamento!$A$2:$A$163)-MIN(Tratamento!$A$2:$A$163))</f>
        <v>0.06226528775</v>
      </c>
      <c r="B77" s="8">
        <f>(Tratamento!B77-MIN(Tratamento!$B$2:$B$163))/(MAX(Tratamento!$B$2:$B$163)-MIN(Tratamento!$B$2:$B$163))</f>
        <v>0.04292392225</v>
      </c>
      <c r="C77" s="8">
        <f>(Tratamento!C77-MIN(Tratamento!$C$2:$C$163))/(MAX(Tratamento!$C$2:$C$163)-MIN(Tratamento!$C$2:$C$163))</f>
        <v>0.1163929502</v>
      </c>
      <c r="D77" s="8">
        <f>(Tratamento!D77-MIN(Tratamento!$D$2:$D$163))/(MAX(Tratamento!$D$2:$D$163)-MIN(Tratamento!$D$2:$D$163))</f>
        <v>0.1332161796</v>
      </c>
      <c r="E77" s="8">
        <f>(Tratamento!E77-MIN(Tratamento!$E$2:$E$163))/(MAX(Tratamento!$E$2:$E$163)-MIN(Tratamento!$E$2:$E$163))</f>
        <v>0.06328821743</v>
      </c>
      <c r="F77" s="8">
        <f>(Tratamento!F77-MIN(Tratamento!$F$2:$F$163))/(MAX(Tratamento!$F$2:$F$163)-MIN(Tratamento!$F$2:$F$163))</f>
        <v>0.7440356308</v>
      </c>
      <c r="G77" s="8">
        <f>(Tratamento!G77-MIN(Tratamento!$G$2:$G$163))/(MAX(Tratamento!$G$2:$G$163)-MIN(Tratamento!$G$2:$G$163))</f>
        <v>0.5441176471</v>
      </c>
      <c r="H77" s="8">
        <f>(Tratamento!H77-MIN(Tratamento!$H$2:$H$163))/(MAX(Tratamento!$H$2:$H$163)-MIN(Tratamento!$H$2:$H$163))</f>
        <v>0.01542362062</v>
      </c>
      <c r="I77" s="8">
        <f>(Tratamento!I77-MIN(Tratamento!$I$2:$I$163))/(MAX(Tratamento!$I$2:$I$163)-MIN(Tratamento!$I$2:$I$163))</f>
        <v>0.3408070413</v>
      </c>
      <c r="J77" s="8">
        <f>(Tratamento!J77-MIN(Tratamento!$J$2:$J$163))/(MAX(Tratamento!$J$2:$J$163)-MIN(Tratamento!$J$2:$J$163))</f>
        <v>0.02253465593</v>
      </c>
      <c r="K77" s="8">
        <f>(Tratamento!K77-MIN(Tratamento!$K$2:$K$163))/(MAX(Tratamento!$K$2:$K$163)-MIN(Tratamento!$K$2:$K$163))</f>
        <v>0.5441176471</v>
      </c>
      <c r="L77" s="8">
        <f>(Tratamento!L77-MIN(Tratamento!$L$2:$L$163))/(MAX(Tratamento!$L$2:$L$163)-MIN(Tratamento!$L$2:$L$163))</f>
        <v>0.2629107981</v>
      </c>
      <c r="M77" s="8">
        <f>(Tratamento!M77-MIN(Tratamento!$M$2:$M$163))/(MAX(Tratamento!$M$2:$M$163)-MIN(Tratamento!$M$2:$M$163))</f>
        <v>0.3707317073</v>
      </c>
      <c r="N77" s="8">
        <f>(Tratamento!N77-MIN(Tratamento!$N$2:$N$163))/(MAX(Tratamento!$N$2:$N$163)-MIN(Tratamento!$N$2:$N$163))</f>
        <v>0.2488479263</v>
      </c>
      <c r="O77" s="8">
        <v>1.0</v>
      </c>
      <c r="Q77" s="8"/>
      <c r="R77" s="8"/>
      <c r="S77" s="8"/>
      <c r="T77" s="8"/>
      <c r="U77" s="8"/>
    </row>
    <row r="78" ht="14.25" customHeight="1">
      <c r="A78" s="8">
        <f>(Tratamento!A78-MIN(Tratamento!$A$2:$A$163))/(MAX(Tratamento!$A$2:$A$163)-MIN(Tratamento!$A$2:$A$163))</f>
        <v>0.03399540589</v>
      </c>
      <c r="B78" s="8">
        <f>(Tratamento!B78-MIN(Tratamento!$B$2:$B$163))/(MAX(Tratamento!$B$2:$B$163)-MIN(Tratamento!$B$2:$B$163))</f>
        <v>0.05279462016</v>
      </c>
      <c r="C78" s="8">
        <f>(Tratamento!C78-MIN(Tratamento!$C$2:$C$163))/(MAX(Tratamento!$C$2:$C$163)-MIN(Tratamento!$C$2:$C$163))</f>
        <v>0.2072275705</v>
      </c>
      <c r="D78" s="8">
        <f>(Tratamento!D78-MIN(Tratamento!$D$2:$D$163))/(MAX(Tratamento!$D$2:$D$163)-MIN(Tratamento!$D$2:$D$163))</f>
        <v>0.1388651735</v>
      </c>
      <c r="E78" s="8">
        <f>(Tratamento!E78-MIN(Tratamento!$E$2:$E$163))/(MAX(Tratamento!$E$2:$E$163)-MIN(Tratamento!$E$2:$E$163))</f>
        <v>0.03504917383</v>
      </c>
      <c r="F78" s="8">
        <f>(Tratamento!F78-MIN(Tratamento!$F$2:$F$163))/(MAX(Tratamento!$F$2:$F$163)-MIN(Tratamento!$F$2:$F$163))</f>
        <v>0.5762087563</v>
      </c>
      <c r="G78" s="8">
        <f>(Tratamento!G78-MIN(Tratamento!$G$2:$G$163))/(MAX(Tratamento!$G$2:$G$163)-MIN(Tratamento!$G$2:$G$163))</f>
        <v>0.6029411765</v>
      </c>
      <c r="H78" s="8">
        <f>(Tratamento!H78-MIN(Tratamento!$H$2:$H$163))/(MAX(Tratamento!$H$2:$H$163)-MIN(Tratamento!$H$2:$H$163))</f>
        <v>0.02649377102</v>
      </c>
      <c r="I78" s="8">
        <f>(Tratamento!I78-MIN(Tratamento!$I$2:$I$163))/(MAX(Tratamento!$I$2:$I$163)-MIN(Tratamento!$I$2:$I$163))</f>
        <v>0.3532474283</v>
      </c>
      <c r="J78" s="8">
        <f>(Tratamento!J78-MIN(Tratamento!$J$2:$J$163))/(MAX(Tratamento!$J$2:$J$163)-MIN(Tratamento!$J$2:$J$163))</f>
        <v>0.006337114236</v>
      </c>
      <c r="K78" s="8">
        <f>(Tratamento!K78-MIN(Tratamento!$K$2:$K$163))/(MAX(Tratamento!$K$2:$K$163)-MIN(Tratamento!$K$2:$K$163))</f>
        <v>0.6029411765</v>
      </c>
      <c r="L78" s="8">
        <f>(Tratamento!L78-MIN(Tratamento!$L$2:$L$163))/(MAX(Tratamento!$L$2:$L$163)-MIN(Tratamento!$L$2:$L$163))</f>
        <v>0.3004694836</v>
      </c>
      <c r="M78" s="8">
        <f>(Tratamento!M78-MIN(Tratamento!$M$2:$M$163))/(MAX(Tratamento!$M$2:$M$163)-MIN(Tratamento!$M$2:$M$163))</f>
        <v>0.3707317073</v>
      </c>
      <c r="N78" s="8">
        <f>(Tratamento!N78-MIN(Tratamento!$N$2:$N$163))/(MAX(Tratamento!$N$2:$N$163)-MIN(Tratamento!$N$2:$N$163))</f>
        <v>0.2211981567</v>
      </c>
      <c r="O78" s="8">
        <v>1.0</v>
      </c>
      <c r="Q78" s="8"/>
      <c r="R78" s="8"/>
      <c r="S78" s="8"/>
      <c r="T78" s="8"/>
      <c r="U78" s="8"/>
    </row>
    <row r="79" ht="14.25" customHeight="1">
      <c r="A79" s="8">
        <f>(Tratamento!A79-MIN(Tratamento!$A$2:$A$163))/(MAX(Tratamento!$A$2:$A$163)-MIN(Tratamento!$A$2:$A$163))</f>
        <v>0.07604249041</v>
      </c>
      <c r="B79" s="8">
        <f>(Tratamento!B79-MIN(Tratamento!$B$2:$B$163))/(MAX(Tratamento!$B$2:$B$163)-MIN(Tratamento!$B$2:$B$163))</f>
        <v>0.04185451464</v>
      </c>
      <c r="C79" s="8">
        <f>(Tratamento!C79-MIN(Tratamento!$C$2:$C$163))/(MAX(Tratamento!$C$2:$C$163)-MIN(Tratamento!$C$2:$C$163))</f>
        <v>0.1034135419</v>
      </c>
      <c r="D79" s="8">
        <f>(Tratamento!D79-MIN(Tratamento!$D$2:$D$163))/(MAX(Tratamento!$D$2:$D$163)-MIN(Tratamento!$D$2:$D$163))</f>
        <v>0.1344849502</v>
      </c>
      <c r="E79" s="8">
        <f>(Tratamento!E79-MIN(Tratamento!$E$2:$E$163))/(MAX(Tratamento!$E$2:$E$163)-MIN(Tratamento!$E$2:$E$163))</f>
        <v>0.0770503912</v>
      </c>
      <c r="F79" s="8">
        <f>(Tratamento!F79-MIN(Tratamento!$F$2:$F$163))/(MAX(Tratamento!$F$2:$F$163)-MIN(Tratamento!$F$2:$F$163))</f>
        <v>0.7215433692</v>
      </c>
      <c r="G79" s="8">
        <f>(Tratamento!G79-MIN(Tratamento!$G$2:$G$163))/(MAX(Tratamento!$G$2:$G$163)-MIN(Tratamento!$G$2:$G$163))</f>
        <v>0.5441176471</v>
      </c>
      <c r="H79" s="8">
        <f>(Tratamento!H79-MIN(Tratamento!$H$2:$H$163))/(MAX(Tratamento!$H$2:$H$163)-MIN(Tratamento!$H$2:$H$163))</f>
        <v>0.04077164722</v>
      </c>
      <c r="I79" s="8">
        <f>(Tratamento!I79-MIN(Tratamento!$I$2:$I$163))/(MAX(Tratamento!$I$2:$I$163)-MIN(Tratamento!$I$2:$I$163))</f>
        <v>0.3113589261</v>
      </c>
      <c r="J79" s="8">
        <f>(Tratamento!J79-MIN(Tratamento!$J$2:$J$163))/(MAX(Tratamento!$J$2:$J$163)-MIN(Tratamento!$J$2:$J$163))</f>
        <v>0.03056490034</v>
      </c>
      <c r="K79" s="8">
        <f>(Tratamento!K79-MIN(Tratamento!$K$2:$K$163))/(MAX(Tratamento!$K$2:$K$163)-MIN(Tratamento!$K$2:$K$163))</f>
        <v>0.5441176471</v>
      </c>
      <c r="L79" s="8">
        <f>(Tratamento!L79-MIN(Tratamento!$L$2:$L$163))/(MAX(Tratamento!$L$2:$L$163)-MIN(Tratamento!$L$2:$L$163))</f>
        <v>0.3333333333</v>
      </c>
      <c r="M79" s="8">
        <f>(Tratamento!M79-MIN(Tratamento!$M$2:$M$163))/(MAX(Tratamento!$M$2:$M$163)-MIN(Tratamento!$M$2:$M$163))</f>
        <v>0.3512195122</v>
      </c>
      <c r="N79" s="8">
        <f>(Tratamento!N79-MIN(Tratamento!$N$2:$N$163))/(MAX(Tratamento!$N$2:$N$163)-MIN(Tratamento!$N$2:$N$163))</f>
        <v>0.2488479263</v>
      </c>
      <c r="O79" s="8">
        <v>1.0</v>
      </c>
      <c r="Q79" s="8"/>
      <c r="R79" s="8"/>
      <c r="S79" s="8"/>
      <c r="T79" s="8"/>
      <c r="U79" s="8"/>
    </row>
    <row r="80" ht="14.25" customHeight="1">
      <c r="A80" s="8">
        <f>(Tratamento!A80-MIN(Tratamento!$A$2:$A$163))/(MAX(Tratamento!$A$2:$A$163)-MIN(Tratamento!$A$2:$A$163))</f>
        <v>0.03976372157</v>
      </c>
      <c r="B80" s="8">
        <f>(Tratamento!B80-MIN(Tratamento!$B$2:$B$163))/(MAX(Tratamento!$B$2:$B$163)-MIN(Tratamento!$B$2:$B$163))</f>
        <v>0.005477160274</v>
      </c>
      <c r="C80" s="8">
        <f>(Tratamento!C80-MIN(Tratamento!$C$2:$C$163))/(MAX(Tratamento!$C$2:$C$163)-MIN(Tratamento!$C$2:$C$163))</f>
        <v>0.06970894936</v>
      </c>
      <c r="D80" s="8">
        <f>(Tratamento!D80-MIN(Tratamento!$D$2:$D$163))/(MAX(Tratamento!$D$2:$D$163)-MIN(Tratamento!$D$2:$D$163))</f>
        <v>0.4749139133</v>
      </c>
      <c r="E80" s="8">
        <f>(Tratamento!E80-MIN(Tratamento!$E$2:$E$163))/(MAX(Tratamento!$E$2:$E$163)-MIN(Tratamento!$E$2:$E$163))</f>
        <v>0.04081119713</v>
      </c>
      <c r="F80" s="8">
        <f>(Tratamento!F80-MIN(Tratamento!$F$2:$F$163))/(MAX(Tratamento!$F$2:$F$163)-MIN(Tratamento!$F$2:$F$163))</f>
        <v>0.1945431935</v>
      </c>
      <c r="G80" s="8">
        <f>(Tratamento!G80-MIN(Tratamento!$G$2:$G$163))/(MAX(Tratamento!$G$2:$G$163)-MIN(Tratamento!$G$2:$G$163))</f>
        <v>0.01470588235</v>
      </c>
      <c r="H80" s="8">
        <f>(Tratamento!H80-MIN(Tratamento!$H$2:$H$163))/(MAX(Tratamento!$H$2:$H$163)-MIN(Tratamento!$H$2:$H$163))</f>
        <v>0.004283542161</v>
      </c>
      <c r="I80" s="8">
        <f>(Tratamento!I80-MIN(Tratamento!$I$2:$I$163))/(MAX(Tratamento!$I$2:$I$163)-MIN(Tratamento!$I$2:$I$163))</f>
        <v>0.3490916081</v>
      </c>
      <c r="J80" s="8">
        <f>(Tratamento!J80-MIN(Tratamento!$J$2:$J$163))/(MAX(Tratamento!$J$2:$J$163)-MIN(Tratamento!$J$2:$J$163))</f>
        <v>0.02263270145</v>
      </c>
      <c r="K80" s="8">
        <f>(Tratamento!K80-MIN(Tratamento!$K$2:$K$163))/(MAX(Tratamento!$K$2:$K$163)-MIN(Tratamento!$K$2:$K$163))</f>
        <v>0.01470588235</v>
      </c>
      <c r="L80" s="8">
        <f>(Tratamento!L80-MIN(Tratamento!$L$2:$L$163))/(MAX(Tratamento!$L$2:$L$163)-MIN(Tratamento!$L$2:$L$163))</f>
        <v>0.1877934272</v>
      </c>
      <c r="M80" s="8">
        <f>(Tratamento!M80-MIN(Tratamento!$M$2:$M$163))/(MAX(Tratamento!$M$2:$M$163)-MIN(Tratamento!$M$2:$M$163))</f>
        <v>0.3317073171</v>
      </c>
      <c r="N80" s="8">
        <f>(Tratamento!N80-MIN(Tratamento!$N$2:$N$163))/(MAX(Tratamento!$N$2:$N$163)-MIN(Tratamento!$N$2:$N$163))</f>
        <v>0.2211981567</v>
      </c>
      <c r="O80" s="8">
        <v>1.0</v>
      </c>
      <c r="Q80" s="8"/>
      <c r="R80" s="8"/>
      <c r="S80" s="8"/>
      <c r="T80" s="8"/>
      <c r="U80" s="8"/>
    </row>
    <row r="81" ht="14.25" customHeight="1">
      <c r="A81" s="8">
        <f>(Tratamento!A81-MIN(Tratamento!$A$2:$A$163))/(MAX(Tratamento!$A$2:$A$163)-MIN(Tratamento!$A$2:$A$163))</f>
        <v>0.05384388918</v>
      </c>
      <c r="B81" s="8">
        <f>(Tratamento!B81-MIN(Tratamento!$B$2:$B$163))/(MAX(Tratamento!$B$2:$B$163)-MIN(Tratamento!$B$2:$B$163))</f>
        <v>0.0396402504</v>
      </c>
      <c r="C81" s="8">
        <f>(Tratamento!C81-MIN(Tratamento!$C$2:$C$163))/(MAX(Tratamento!$C$2:$C$163)-MIN(Tratamento!$C$2:$C$163))</f>
        <v>0.1508469382</v>
      </c>
      <c r="D81" s="8">
        <f>(Tratamento!D81-MIN(Tratamento!$D$2:$D$163))/(MAX(Tratamento!$D$2:$D$163)-MIN(Tratamento!$D$2:$D$163))</f>
        <v>0.265867934</v>
      </c>
      <c r="E81" s="8">
        <f>(Tratamento!E81-MIN(Tratamento!$E$2:$E$163))/(MAX(Tratamento!$E$2:$E$163)-MIN(Tratamento!$E$2:$E$163))</f>
        <v>0.05487600536</v>
      </c>
      <c r="F81" s="8">
        <f>(Tratamento!F81-MIN(Tratamento!$F$2:$F$163))/(MAX(Tratamento!$F$2:$F$163)-MIN(Tratamento!$F$2:$F$163))</f>
        <v>0.342797475</v>
      </c>
      <c r="G81" s="8">
        <f>(Tratamento!G81-MIN(Tratamento!$G$2:$G$163))/(MAX(Tratamento!$G$2:$G$163)-MIN(Tratamento!$G$2:$G$163))</f>
        <v>0.3676470588</v>
      </c>
      <c r="H81" s="8">
        <f>(Tratamento!H81-MIN(Tratamento!$H$2:$H$163))/(MAX(Tratamento!$H$2:$H$163)-MIN(Tratamento!$H$2:$H$163))</f>
        <v>0.03395276449</v>
      </c>
      <c r="I81" s="8">
        <f>(Tratamento!I81-MIN(Tratamento!$I$2:$I$163))/(MAX(Tratamento!$I$2:$I$163)-MIN(Tratamento!$I$2:$I$163))</f>
        <v>0.3219772499</v>
      </c>
      <c r="J81" s="8">
        <f>(Tratamento!J81-MIN(Tratamento!$J$2:$J$163))/(MAX(Tratamento!$J$2:$J$163)-MIN(Tratamento!$J$2:$J$163))</f>
        <v>0.02630466433</v>
      </c>
      <c r="K81" s="8">
        <f>(Tratamento!K81-MIN(Tratamento!$K$2:$K$163))/(MAX(Tratamento!$K$2:$K$163)-MIN(Tratamento!$K$2:$K$163))</f>
        <v>0.3676470588</v>
      </c>
      <c r="L81" s="8">
        <f>(Tratamento!L81-MIN(Tratamento!$L$2:$L$163))/(MAX(Tratamento!$L$2:$L$163)-MIN(Tratamento!$L$2:$L$163))</f>
        <v>0.3333333333</v>
      </c>
      <c r="M81" s="8">
        <f>(Tratamento!M81-MIN(Tratamento!$M$2:$M$163))/(MAX(Tratamento!$M$2:$M$163)-MIN(Tratamento!$M$2:$M$163))</f>
        <v>0.3951219512</v>
      </c>
      <c r="N81" s="8">
        <f>(Tratamento!N81-MIN(Tratamento!$N$2:$N$163))/(MAX(Tratamento!$N$2:$N$163)-MIN(Tratamento!$N$2:$N$163))</f>
        <v>0.2580645161</v>
      </c>
      <c r="O81" s="8">
        <v>1.0</v>
      </c>
      <c r="Q81" s="8"/>
      <c r="R81" s="8"/>
      <c r="S81" s="8"/>
      <c r="T81" s="8"/>
      <c r="U81" s="8"/>
    </row>
    <row r="82" ht="14.25" customHeight="1">
      <c r="A82" s="8">
        <f>(Tratamento!A82-MIN(Tratamento!$A$2:$A$163))/(MAX(Tratamento!$A$2:$A$163)-MIN(Tratamento!$A$2:$A$163))</f>
        <v>0.05384388918</v>
      </c>
      <c r="B82" s="8">
        <f>(Tratamento!B82-MIN(Tratamento!$B$2:$B$163))/(MAX(Tratamento!$B$2:$B$163)-MIN(Tratamento!$B$2:$B$163))</f>
        <v>0.01533254968</v>
      </c>
      <c r="C82" s="8">
        <f>(Tratamento!C82-MIN(Tratamento!$C$2:$C$163))/(MAX(Tratamento!$C$2:$C$163)-MIN(Tratamento!$C$2:$C$163))</f>
        <v>0.06302506986</v>
      </c>
      <c r="D82" s="8">
        <f>(Tratamento!D82-MIN(Tratamento!$D$2:$D$163))/(MAX(Tratamento!$D$2:$D$163)-MIN(Tratamento!$D$2:$D$163))</f>
        <v>0.01835330165</v>
      </c>
      <c r="E82" s="8">
        <f>(Tratamento!E82-MIN(Tratamento!$E$2:$E$163))/(MAX(Tratamento!$E$2:$E$163)-MIN(Tratamento!$E$2:$E$163))</f>
        <v>0.0007181156645</v>
      </c>
      <c r="F82" s="8">
        <f>(Tratamento!F82-MIN(Tratamento!$F$2:$F$163))/(MAX(Tratamento!$F$2:$F$163)-MIN(Tratamento!$F$2:$F$163))</f>
        <v>0.8038347684</v>
      </c>
      <c r="G82" s="8">
        <f>(Tratamento!G82-MIN(Tratamento!$G$2:$G$163))/(MAX(Tratamento!$G$2:$G$163)-MIN(Tratamento!$G$2:$G$163))</f>
        <v>0.75</v>
      </c>
      <c r="H82" s="8">
        <f>(Tratamento!H82-MIN(Tratamento!$H$2:$H$163))/(MAX(Tratamento!$H$2:$H$163)-MIN(Tratamento!$H$2:$H$163))</f>
        <v>0.01264442835</v>
      </c>
      <c r="I82" s="8">
        <f>(Tratamento!I82-MIN(Tratamento!$I$2:$I$163))/(MAX(Tratamento!$I$2:$I$163)-MIN(Tratamento!$I$2:$I$163))</f>
        <v>0.2099623269</v>
      </c>
      <c r="J82" s="8">
        <f>(Tratamento!J82-MIN(Tratamento!$J$2:$J$163))/(MAX(Tratamento!$J$2:$J$163)-MIN(Tratamento!$J$2:$J$163))</f>
        <v>0.0006104124343</v>
      </c>
      <c r="K82" s="8">
        <f>(Tratamento!K82-MIN(Tratamento!$K$2:$K$163))/(MAX(Tratamento!$K$2:$K$163)-MIN(Tratamento!$K$2:$K$163))</f>
        <v>0.75</v>
      </c>
      <c r="L82" s="8">
        <f>(Tratamento!L82-MIN(Tratamento!$L$2:$L$163))/(MAX(Tratamento!$L$2:$L$163)-MIN(Tratamento!$L$2:$L$163))</f>
        <v>0.06572769953</v>
      </c>
      <c r="M82" s="8">
        <f>(Tratamento!M82-MIN(Tratamento!$M$2:$M$163))/(MAX(Tratamento!$M$2:$M$163)-MIN(Tratamento!$M$2:$M$163))</f>
        <v>0.05853658537</v>
      </c>
      <c r="N82" s="8">
        <f>(Tratamento!N82-MIN(Tratamento!$N$2:$N$163))/(MAX(Tratamento!$N$2:$N$163)-MIN(Tratamento!$N$2:$N$163))</f>
        <v>0.1105990783</v>
      </c>
      <c r="O82" s="8">
        <v>1.0</v>
      </c>
      <c r="Q82" s="8"/>
      <c r="R82" s="8"/>
      <c r="S82" s="8"/>
      <c r="T82" s="8"/>
      <c r="U82" s="8"/>
    </row>
    <row r="83" ht="14.25" customHeight="1">
      <c r="A83" s="8">
        <f>(Tratamento!A83-MIN(Tratamento!$A$2:$A$163))/(MAX(Tratamento!$A$2:$A$163)-MIN(Tratamento!$A$2:$A$163))</f>
        <v>0.03675118875</v>
      </c>
      <c r="B83" s="8">
        <f>(Tratamento!B83-MIN(Tratamento!$B$2:$B$163))/(MAX(Tratamento!$B$2:$B$163)-MIN(Tratamento!$B$2:$B$163))</f>
        <v>0.03698750718</v>
      </c>
      <c r="C83" s="8">
        <f>(Tratamento!C83-MIN(Tratamento!$C$2:$C$163))/(MAX(Tratamento!$C$2:$C$163)-MIN(Tratamento!$C$2:$C$163))</f>
        <v>0.1126975507</v>
      </c>
      <c r="D83" s="8">
        <f>(Tratamento!D83-MIN(Tratamento!$D$2:$D$163))/(MAX(Tratamento!$D$2:$D$163)-MIN(Tratamento!$D$2:$D$163))</f>
        <v>0.1017174649</v>
      </c>
      <c r="E83" s="8">
        <f>(Tratamento!E83-MIN(Tratamento!$E$2:$E$163))/(MAX(Tratamento!$E$2:$E$163)-MIN(Tratamento!$E$2:$E$163))</f>
        <v>0.03780195054</v>
      </c>
      <c r="F83" s="8">
        <f>(Tratamento!F83-MIN(Tratamento!$F$2:$F$163))/(MAX(Tratamento!$F$2:$F$163)-MIN(Tratamento!$F$2:$F$163))</f>
        <v>0.6226598721</v>
      </c>
      <c r="G83" s="8">
        <f>(Tratamento!G83-MIN(Tratamento!$G$2:$G$163))/(MAX(Tratamento!$G$2:$G$163)-MIN(Tratamento!$G$2:$G$163))</f>
        <v>0.5882352941</v>
      </c>
      <c r="H83" s="8">
        <f>(Tratamento!H83-MIN(Tratamento!$H$2:$H$163))/(MAX(Tratamento!$H$2:$H$163)-MIN(Tratamento!$H$2:$H$163))</f>
        <v>0.02907752333</v>
      </c>
      <c r="I83" s="8">
        <f>(Tratamento!I83-MIN(Tratamento!$I$2:$I$163))/(MAX(Tratamento!$I$2:$I$163)-MIN(Tratamento!$I$2:$I$163))</f>
        <v>0.267465613</v>
      </c>
      <c r="J83" s="8">
        <f>(Tratamento!J83-MIN(Tratamento!$J$2:$J$163))/(MAX(Tratamento!$J$2:$J$163)-MIN(Tratamento!$J$2:$J$163))</f>
        <v>0.01596666031</v>
      </c>
      <c r="K83" s="8">
        <f>(Tratamento!K83-MIN(Tratamento!$K$2:$K$163))/(MAX(Tratamento!$K$2:$K$163)-MIN(Tratamento!$K$2:$K$163))</f>
        <v>0.5882352941</v>
      </c>
      <c r="L83" s="8">
        <f>(Tratamento!L83-MIN(Tratamento!$L$2:$L$163))/(MAX(Tratamento!$L$2:$L$163)-MIN(Tratamento!$L$2:$L$163))</f>
        <v>0.4788732394</v>
      </c>
      <c r="M83" s="8">
        <f>(Tratamento!M83-MIN(Tratamento!$M$2:$M$163))/(MAX(Tratamento!$M$2:$M$163)-MIN(Tratamento!$M$2:$M$163))</f>
        <v>0.2390243902</v>
      </c>
      <c r="N83" s="8">
        <f>(Tratamento!N83-MIN(Tratamento!$N$2:$N$163))/(MAX(Tratamento!$N$2:$N$163)-MIN(Tratamento!$N$2:$N$163))</f>
        <v>0.1797235023</v>
      </c>
      <c r="O83" s="8">
        <v>1.0</v>
      </c>
      <c r="Q83" s="8"/>
      <c r="R83" s="8"/>
      <c r="S83" s="8"/>
      <c r="T83" s="8"/>
      <c r="U83" s="8"/>
    </row>
    <row r="84" ht="14.25" customHeight="1">
      <c r="A84" s="8">
        <f>(Tratamento!A84-MIN(Tratamento!$A$2:$A$163))/(MAX(Tratamento!$A$2:$A$163)-MIN(Tratamento!$A$2:$A$163))</f>
        <v>0.00655054722</v>
      </c>
      <c r="B84" s="8">
        <f>(Tratamento!B84-MIN(Tratamento!$B$2:$B$163))/(MAX(Tratamento!$B$2:$B$163)-MIN(Tratamento!$B$2:$B$163))</f>
        <v>0.05613733906</v>
      </c>
      <c r="C84" s="8">
        <f>(Tratamento!C84-MIN(Tratamento!$C$2:$C$163))/(MAX(Tratamento!$C$2:$C$163)-MIN(Tratamento!$C$2:$C$163))</f>
        <v>0.2589328244</v>
      </c>
      <c r="D84" s="8">
        <f>(Tratamento!D84-MIN(Tratamento!$D$2:$D$163))/(MAX(Tratamento!$D$2:$D$163)-MIN(Tratamento!$D$2:$D$163))</f>
        <v>0.1811543679</v>
      </c>
      <c r="E84" s="8">
        <f>(Tratamento!E84-MIN(Tratamento!$E$2:$E$163))/(MAX(Tratamento!$E$2:$E$163)-MIN(Tratamento!$E$2:$E$163))</f>
        <v>0.007634253433</v>
      </c>
      <c r="F84" s="8">
        <f>(Tratamento!F84-MIN(Tratamento!$F$2:$F$163))/(MAX(Tratamento!$F$2:$F$163)-MIN(Tratamento!$F$2:$F$163))</f>
        <v>0.3340452278</v>
      </c>
      <c r="G84" s="8">
        <f>(Tratamento!G84-MIN(Tratamento!$G$2:$G$163))/(MAX(Tratamento!$G$2:$G$163)-MIN(Tratamento!$G$2:$G$163))</f>
        <v>0.5588235294</v>
      </c>
      <c r="H84" s="8">
        <f>(Tratamento!H84-MIN(Tratamento!$H$2:$H$163))/(MAX(Tratamento!$H$2:$H$163)-MIN(Tratamento!$H$2:$H$163))</f>
        <v>0.02510058883</v>
      </c>
      <c r="I84" s="8">
        <f>(Tratamento!I84-MIN(Tratamento!$I$2:$I$163))/(MAX(Tratamento!$I$2:$I$163)-MIN(Tratamento!$I$2:$I$163))</f>
        <v>0.3410953768</v>
      </c>
      <c r="J84" s="8">
        <f>(Tratamento!J84-MIN(Tratamento!$J$2:$J$163))/(MAX(Tratamento!$J$2:$J$163)-MIN(Tratamento!$J$2:$J$163))</f>
        <v>0.001930337076</v>
      </c>
      <c r="K84" s="8">
        <f>(Tratamento!K84-MIN(Tratamento!$K$2:$K$163))/(MAX(Tratamento!$K$2:$K$163)-MIN(Tratamento!$K$2:$K$163))</f>
        <v>0.5588235294</v>
      </c>
      <c r="L84" s="8">
        <f>(Tratamento!L84-MIN(Tratamento!$L$2:$L$163))/(MAX(Tratamento!$L$2:$L$163)-MIN(Tratamento!$L$2:$L$163))</f>
        <v>0.4600938967</v>
      </c>
      <c r="M84" s="8">
        <f>(Tratamento!M84-MIN(Tratamento!$M$2:$M$163))/(MAX(Tratamento!$M$2:$M$163)-MIN(Tratamento!$M$2:$M$163))</f>
        <v>0.3170731707</v>
      </c>
      <c r="N84" s="8">
        <f>(Tratamento!N84-MIN(Tratamento!$N$2:$N$163))/(MAX(Tratamento!$N$2:$N$163)-MIN(Tratamento!$N$2:$N$163))</f>
        <v>0.1797235023</v>
      </c>
      <c r="O84" s="8">
        <v>1.0</v>
      </c>
      <c r="Q84" s="8"/>
      <c r="R84" s="8"/>
      <c r="S84" s="8"/>
      <c r="T84" s="8"/>
      <c r="U84" s="8"/>
    </row>
    <row r="85" ht="14.25" customHeight="1">
      <c r="A85" s="8">
        <f>(Tratamento!A85-MIN(Tratamento!$A$2:$A$163))/(MAX(Tratamento!$A$2:$A$163)-MIN(Tratamento!$A$2:$A$163))</f>
        <v>0.00655054722</v>
      </c>
      <c r="B85" s="8">
        <f>(Tratamento!B85-MIN(Tratamento!$B$2:$B$163))/(MAX(Tratamento!$B$2:$B$163)-MIN(Tratamento!$B$2:$B$163))</f>
        <v>0.007839042126</v>
      </c>
      <c r="C85" s="8">
        <f>(Tratamento!C85-MIN(Tratamento!$C$2:$C$163))/(MAX(Tratamento!$C$2:$C$163)-MIN(Tratamento!$C$2:$C$163))</f>
        <v>0.2535747985</v>
      </c>
      <c r="D85" s="8">
        <f>(Tratamento!D85-MIN(Tratamento!$D$2:$D$163))/(MAX(Tratamento!$D$2:$D$163)-MIN(Tratamento!$D$2:$D$163))</f>
        <v>0.065385564</v>
      </c>
      <c r="E85" s="8">
        <f>(Tratamento!E85-MIN(Tratamento!$E$2:$E$163))/(MAX(Tratamento!$E$2:$E$163)-MIN(Tratamento!$E$2:$E$163))</f>
        <v>0.0005061005635</v>
      </c>
      <c r="F85" s="8">
        <f>(Tratamento!F85-MIN(Tratamento!$F$2:$F$163))/(MAX(Tratamento!$F$2:$F$163)-MIN(Tratamento!$F$2:$F$163))</f>
        <v>0.005251348319</v>
      </c>
      <c r="G85" s="8">
        <f>(Tratamento!G85-MIN(Tratamento!$G$2:$G$163))/(MAX(Tratamento!$G$2:$G$163)-MIN(Tratamento!$G$2:$G$163))</f>
        <v>0.5147058824</v>
      </c>
      <c r="H85" s="8">
        <f>(Tratamento!H85-MIN(Tratamento!$H$2:$H$163))/(MAX(Tratamento!$H$2:$H$163)-MIN(Tratamento!$H$2:$H$163))</f>
        <v>0.07836963616</v>
      </c>
      <c r="I85" s="8">
        <f>(Tratamento!I85-MIN(Tratamento!$I$2:$I$163))/(MAX(Tratamento!$I$2:$I$163)-MIN(Tratamento!$I$2:$I$163))</f>
        <v>0.1037763817</v>
      </c>
      <c r="J85" s="8">
        <f>(Tratamento!J85-MIN(Tratamento!$J$2:$J$163))/(MAX(Tratamento!$J$2:$J$163)-MIN(Tratamento!$J$2:$J$163))</f>
        <v>0.001930337076</v>
      </c>
      <c r="K85" s="8">
        <f>(Tratamento!K85-MIN(Tratamento!$K$2:$K$163))/(MAX(Tratamento!$K$2:$K$163)-MIN(Tratamento!$K$2:$K$163))</f>
        <v>0.5147058824</v>
      </c>
      <c r="L85" s="8">
        <f>(Tratamento!L85-MIN(Tratamento!$L$2:$L$163))/(MAX(Tratamento!$L$2:$L$163)-MIN(Tratamento!$L$2:$L$163))</f>
        <v>0.2676056338</v>
      </c>
      <c r="M85" s="8">
        <f>(Tratamento!M85-MIN(Tratamento!$M$2:$M$163))/(MAX(Tratamento!$M$2:$M$163)-MIN(Tratamento!$M$2:$M$163))</f>
        <v>0.443902439</v>
      </c>
      <c r="N85" s="8">
        <f>(Tratamento!N85-MIN(Tratamento!$N$2:$N$163))/(MAX(Tratamento!$N$2:$N$163)-MIN(Tratamento!$N$2:$N$163))</f>
        <v>0.3686635945</v>
      </c>
      <c r="O85" s="8">
        <v>1.0</v>
      </c>
      <c r="Q85" s="8"/>
      <c r="R85" s="8"/>
      <c r="S85" s="8"/>
      <c r="T85" s="8"/>
      <c r="U85" s="8"/>
    </row>
    <row r="86" ht="14.25" customHeight="1">
      <c r="A86" s="8">
        <f>(Tratamento!A86-MIN(Tratamento!$A$2:$A$163))/(MAX(Tratamento!$A$2:$A$163)-MIN(Tratamento!$A$2:$A$163))</f>
        <v>0.006269833934</v>
      </c>
      <c r="B86" s="8">
        <f>(Tratamento!B86-MIN(Tratamento!$B$2:$B$163))/(MAX(Tratamento!$B$2:$B$163)-MIN(Tratamento!$B$2:$B$163))</f>
        <v>0.06205407179</v>
      </c>
      <c r="C86" s="8">
        <f>(Tratamento!C86-MIN(Tratamento!$C$2:$C$163))/(MAX(Tratamento!$C$2:$C$163)-MIN(Tratamento!$C$2:$C$163))</f>
        <v>0.1506011851</v>
      </c>
      <c r="D86" s="8">
        <f>(Tratamento!D86-MIN(Tratamento!$D$2:$D$163))/(MAX(Tratamento!$D$2:$D$163)-MIN(Tratamento!$D$2:$D$163))</f>
        <v>0.1486358936</v>
      </c>
      <c r="E86" s="8">
        <f>(Tratamento!E86-MIN(Tratamento!$E$2:$E$163))/(MAX(Tratamento!$E$2:$E$163)-MIN(Tratamento!$E$2:$E$163))</f>
        <v>0.007353846364</v>
      </c>
      <c r="F86" s="8">
        <f>(Tratamento!F86-MIN(Tratamento!$F$2:$F$163))/(MAX(Tratamento!$F$2:$F$163)-MIN(Tratamento!$F$2:$F$163))</f>
        <v>0.3425001014</v>
      </c>
      <c r="G86" s="8">
        <f>(Tratamento!G86-MIN(Tratamento!$G$2:$G$163))/(MAX(Tratamento!$G$2:$G$163)-MIN(Tratamento!$G$2:$G$163))</f>
        <v>0.6176470588</v>
      </c>
      <c r="H86" s="8">
        <f>(Tratamento!H86-MIN(Tratamento!$H$2:$H$163))/(MAX(Tratamento!$H$2:$H$163)-MIN(Tratamento!$H$2:$H$163))</f>
        <v>0.008441572413</v>
      </c>
      <c r="I86" s="8">
        <f>(Tratamento!I86-MIN(Tratamento!$I$2:$I$163))/(MAX(Tratamento!$I$2:$I$163)-MIN(Tratamento!$I$2:$I$163))</f>
        <v>0.2978125766</v>
      </c>
      <c r="J86" s="8">
        <f>(Tratamento!J86-MIN(Tratamento!$J$2:$J$163))/(MAX(Tratamento!$J$2:$J$163)-MIN(Tratamento!$J$2:$J$163))</f>
        <v>0.000185548512</v>
      </c>
      <c r="K86" s="8">
        <f>(Tratamento!K86-MIN(Tratamento!$K$2:$K$163))/(MAX(Tratamento!$K$2:$K$163)-MIN(Tratamento!$K$2:$K$163))</f>
        <v>0.6176470588</v>
      </c>
      <c r="L86" s="8">
        <f>(Tratamento!L86-MIN(Tratamento!$L$2:$L$163))/(MAX(Tratamento!$L$2:$L$163)-MIN(Tratamento!$L$2:$L$163))</f>
        <v>0.3708920188</v>
      </c>
      <c r="M86" s="8">
        <f>(Tratamento!M86-MIN(Tratamento!$M$2:$M$163))/(MAX(Tratamento!$M$2:$M$163)-MIN(Tratamento!$M$2:$M$163))</f>
        <v>0.3658536585</v>
      </c>
      <c r="N86" s="8">
        <f>(Tratamento!N86-MIN(Tratamento!$N$2:$N$163))/(MAX(Tratamento!$N$2:$N$163)-MIN(Tratamento!$N$2:$N$163))</f>
        <v>0.202764977</v>
      </c>
      <c r="O86" s="8">
        <v>1.0</v>
      </c>
      <c r="Q86" s="8"/>
      <c r="R86" s="8"/>
      <c r="S86" s="8"/>
      <c r="T86" s="8"/>
      <c r="U86" s="8"/>
    </row>
    <row r="87" ht="14.25" customHeight="1">
      <c r="A87" s="8">
        <f>(Tratamento!A87-MIN(Tratamento!$A$2:$A$163))/(MAX(Tratamento!$A$2:$A$163)-MIN(Tratamento!$A$2:$A$163))</f>
        <v>0.0011759148</v>
      </c>
      <c r="B87" s="8">
        <f>(Tratamento!B87-MIN(Tratamento!$B$2:$B$163))/(MAX(Tratamento!$B$2:$B$163)-MIN(Tratamento!$B$2:$B$163))</f>
        <v>0.0190765698</v>
      </c>
      <c r="C87" s="8">
        <f>(Tratamento!C87-MIN(Tratamento!$C$2:$C$163))/(MAX(Tratamento!$C$2:$C$163)-MIN(Tratamento!$C$2:$C$163))</f>
        <v>0.1624307113</v>
      </c>
      <c r="D87" s="8">
        <f>(Tratamento!D87-MIN(Tratamento!$D$2:$D$163))/(MAX(Tratamento!$D$2:$D$163)-MIN(Tratamento!$D$2:$D$163))</f>
        <v>0.118775909</v>
      </c>
      <c r="E87" s="8">
        <f>(Tratamento!E87-MIN(Tratamento!$E$2:$E$163))/(MAX(Tratamento!$E$2:$E$163)-MIN(Tratamento!$E$2:$E$163))</f>
        <v>0.002265483942</v>
      </c>
      <c r="F87" s="8">
        <f>(Tratamento!F87-MIN(Tratamento!$F$2:$F$163))/(MAX(Tratamento!$F$2:$F$163)-MIN(Tratamento!$F$2:$F$163))</f>
        <v>0.667394331</v>
      </c>
      <c r="G87" s="8">
        <f>(Tratamento!G87-MIN(Tratamento!$G$2:$G$163))/(MAX(Tratamento!$G$2:$G$163)-MIN(Tratamento!$G$2:$G$163))</f>
        <v>0.4411764706</v>
      </c>
      <c r="H87" s="8">
        <f>(Tratamento!H87-MIN(Tratamento!$H$2:$H$163))/(MAX(Tratamento!$H$2:$H$163)-MIN(Tratamento!$H$2:$H$163))</f>
        <v>0.007925180558</v>
      </c>
      <c r="I87" s="8">
        <f>(Tratamento!I87-MIN(Tratamento!$I$2:$I$163))/(MAX(Tratamento!$I$2:$I$163)-MIN(Tratamento!$I$2:$I$163))</f>
        <v>0.2937149649</v>
      </c>
      <c r="J87" s="8">
        <f>(Tratamento!J87-MIN(Tratamento!$J$2:$J$163))/(MAX(Tratamento!$J$2:$J$163)-MIN(Tratamento!$J$2:$J$163))</f>
        <v>0.0006230634692</v>
      </c>
      <c r="K87" s="8">
        <f>(Tratamento!K87-MIN(Tratamento!$K$2:$K$163))/(MAX(Tratamento!$K$2:$K$163)-MIN(Tratamento!$K$2:$K$163))</f>
        <v>0.4411764706</v>
      </c>
      <c r="L87" s="8">
        <f>(Tratamento!L87-MIN(Tratamento!$L$2:$L$163))/(MAX(Tratamento!$L$2:$L$163)-MIN(Tratamento!$L$2:$L$163))</f>
        <v>0.1924882629</v>
      </c>
      <c r="M87" s="8">
        <f>(Tratamento!M87-MIN(Tratamento!$M$2:$M$163))/(MAX(Tratamento!$M$2:$M$163)-MIN(Tratamento!$M$2:$M$163))</f>
        <v>0.2341463415</v>
      </c>
      <c r="N87" s="8">
        <f>(Tratamento!N87-MIN(Tratamento!$N$2:$N$163))/(MAX(Tratamento!$N$2:$N$163)-MIN(Tratamento!$N$2:$N$163))</f>
        <v>0.1797235023</v>
      </c>
      <c r="O87" s="8">
        <v>1.0</v>
      </c>
      <c r="Q87" s="8"/>
      <c r="R87" s="8"/>
      <c r="S87" s="8"/>
      <c r="T87" s="8"/>
      <c r="U87" s="8"/>
    </row>
    <row r="88" ht="14.25" customHeight="1">
      <c r="A88" s="8">
        <f>(Tratamento!A88-MIN(Tratamento!$A$2:$A$163))/(MAX(Tratamento!$A$2:$A$163)-MIN(Tratamento!$A$2:$A$163))</f>
        <v>0.0005631382376</v>
      </c>
      <c r="B88" s="8">
        <f>(Tratamento!B88-MIN(Tratamento!$B$2:$B$163))/(MAX(Tratamento!$B$2:$B$163)-MIN(Tratamento!$B$2:$B$163))</f>
        <v>0.01620075996</v>
      </c>
      <c r="C88" s="8">
        <f>(Tratamento!C88-MIN(Tratamento!$C$2:$C$163))/(MAX(Tratamento!$C$2:$C$163)-MIN(Tratamento!$C$2:$C$163))</f>
        <v>0.1239293809</v>
      </c>
      <c r="D88" s="8">
        <f>(Tratamento!D88-MIN(Tratamento!$D$2:$D$163))/(MAX(Tratamento!$D$2:$D$163)-MIN(Tratamento!$D$2:$D$163))</f>
        <v>0.1208581159</v>
      </c>
      <c r="E88" s="8">
        <f>(Tratamento!E88-MIN(Tratamento!$E$2:$E$163))/(MAX(Tratamento!$E$2:$E$163)-MIN(Tratamento!$E$2:$E$163))</f>
        <v>0.001653375828</v>
      </c>
      <c r="F88" s="8">
        <f>(Tratamento!F88-MIN(Tratamento!$F$2:$F$163))/(MAX(Tratamento!$F$2:$F$163)-MIN(Tratamento!$F$2:$F$163))</f>
        <v>0.7321406848</v>
      </c>
      <c r="G88" s="8">
        <f>(Tratamento!G88-MIN(Tratamento!$G$2:$G$163))/(MAX(Tratamento!$G$2:$G$163)-MIN(Tratamento!$G$2:$G$163))</f>
        <v>0.3970588235</v>
      </c>
      <c r="H88" s="8">
        <f>(Tratamento!H88-MIN(Tratamento!$H$2:$H$163))/(MAX(Tratamento!$H$2:$H$163)-MIN(Tratamento!$H$2:$H$163))</f>
        <v>0.00163882693</v>
      </c>
      <c r="I88" s="8">
        <f>(Tratamento!I88-MIN(Tratamento!$I$2:$I$163))/(MAX(Tratamento!$I$2:$I$163)-MIN(Tratamento!$I$2:$I$163))</f>
        <v>0.2914732586</v>
      </c>
      <c r="J88" s="8">
        <f>(Tratamento!J88-MIN(Tratamento!$J$2:$J$163))/(MAX(Tratamento!$J$2:$J$163)-MIN(Tratamento!$J$2:$J$163))</f>
        <v>0.0005619168005</v>
      </c>
      <c r="K88" s="8">
        <f>(Tratamento!K88-MIN(Tratamento!$K$2:$K$163))/(MAX(Tratamento!$K$2:$K$163)-MIN(Tratamento!$K$2:$K$163))</f>
        <v>0.3970588235</v>
      </c>
      <c r="L88" s="8">
        <f>(Tratamento!L88-MIN(Tratamento!$L$2:$L$163))/(MAX(Tratamento!$L$2:$L$163)-MIN(Tratamento!$L$2:$L$163))</f>
        <v>0.1924882629</v>
      </c>
      <c r="M88" s="8">
        <f>(Tratamento!M88-MIN(Tratamento!$M$2:$M$163))/(MAX(Tratamento!$M$2:$M$163)-MIN(Tratamento!$M$2:$M$163))</f>
        <v>0.2</v>
      </c>
      <c r="N88" s="8">
        <f>(Tratamento!N88-MIN(Tratamento!$N$2:$N$163))/(MAX(Tratamento!$N$2:$N$163)-MIN(Tratamento!$N$2:$N$163))</f>
        <v>0.1013824885</v>
      </c>
      <c r="O88" s="8">
        <v>1.0</v>
      </c>
      <c r="Q88" s="8"/>
      <c r="R88" s="8"/>
      <c r="S88" s="8"/>
      <c r="T88" s="8"/>
      <c r="U88" s="8"/>
    </row>
    <row r="89" ht="14.25" customHeight="1">
      <c r="A89" s="8">
        <f>(Tratamento!A89-MIN(Tratamento!$A$2:$A$163))/(MAX(Tratamento!$A$2:$A$163)-MIN(Tratamento!$A$2:$A$163))</f>
        <v>0.007841143667</v>
      </c>
      <c r="B89" s="8">
        <f>(Tratamento!B89-MIN(Tratamento!$B$2:$B$163))/(MAX(Tratamento!$B$2:$B$163)-MIN(Tratamento!$B$2:$B$163))</f>
        <v>0.01266559143</v>
      </c>
      <c r="C89" s="8">
        <f>(Tratamento!C89-MIN(Tratamento!$C$2:$C$163))/(MAX(Tratamento!$C$2:$C$163)-MIN(Tratamento!$C$2:$C$163))</f>
        <v>0.04600438715</v>
      </c>
      <c r="D89" s="8">
        <f>(Tratamento!D89-MIN(Tratamento!$D$2:$D$163))/(MAX(Tratamento!$D$2:$D$163)-MIN(Tratamento!$D$2:$D$163))</f>
        <v>0.09535226766</v>
      </c>
      <c r="E89" s="8">
        <f>(Tratamento!E89-MIN(Tratamento!$E$2:$E$163))/(MAX(Tratamento!$E$2:$E$163)-MIN(Tratamento!$E$2:$E$163))</f>
        <v>0.008923442031</v>
      </c>
      <c r="F89" s="8">
        <f>(Tratamento!F89-MIN(Tratamento!$F$2:$F$163))/(MAX(Tratamento!$F$2:$F$163)-MIN(Tratamento!$F$2:$F$163))</f>
        <v>0.3105121585</v>
      </c>
      <c r="G89" s="8">
        <f>(Tratamento!G89-MIN(Tratamento!$G$2:$G$163))/(MAX(Tratamento!$G$2:$G$163)-MIN(Tratamento!$G$2:$G$163))</f>
        <v>0.3382352941</v>
      </c>
      <c r="H89" s="8">
        <f>(Tratamento!H89-MIN(Tratamento!$H$2:$H$163))/(MAX(Tratamento!$H$2:$H$163)-MIN(Tratamento!$H$2:$H$163))</f>
        <v>0.007695673067</v>
      </c>
      <c r="I89" s="8">
        <f>(Tratamento!I89-MIN(Tratamento!$I$2:$I$163))/(MAX(Tratamento!$I$2:$I$163)-MIN(Tratamento!$I$2:$I$163))</f>
        <v>0.1519852502</v>
      </c>
      <c r="J89" s="8">
        <f>(Tratamento!J89-MIN(Tratamento!$J$2:$J$163))/(MAX(Tratamento!$J$2:$J$163)-MIN(Tratamento!$J$2:$J$163))</f>
        <v>0.002522827211</v>
      </c>
      <c r="K89" s="8">
        <f>(Tratamento!K89-MIN(Tratamento!$K$2:$K$163))/(MAX(Tratamento!$K$2:$K$163)-MIN(Tratamento!$K$2:$K$163))</f>
        <v>0.3382352941</v>
      </c>
      <c r="L89" s="8">
        <f>(Tratamento!L89-MIN(Tratamento!$L$2:$L$163))/(MAX(Tratamento!$L$2:$L$163)-MIN(Tratamento!$L$2:$L$163))</f>
        <v>0.2816901408</v>
      </c>
      <c r="M89" s="8">
        <f>(Tratamento!M89-MIN(Tratamento!$M$2:$M$163))/(MAX(Tratamento!$M$2:$M$163)-MIN(Tratamento!$M$2:$M$163))</f>
        <v>0.2097560976</v>
      </c>
      <c r="N89" s="8">
        <f>(Tratamento!N89-MIN(Tratamento!$N$2:$N$163))/(MAX(Tratamento!$N$2:$N$163)-MIN(Tratamento!$N$2:$N$163))</f>
        <v>0.1059907834</v>
      </c>
      <c r="O89" s="8">
        <v>1.0</v>
      </c>
      <c r="Q89" s="8"/>
      <c r="R89" s="8"/>
      <c r="S89" s="8"/>
      <c r="T89" s="8"/>
      <c r="U89" s="8"/>
    </row>
    <row r="90" ht="14.25" customHeight="1">
      <c r="A90" s="8">
        <f>(Tratamento!A90-MIN(Tratamento!$A$2:$A$163))/(MAX(Tratamento!$A$2:$A$163)-MIN(Tratamento!$A$2:$A$163))</f>
        <v>0.007841143667</v>
      </c>
      <c r="B90" s="8">
        <f>(Tratamento!B90-MIN(Tratamento!$B$2:$B$163))/(MAX(Tratamento!$B$2:$B$163)-MIN(Tratamento!$B$2:$B$163))</f>
        <v>0.04332303655</v>
      </c>
      <c r="C90" s="8">
        <f>(Tratamento!C90-MIN(Tratamento!$C$2:$C$163))/(MAX(Tratamento!$C$2:$C$163)-MIN(Tratamento!$C$2:$C$163))</f>
        <v>0.09865624592</v>
      </c>
      <c r="D90" s="8">
        <f>(Tratamento!D90-MIN(Tratamento!$D$2:$D$163))/(MAX(Tratamento!$D$2:$D$163)-MIN(Tratamento!$D$2:$D$163))</f>
        <v>0.04512792054</v>
      </c>
      <c r="E90" s="8">
        <f>(Tratamento!E90-MIN(Tratamento!$E$2:$E$163))/(MAX(Tratamento!$E$2:$E$163)-MIN(Tratamento!$E$2:$E$163))</f>
        <v>0.0005454259452</v>
      </c>
      <c r="F90" s="8">
        <f>(Tratamento!F90-MIN(Tratamento!$F$2:$F$163))/(MAX(Tratamento!$F$2:$F$163)-MIN(Tratamento!$F$2:$F$163))</f>
        <v>0.1771130425</v>
      </c>
      <c r="G90" s="8">
        <f>(Tratamento!G90-MIN(Tratamento!$G$2:$G$163))/(MAX(Tratamento!$G$2:$G$163)-MIN(Tratamento!$G$2:$G$163))</f>
        <v>0.8088235294</v>
      </c>
      <c r="H90" s="8">
        <f>(Tratamento!H90-MIN(Tratamento!$H$2:$H$163))/(MAX(Tratamento!$H$2:$H$163)-MIN(Tratamento!$H$2:$H$163))</f>
        <v>0.001898815885</v>
      </c>
      <c r="I90" s="8">
        <f>(Tratamento!I90-MIN(Tratamento!$I$2:$I$163))/(MAX(Tratamento!$I$2:$I$163)-MIN(Tratamento!$I$2:$I$163))</f>
        <v>0.1592396609</v>
      </c>
      <c r="J90" s="8">
        <f>(Tratamento!J90-MIN(Tratamento!$J$2:$J$163))/(MAX(Tratamento!$J$2:$J$163)-MIN(Tratamento!$J$2:$J$163))</f>
        <v>0.002522827211</v>
      </c>
      <c r="K90" s="8">
        <f>(Tratamento!K90-MIN(Tratamento!$K$2:$K$163))/(MAX(Tratamento!$K$2:$K$163)-MIN(Tratamento!$K$2:$K$163))</f>
        <v>0.8088235294</v>
      </c>
      <c r="L90" s="8">
        <f>(Tratamento!L90-MIN(Tratamento!$L$2:$L$163))/(MAX(Tratamento!$L$2:$L$163)-MIN(Tratamento!$L$2:$L$163))</f>
        <v>0.3004694836</v>
      </c>
      <c r="M90" s="8">
        <f>(Tratamento!M90-MIN(Tratamento!$M$2:$M$163))/(MAX(Tratamento!$M$2:$M$163)-MIN(Tratamento!$M$2:$M$163))</f>
        <v>0.4536585366</v>
      </c>
      <c r="N90" s="8">
        <f>(Tratamento!N90-MIN(Tratamento!$N$2:$N$163))/(MAX(Tratamento!$N$2:$N$163)-MIN(Tratamento!$N$2:$N$163))</f>
        <v>0.2119815668</v>
      </c>
      <c r="O90" s="8">
        <v>1.0</v>
      </c>
      <c r="Q90" s="8"/>
      <c r="R90" s="8"/>
      <c r="S90" s="8"/>
      <c r="T90" s="8"/>
      <c r="U90" s="8"/>
    </row>
    <row r="91" ht="14.25" customHeight="1">
      <c r="A91" s="8">
        <f>(Tratamento!A91-MIN(Tratamento!$A$2:$A$163))/(MAX(Tratamento!$A$2:$A$163)-MIN(Tratamento!$A$2:$A$163))</f>
        <v>0.008696976855</v>
      </c>
      <c r="B91" s="8">
        <f>(Tratamento!B91-MIN(Tratamento!$B$2:$B$163))/(MAX(Tratamento!$B$2:$B$163)-MIN(Tratamento!$B$2:$B$163))</f>
        <v>0.01041524289</v>
      </c>
      <c r="C91" s="8">
        <f>(Tratamento!C91-MIN(Tratamento!$C$2:$C$163))/(MAX(Tratamento!$C$2:$C$163)-MIN(Tratamento!$C$2:$C$163))</f>
        <v>0.01804010328</v>
      </c>
      <c r="D91" s="8">
        <f>(Tratamento!D91-MIN(Tratamento!$D$2:$D$163))/(MAX(Tratamento!$D$2:$D$163)-MIN(Tratamento!$D$2:$D$163))</f>
        <v>0.01012170713</v>
      </c>
      <c r="E91" s="8">
        <f>(Tratamento!E91-MIN(Tratamento!$E$2:$E$163))/(MAX(Tratamento!$E$2:$E$163)-MIN(Tratamento!$E$2:$E$163))</f>
        <v>0.009778341632</v>
      </c>
      <c r="F91" s="8">
        <f>(Tratamento!F91-MIN(Tratamento!$F$2:$F$163))/(MAX(Tratamento!$F$2:$F$163)-MIN(Tratamento!$F$2:$F$163))</f>
        <v>0.6319730742</v>
      </c>
      <c r="G91" s="8">
        <f>(Tratamento!G91-MIN(Tratamento!$G$2:$G$163))/(MAX(Tratamento!$G$2:$G$163)-MIN(Tratamento!$G$2:$G$163))</f>
        <v>0.8382352941</v>
      </c>
      <c r="H91" s="8">
        <f>(Tratamento!H91-MIN(Tratamento!$H$2:$H$163))/(MAX(Tratamento!$H$2:$H$163)-MIN(Tratamento!$H$2:$H$163))</f>
        <v>0.008215650976</v>
      </c>
      <c r="I91" s="8">
        <f>(Tratamento!I91-MIN(Tratamento!$I$2:$I$163))/(MAX(Tratamento!$I$2:$I$163)-MIN(Tratamento!$I$2:$I$163))</f>
        <v>0.1470415839</v>
      </c>
      <c r="J91" s="8">
        <f>(Tratamento!J91-MIN(Tratamento!$J$2:$J$163))/(MAX(Tratamento!$J$2:$J$163)-MIN(Tratamento!$J$2:$J$163))</f>
        <v>0.006963340464</v>
      </c>
      <c r="K91" s="8">
        <f>(Tratamento!K91-MIN(Tratamento!$K$2:$K$163))/(MAX(Tratamento!$K$2:$K$163)-MIN(Tratamento!$K$2:$K$163))</f>
        <v>0.8382352941</v>
      </c>
      <c r="L91" s="8">
        <f>(Tratamento!L91-MIN(Tratamento!$L$2:$L$163))/(MAX(Tratamento!$L$2:$L$163)-MIN(Tratamento!$L$2:$L$163))</f>
        <v>0.05164319249</v>
      </c>
      <c r="M91" s="8">
        <f>(Tratamento!M91-MIN(Tratamento!$M$2:$M$163))/(MAX(Tratamento!$M$2:$M$163)-MIN(Tratamento!$M$2:$M$163))</f>
        <v>0.03414634146</v>
      </c>
      <c r="N91" s="8">
        <f>(Tratamento!N91-MIN(Tratamento!$N$2:$N$163))/(MAX(Tratamento!$N$2:$N$163)-MIN(Tratamento!$N$2:$N$163))</f>
        <v>0.07373271889</v>
      </c>
      <c r="O91" s="8">
        <v>1.0</v>
      </c>
      <c r="Q91" s="8"/>
      <c r="R91" s="8"/>
      <c r="S91" s="8"/>
      <c r="T91" s="8"/>
      <c r="U91" s="8"/>
    </row>
    <row r="92" ht="14.25" customHeight="1">
      <c r="A92" s="8">
        <f>(Tratamento!A92-MIN(Tratamento!$A$2:$A$163))/(MAX(Tratamento!$A$2:$A$163)-MIN(Tratamento!$A$2:$A$163))</f>
        <v>0.006459828902</v>
      </c>
      <c r="B92" s="8">
        <f>(Tratamento!B92-MIN(Tratamento!$B$2:$B$163))/(MAX(Tratamento!$B$2:$B$163)-MIN(Tratamento!$B$2:$B$163))</f>
        <v>0.03744566852</v>
      </c>
      <c r="C92" s="8">
        <f>(Tratamento!C92-MIN(Tratamento!$C$2:$C$163))/(MAX(Tratamento!$C$2:$C$163)-MIN(Tratamento!$C$2:$C$163))</f>
        <v>0.2609170538</v>
      </c>
      <c r="D92" s="8">
        <f>(Tratamento!D92-MIN(Tratamento!$D$2:$D$163))/(MAX(Tratamento!$D$2:$D$163)-MIN(Tratamento!$D$2:$D$163))</f>
        <v>0.2001811852</v>
      </c>
      <c r="E92" s="8">
        <f>(Tratamento!E92-MIN(Tratamento!$E$2:$E$163))/(MAX(Tratamento!$E$2:$E$163)-MIN(Tratamento!$E$2:$E$163))</f>
        <v>0.007543634076</v>
      </c>
      <c r="F92" s="8">
        <f>(Tratamento!F92-MIN(Tratamento!$F$2:$F$163))/(MAX(Tratamento!$F$2:$F$163)-MIN(Tratamento!$F$2:$F$163))</f>
        <v>0.09729525148</v>
      </c>
      <c r="G92" s="8">
        <f>(Tratamento!G92-MIN(Tratamento!$G$2:$G$163))/(MAX(Tratamento!$G$2:$G$163)-MIN(Tratamento!$G$2:$G$163))</f>
        <v>0.4558823529</v>
      </c>
      <c r="H92" s="8">
        <f>(Tratamento!H92-MIN(Tratamento!$H$2:$H$163))/(MAX(Tratamento!$H$2:$H$163)-MIN(Tratamento!$H$2:$H$163))</f>
        <v>0.03363360563</v>
      </c>
      <c r="I92" s="8">
        <f>(Tratamento!I92-MIN(Tratamento!$I$2:$I$163))/(MAX(Tratamento!$I$2:$I$163)-MIN(Tratamento!$I$2:$I$163))</f>
        <v>0.273306774</v>
      </c>
      <c r="J92" s="8">
        <f>(Tratamento!J92-MIN(Tratamento!$J$2:$J$163))/(MAX(Tratamento!$J$2:$J$163)-MIN(Tratamento!$J$2:$J$163))</f>
        <v>0.003846968865</v>
      </c>
      <c r="K92" s="8">
        <f>(Tratamento!K92-MIN(Tratamento!$K$2:$K$163))/(MAX(Tratamento!$K$2:$K$163)-MIN(Tratamento!$K$2:$K$163))</f>
        <v>0.4558823529</v>
      </c>
      <c r="L92" s="8">
        <f>(Tratamento!L92-MIN(Tratamento!$L$2:$L$163))/(MAX(Tratamento!$L$2:$L$163)-MIN(Tratamento!$L$2:$L$163))</f>
        <v>0.4225352113</v>
      </c>
      <c r="M92" s="8">
        <f>(Tratamento!M92-MIN(Tratamento!$M$2:$M$163))/(MAX(Tratamento!$M$2:$M$163)-MIN(Tratamento!$M$2:$M$163))</f>
        <v>0.3804878049</v>
      </c>
      <c r="N92" s="8">
        <f>(Tratamento!N92-MIN(Tratamento!$N$2:$N$163))/(MAX(Tratamento!$N$2:$N$163)-MIN(Tratamento!$N$2:$N$163))</f>
        <v>0.198156682</v>
      </c>
      <c r="O92" s="8">
        <v>1.0</v>
      </c>
      <c r="Q92" s="8"/>
      <c r="R92" s="8"/>
      <c r="S92" s="8"/>
      <c r="T92" s="8"/>
      <c r="U92" s="8"/>
    </row>
    <row r="93" ht="14.25" customHeight="1">
      <c r="A93" s="8">
        <f>(Tratamento!A93-MIN(Tratamento!$A$2:$A$163))/(MAX(Tratamento!$A$2:$A$163)-MIN(Tratamento!$A$2:$A$163))</f>
        <v>0.006459828902</v>
      </c>
      <c r="B93" s="8">
        <f>(Tratamento!B93-MIN(Tratamento!$B$2:$B$163))/(MAX(Tratamento!$B$2:$B$163)-MIN(Tratamento!$B$2:$B$163))</f>
        <v>0.004867007463</v>
      </c>
      <c r="C93" s="8">
        <f>(Tratamento!C93-MIN(Tratamento!$C$2:$C$163))/(MAX(Tratamento!$C$2:$C$163)-MIN(Tratamento!$C$2:$C$163))</f>
        <v>0.05939035009</v>
      </c>
      <c r="D93" s="8">
        <f>(Tratamento!D93-MIN(Tratamento!$D$2:$D$163))/(MAX(Tratamento!$D$2:$D$163)-MIN(Tratamento!$D$2:$D$163))</f>
        <v>0.02136514983</v>
      </c>
      <c r="E93" s="8">
        <f>(Tratamento!E93-MIN(Tratamento!$E$2:$E$163))/(MAX(Tratamento!$E$2:$E$163)-MIN(Tratamento!$E$2:$E$163))</f>
        <v>0.0002068857033</v>
      </c>
      <c r="F93" s="8">
        <f>(Tratamento!F93-MIN(Tratamento!$F$2:$F$163))/(MAX(Tratamento!$F$2:$F$163)-MIN(Tratamento!$F$2:$F$163))</f>
        <v>0.7206917992</v>
      </c>
      <c r="G93" s="8">
        <f>(Tratamento!G93-MIN(Tratamento!$G$2:$G$163))/(MAX(Tratamento!$G$2:$G$163)-MIN(Tratamento!$G$2:$G$163))</f>
        <v>0.5588235294</v>
      </c>
      <c r="H93" s="8">
        <f>(Tratamento!H93-MIN(Tratamento!$H$2:$H$163))/(MAX(Tratamento!$H$2:$H$163)-MIN(Tratamento!$H$2:$H$163))</f>
        <v>0.003645224451</v>
      </c>
      <c r="I93" s="8">
        <f>(Tratamento!I93-MIN(Tratamento!$I$2:$I$163))/(MAX(Tratamento!$I$2:$I$163)-MIN(Tratamento!$I$2:$I$163))</f>
        <v>0.1876237778</v>
      </c>
      <c r="J93" s="8">
        <f>(Tratamento!J93-MIN(Tratamento!$J$2:$J$163))/(MAX(Tratamento!$J$2:$J$163)-MIN(Tratamento!$J$2:$J$163))</f>
        <v>0</v>
      </c>
      <c r="K93" s="8">
        <f>(Tratamento!K93-MIN(Tratamento!$K$2:$K$163))/(MAX(Tratamento!$K$2:$K$163)-MIN(Tratamento!$K$2:$K$163))</f>
        <v>0.5588235294</v>
      </c>
      <c r="L93" s="8">
        <f>(Tratamento!L93-MIN(Tratamento!$L$2:$L$163))/(MAX(Tratamento!$L$2:$L$163)-MIN(Tratamento!$L$2:$L$163))</f>
        <v>0</v>
      </c>
      <c r="M93" s="8">
        <f>(Tratamento!M93-MIN(Tratamento!$M$2:$M$163))/(MAX(Tratamento!$M$2:$M$163)-MIN(Tratamento!$M$2:$M$163))</f>
        <v>0</v>
      </c>
      <c r="N93" s="8">
        <f>(Tratamento!N93-MIN(Tratamento!$N$2:$N$163))/(MAX(Tratamento!$N$2:$N$163)-MIN(Tratamento!$N$2:$N$163))</f>
        <v>0.02304147465</v>
      </c>
      <c r="O93" s="8">
        <v>1.0</v>
      </c>
    </row>
    <row r="94" ht="14.25" customHeight="1">
      <c r="A94" s="8">
        <f>(Tratamento!A94-MIN(Tratamento!$A$2:$A$163))/(MAX(Tratamento!$A$2:$A$163)-MIN(Tratamento!$A$2:$A$163))</f>
        <v>0.003173429461</v>
      </c>
      <c r="B94" s="8">
        <f>(Tratamento!B94-MIN(Tratamento!$B$2:$B$163))/(MAX(Tratamento!$B$2:$B$163)-MIN(Tratamento!$B$2:$B$163))</f>
        <v>0.01817555562</v>
      </c>
      <c r="C94" s="8">
        <f>(Tratamento!C94-MIN(Tratamento!$C$2:$C$163))/(MAX(Tratamento!$C$2:$C$163)-MIN(Tratamento!$C$2:$C$163))</f>
        <v>0.05581327613</v>
      </c>
      <c r="D94" s="8">
        <f>(Tratamento!D94-MIN(Tratamento!$D$2:$D$163))/(MAX(Tratamento!$D$2:$D$163)-MIN(Tratamento!$D$2:$D$163))</f>
        <v>0.1155838242</v>
      </c>
      <c r="E94" s="8">
        <f>(Tratamento!E94-MIN(Tratamento!$E$2:$E$163))/(MAX(Tratamento!$E$2:$E$163)-MIN(Tratamento!$E$2:$E$163))</f>
        <v>0.004260819609</v>
      </c>
      <c r="F94" s="8">
        <f>(Tratamento!F94-MIN(Tratamento!$F$2:$F$163))/(MAX(Tratamento!$F$2:$F$163)-MIN(Tratamento!$F$2:$F$163))</f>
        <v>0.2153796245</v>
      </c>
      <c r="G94" s="8">
        <f>(Tratamento!G94-MIN(Tratamento!$G$2:$G$163))/(MAX(Tratamento!$G$2:$G$163)-MIN(Tratamento!$G$2:$G$163))</f>
        <v>0.3676470588</v>
      </c>
      <c r="H94" s="8">
        <f>(Tratamento!H94-MIN(Tratamento!$H$2:$H$163))/(MAX(Tratamento!$H$2:$H$163)-MIN(Tratamento!$H$2:$H$163))</f>
        <v>0.004057620725</v>
      </c>
      <c r="I94" s="8">
        <f>(Tratamento!I94-MIN(Tratamento!$I$2:$I$163))/(MAX(Tratamento!$I$2:$I$163)-MIN(Tratamento!$I$2:$I$163))</f>
        <v>0.1565214566</v>
      </c>
      <c r="J94" s="8">
        <f>(Tratamento!J94-MIN(Tratamento!$J$2:$J$163))/(MAX(Tratamento!$J$2:$J$163)-MIN(Tratamento!$J$2:$J$163))</f>
        <v>0.001129104865</v>
      </c>
      <c r="K94" s="8">
        <f>(Tratamento!K94-MIN(Tratamento!$K$2:$K$163))/(MAX(Tratamento!$K$2:$K$163)-MIN(Tratamento!$K$2:$K$163))</f>
        <v>0.3676470588</v>
      </c>
      <c r="L94" s="8">
        <f>(Tratamento!L94-MIN(Tratamento!$L$2:$L$163))/(MAX(Tratamento!$L$2:$L$163)-MIN(Tratamento!$L$2:$L$163))</f>
        <v>0.2863849765</v>
      </c>
      <c r="M94" s="8">
        <f>(Tratamento!M94-MIN(Tratamento!$M$2:$M$163))/(MAX(Tratamento!$M$2:$M$163)-MIN(Tratamento!$M$2:$M$163))</f>
        <v>0.2682926829</v>
      </c>
      <c r="N94" s="8">
        <f>(Tratamento!N94-MIN(Tratamento!$N$2:$N$163))/(MAX(Tratamento!$N$2:$N$163)-MIN(Tratamento!$N$2:$N$163))</f>
        <v>0.2304147465</v>
      </c>
      <c r="O94" s="8">
        <v>1.0</v>
      </c>
    </row>
    <row r="95" ht="14.25" customHeight="1">
      <c r="A95" s="8">
        <f>(Tratamento!A95-MIN(Tratamento!$A$2:$A$163))/(MAX(Tratamento!$A$2:$A$163)-MIN(Tratamento!$A$2:$A$163))</f>
        <v>0.004207275951</v>
      </c>
      <c r="B95" s="8">
        <f>(Tratamento!B95-MIN(Tratamento!$B$2:$B$163))/(MAX(Tratamento!$B$2:$B$163)-MIN(Tratamento!$B$2:$B$163))</f>
        <v>0.02148984445</v>
      </c>
      <c r="C95" s="8">
        <f>(Tratamento!C95-MIN(Tratamento!$C$2:$C$163))/(MAX(Tratamento!$C$2:$C$163)-MIN(Tratamento!$C$2:$C$163))</f>
        <v>0.1475520253</v>
      </c>
      <c r="D95" s="8">
        <f>(Tratamento!D95-MIN(Tratamento!$D$2:$D$163))/(MAX(Tratamento!$D$2:$D$163)-MIN(Tratamento!$D$2:$D$163))</f>
        <v>0.2872188546</v>
      </c>
      <c r="E95" s="8">
        <f>(Tratamento!E95-MIN(Tratamento!$E$2:$E$163))/(MAX(Tratamento!$E$2:$E$163)-MIN(Tratamento!$E$2:$E$163))</f>
        <v>0.005293538327</v>
      </c>
      <c r="F95" s="8">
        <f>(Tratamento!F95-MIN(Tratamento!$F$2:$F$163))/(MAX(Tratamento!$F$2:$F$163)-MIN(Tratamento!$F$2:$F$163))</f>
        <v>0.1975372055</v>
      </c>
      <c r="G95" s="8">
        <f>(Tratamento!G95-MIN(Tratamento!$G$2:$G$163))/(MAX(Tratamento!$G$2:$G$163)-MIN(Tratamento!$G$2:$G$163))</f>
        <v>0.25</v>
      </c>
      <c r="H95" s="8">
        <f>(Tratamento!H95-MIN(Tratamento!$H$2:$H$163))/(MAX(Tratamento!$H$2:$H$163)-MIN(Tratamento!$H$2:$H$163))</f>
        <v>0.008543774968</v>
      </c>
      <c r="I95" s="8">
        <f>(Tratamento!I95-MIN(Tratamento!$I$2:$I$163))/(MAX(Tratamento!$I$2:$I$163)-MIN(Tratamento!$I$2:$I$163))</f>
        <v>0.2918888406</v>
      </c>
      <c r="J95" s="8">
        <f>(Tratamento!J95-MIN(Tratamento!$J$2:$J$163))/(MAX(Tratamento!$J$2:$J$163)-MIN(Tratamento!$J$2:$J$163))</f>
        <v>0.002293000077</v>
      </c>
      <c r="K95" s="8">
        <f>(Tratamento!K95-MIN(Tratamento!$K$2:$K$163))/(MAX(Tratamento!$K$2:$K$163)-MIN(Tratamento!$K$2:$K$163))</f>
        <v>0.25</v>
      </c>
      <c r="L95" s="8">
        <f>(Tratamento!L95-MIN(Tratamento!$L$2:$L$163))/(MAX(Tratamento!$L$2:$L$163)-MIN(Tratamento!$L$2:$L$163))</f>
        <v>0.3004694836</v>
      </c>
      <c r="M95" s="8">
        <f>(Tratamento!M95-MIN(Tratamento!$M$2:$M$163))/(MAX(Tratamento!$M$2:$M$163)-MIN(Tratamento!$M$2:$M$163))</f>
        <v>0.287804878</v>
      </c>
      <c r="N95" s="8">
        <f>(Tratamento!N95-MIN(Tratamento!$N$2:$N$163))/(MAX(Tratamento!$N$2:$N$163)-MIN(Tratamento!$N$2:$N$163))</f>
        <v>0.2534562212</v>
      </c>
      <c r="O95" s="8">
        <v>1.0</v>
      </c>
    </row>
    <row r="96" ht="14.25" customHeight="1">
      <c r="A96" s="8">
        <f>(Tratamento!A96-MIN(Tratamento!$A$2:$A$163))/(MAX(Tratamento!$A$2:$A$163)-MIN(Tratamento!$A$2:$A$163))</f>
        <v>0.01664424384</v>
      </c>
      <c r="B96" s="8">
        <f>(Tratamento!B96-MIN(Tratamento!$B$2:$B$163))/(MAX(Tratamento!$B$2:$B$163)-MIN(Tratamento!$B$2:$B$163))</f>
        <v>0.01693228725</v>
      </c>
      <c r="C96" s="8">
        <f>(Tratamento!C96-MIN(Tratamento!$C$2:$C$163))/(MAX(Tratamento!$C$2:$C$163)-MIN(Tratamento!$C$2:$C$163))</f>
        <v>0.02461475915</v>
      </c>
      <c r="D96" s="8">
        <f>(Tratamento!D96-MIN(Tratamento!$D$2:$D$163))/(MAX(Tratamento!$D$2:$D$163)-MIN(Tratamento!$D$2:$D$163))</f>
        <v>0.04054137378</v>
      </c>
      <c r="E96" s="8">
        <f>(Tratamento!E96-MIN(Tratamento!$E$2:$E$163))/(MAX(Tratamento!$E$2:$E$163)-MIN(Tratamento!$E$2:$E$163))</f>
        <v>0.01771693932</v>
      </c>
      <c r="F96" s="8">
        <f>(Tratamento!F96-MIN(Tratamento!$F$2:$F$163))/(MAX(Tratamento!$F$2:$F$163)-MIN(Tratamento!$F$2:$F$163))</f>
        <v>0.4561035942</v>
      </c>
      <c r="G96" s="8">
        <f>(Tratamento!G96-MIN(Tratamento!$G$2:$G$163))/(MAX(Tratamento!$G$2:$G$163)-MIN(Tratamento!$G$2:$G$163))</f>
        <v>0.6176470588</v>
      </c>
      <c r="H96" s="8">
        <f>(Tratamento!H96-MIN(Tratamento!$H$2:$H$163))/(MAX(Tratamento!$H$2:$H$163)-MIN(Tratamento!$H$2:$H$163))</f>
        <v>0.03158776151</v>
      </c>
      <c r="I96" s="8">
        <f>(Tratamento!I96-MIN(Tratamento!$I$2:$I$163))/(MAX(Tratamento!$I$2:$I$163)-MIN(Tratamento!$I$2:$I$163))</f>
        <v>0.1221919447</v>
      </c>
      <c r="J96" s="8">
        <f>(Tratamento!J96-MIN(Tratamento!$J$2:$J$163))/(MAX(Tratamento!$J$2:$J$163)-MIN(Tratamento!$J$2:$J$163))</f>
        <v>0.01212601696</v>
      </c>
      <c r="K96" s="8">
        <f>(Tratamento!K96-MIN(Tratamento!$K$2:$K$163))/(MAX(Tratamento!$K$2:$K$163)-MIN(Tratamento!$K$2:$K$163))</f>
        <v>0.6176470588</v>
      </c>
      <c r="L96" s="8">
        <f>(Tratamento!L96-MIN(Tratamento!$L$2:$L$163))/(MAX(Tratamento!$L$2:$L$163)-MIN(Tratamento!$L$2:$L$163))</f>
        <v>0.2910798122</v>
      </c>
      <c r="M96" s="8">
        <f>(Tratamento!M96-MIN(Tratamento!$M$2:$M$163))/(MAX(Tratamento!$M$2:$M$163)-MIN(Tratamento!$M$2:$M$163))</f>
        <v>0.1902439024</v>
      </c>
      <c r="N96" s="8">
        <f>(Tratamento!N96-MIN(Tratamento!$N$2:$N$163))/(MAX(Tratamento!$N$2:$N$163)-MIN(Tratamento!$N$2:$N$163))</f>
        <v>0.1797235023</v>
      </c>
      <c r="O96" s="8">
        <v>1.0</v>
      </c>
    </row>
    <row r="97" ht="14.25" customHeight="1">
      <c r="A97" s="8">
        <f>(Tratamento!A97-MIN(Tratamento!$A$2:$A$163))/(MAX(Tratamento!$A$2:$A$163)-MIN(Tratamento!$A$2:$A$163))</f>
        <v>0.01664424384</v>
      </c>
      <c r="B97" s="8">
        <f>(Tratamento!B97-MIN(Tratamento!$B$2:$B$163))/(MAX(Tratamento!$B$2:$B$163)-MIN(Tratamento!$B$2:$B$163))</f>
        <v>0.01653754681</v>
      </c>
      <c r="C97" s="8">
        <f>(Tratamento!C97-MIN(Tratamento!$C$2:$C$163))/(MAX(Tratamento!$C$2:$C$163)-MIN(Tratamento!$C$2:$C$163))</f>
        <v>0.2111110774</v>
      </c>
      <c r="D97" s="8">
        <f>(Tratamento!D97-MIN(Tratamento!$D$2:$D$163))/(MAX(Tratamento!$D$2:$D$163)-MIN(Tratamento!$D$2:$D$163))</f>
        <v>0.198217555</v>
      </c>
      <c r="E97" s="8">
        <f>(Tratamento!E97-MIN(Tratamento!$E$2:$E$163))/(MAX(Tratamento!$E$2:$E$163)-MIN(Tratamento!$E$2:$E$163))</f>
        <v>0.0006753706845</v>
      </c>
      <c r="F97" s="8">
        <f>(Tratamento!F97-MIN(Tratamento!$F$2:$F$163))/(MAX(Tratamento!$F$2:$F$163)-MIN(Tratamento!$F$2:$F$163))</f>
        <v>0.4015760803</v>
      </c>
      <c r="G97" s="8">
        <f>(Tratamento!G97-MIN(Tratamento!$G$2:$G$163))/(MAX(Tratamento!$G$2:$G$163)-MIN(Tratamento!$G$2:$G$163))</f>
        <v>0.3529411765</v>
      </c>
      <c r="H97" s="8">
        <f>(Tratamento!H97-MIN(Tratamento!$H$2:$H$163))/(MAX(Tratamento!$H$2:$H$163)-MIN(Tratamento!$H$2:$H$163))</f>
        <v>0.01404657568</v>
      </c>
      <c r="I97" s="8">
        <f>(Tratamento!I97-MIN(Tratamento!$I$2:$I$163))/(MAX(Tratamento!$I$2:$I$163)-MIN(Tratamento!$I$2:$I$163))</f>
        <v>0.2995222837</v>
      </c>
      <c r="J97" s="8">
        <f>(Tratamento!J97-MIN(Tratamento!$J$2:$J$163))/(MAX(Tratamento!$J$2:$J$163)-MIN(Tratamento!$J$2:$J$163))</f>
        <v>0.01212601696</v>
      </c>
      <c r="K97" s="8">
        <f>(Tratamento!K97-MIN(Tratamento!$K$2:$K$163))/(MAX(Tratamento!$K$2:$K$163)-MIN(Tratamento!$K$2:$K$163))</f>
        <v>0.3529411765</v>
      </c>
      <c r="L97" s="8">
        <f>(Tratamento!L97-MIN(Tratamento!$L$2:$L$163))/(MAX(Tratamento!$L$2:$L$163)-MIN(Tratamento!$L$2:$L$163))</f>
        <v>0.2957746479</v>
      </c>
      <c r="M97" s="8">
        <f>(Tratamento!M97-MIN(Tratamento!$M$2:$M$163))/(MAX(Tratamento!$M$2:$M$163)-MIN(Tratamento!$M$2:$M$163))</f>
        <v>0.2390243902</v>
      </c>
      <c r="N97" s="8">
        <f>(Tratamento!N97-MIN(Tratamento!$N$2:$N$163))/(MAX(Tratamento!$N$2:$N$163)-MIN(Tratamento!$N$2:$N$163))</f>
        <v>0.1290322581</v>
      </c>
      <c r="O97" s="8">
        <v>1.0</v>
      </c>
    </row>
    <row r="98" ht="14.25" customHeight="1">
      <c r="A98" s="8">
        <f>(Tratamento!A98-MIN(Tratamento!$A$2:$A$163))/(MAX(Tratamento!$A$2:$A$163)-MIN(Tratamento!$A$2:$A$163))</f>
        <v>0.005761469021</v>
      </c>
      <c r="B98" s="8">
        <f>(Tratamento!B98-MIN(Tratamento!$B$2:$B$163))/(MAX(Tratamento!$B$2:$B$163)-MIN(Tratamento!$B$2:$B$163))</f>
        <v>0.02461387059</v>
      </c>
      <c r="C98" s="8">
        <f>(Tratamento!C98-MIN(Tratamento!$C$2:$C$163))/(MAX(Tratamento!$C$2:$C$163)-MIN(Tratamento!$C$2:$C$163))</f>
        <v>0.1263960146</v>
      </c>
      <c r="D98" s="8">
        <f>(Tratamento!D98-MIN(Tratamento!$D$2:$D$163))/(MAX(Tratamento!$D$2:$D$163)-MIN(Tratamento!$D$2:$D$163))</f>
        <v>0.1315205327</v>
      </c>
      <c r="E98" s="8">
        <f>(Tratamento!E98-MIN(Tratamento!$E$2:$E$163))/(MAX(Tratamento!$E$2:$E$163)-MIN(Tratamento!$E$2:$E$163))</f>
        <v>0.006846036002</v>
      </c>
      <c r="F98" s="8">
        <f>(Tratamento!F98-MIN(Tratamento!$F$2:$F$163))/(MAX(Tratamento!$F$2:$F$163)-MIN(Tratamento!$F$2:$F$163))</f>
        <v>0.6864532785</v>
      </c>
      <c r="G98" s="8">
        <f>(Tratamento!G98-MIN(Tratamento!$G$2:$G$163))/(MAX(Tratamento!$G$2:$G$163)-MIN(Tratamento!$G$2:$G$163))</f>
        <v>0.4411764706</v>
      </c>
      <c r="H98" s="8">
        <f>(Tratamento!H98-MIN(Tratamento!$H$2:$H$163))/(MAX(Tratamento!$H$2:$H$163)-MIN(Tratamento!$H$2:$H$163))</f>
        <v>0.0008445158468</v>
      </c>
      <c r="I98" s="8">
        <f>(Tratamento!I98-MIN(Tratamento!$I$2:$I$163))/(MAX(Tratamento!$I$2:$I$163)-MIN(Tratamento!$I$2:$I$163))</f>
        <v>0.3051333179</v>
      </c>
      <c r="J98" s="8">
        <f>(Tratamento!J98-MIN(Tratamento!$J$2:$J$163))/(MAX(Tratamento!$J$2:$J$163)-MIN(Tratamento!$J$2:$J$163))</f>
        <v>0.00017395173</v>
      </c>
      <c r="K98" s="8">
        <f>(Tratamento!K98-MIN(Tratamento!$K$2:$K$163))/(MAX(Tratamento!$K$2:$K$163)-MIN(Tratamento!$K$2:$K$163))</f>
        <v>0.4411764706</v>
      </c>
      <c r="L98" s="8">
        <f>(Tratamento!L98-MIN(Tratamento!$L$2:$L$163))/(MAX(Tratamento!$L$2:$L$163)-MIN(Tratamento!$L$2:$L$163))</f>
        <v>0.2441314554</v>
      </c>
      <c r="M98" s="8">
        <f>(Tratamento!M98-MIN(Tratamento!$M$2:$M$163))/(MAX(Tratamento!$M$2:$M$163)-MIN(Tratamento!$M$2:$M$163))</f>
        <v>0.1853658537</v>
      </c>
      <c r="N98" s="8">
        <f>(Tratamento!N98-MIN(Tratamento!$N$2:$N$163))/(MAX(Tratamento!$N$2:$N$163)-MIN(Tratamento!$N$2:$N$163))</f>
        <v>0.0599078341</v>
      </c>
      <c r="O98" s="8">
        <v>1.0</v>
      </c>
    </row>
    <row r="99" ht="14.25" customHeight="1">
      <c r="A99" s="8">
        <f>(Tratamento!A99-MIN(Tratamento!$A$2:$A$163))/(MAX(Tratamento!$A$2:$A$163)-MIN(Tratamento!$A$2:$A$163))</f>
        <v>0.005761469021</v>
      </c>
      <c r="B99" s="8">
        <f>(Tratamento!B99-MIN(Tratamento!$B$2:$B$163))/(MAX(Tratamento!$B$2:$B$163)-MIN(Tratamento!$B$2:$B$163))</f>
        <v>0.07022333999</v>
      </c>
      <c r="C99" s="8">
        <f>(Tratamento!C99-MIN(Tratamento!$C$2:$C$163))/(MAX(Tratamento!$C$2:$C$163)-MIN(Tratamento!$C$2:$C$163))</f>
        <v>0.2187597657</v>
      </c>
      <c r="D99" s="8">
        <f>(Tratamento!D99-MIN(Tratamento!$D$2:$D$163))/(MAX(Tratamento!$D$2:$D$163)-MIN(Tratamento!$D$2:$D$163))</f>
        <v>0.2064254342</v>
      </c>
      <c r="E99" s="8">
        <f>(Tratamento!E99-MIN(Tratamento!$E$2:$E$163))/(MAX(Tratamento!$E$2:$E$163)-MIN(Tratamento!$E$2:$E$163))</f>
        <v>0.0001487525305</v>
      </c>
      <c r="F99" s="8">
        <f>(Tratamento!F99-MIN(Tratamento!$F$2:$F$163))/(MAX(Tratamento!$F$2:$F$163)-MIN(Tratamento!$F$2:$F$163))</f>
        <v>0.003967234831</v>
      </c>
      <c r="G99" s="8">
        <f>(Tratamento!G99-MIN(Tratamento!$G$2:$G$163))/(MAX(Tratamento!$G$2:$G$163)-MIN(Tratamento!$G$2:$G$163))</f>
        <v>0.5735294118</v>
      </c>
      <c r="H99" s="8">
        <f>(Tratamento!H99-MIN(Tratamento!$H$2:$H$163))/(MAX(Tratamento!$H$2:$H$163)-MIN(Tratamento!$H$2:$H$163))</f>
        <v>0.1239914222</v>
      </c>
      <c r="I99" s="8">
        <f>(Tratamento!I99-MIN(Tratamento!$I$2:$I$163))/(MAX(Tratamento!$I$2:$I$163)-MIN(Tratamento!$I$2:$I$163))</f>
        <v>0.2106838423</v>
      </c>
      <c r="J99" s="8">
        <f>(Tratamento!J99-MIN(Tratamento!$J$2:$J$163))/(MAX(Tratamento!$J$2:$J$163)-MIN(Tratamento!$J$2:$J$163))</f>
        <v>0.0001012082793</v>
      </c>
      <c r="K99" s="8">
        <f>(Tratamento!K99-MIN(Tratamento!$K$2:$K$163))/(MAX(Tratamento!$K$2:$K$163)-MIN(Tratamento!$K$2:$K$163))</f>
        <v>0.5735294118</v>
      </c>
      <c r="L99" s="8">
        <f>(Tratamento!L99-MIN(Tratamento!$L$2:$L$163))/(MAX(Tratamento!$L$2:$L$163)-MIN(Tratamento!$L$2:$L$163))</f>
        <v>0.455399061</v>
      </c>
      <c r="M99" s="8">
        <f>(Tratamento!M99-MIN(Tratamento!$M$2:$M$163))/(MAX(Tratamento!$M$2:$M$163)-MIN(Tratamento!$M$2:$M$163))</f>
        <v>0.4195121951</v>
      </c>
      <c r="N99" s="8">
        <f>(Tratamento!N99-MIN(Tratamento!$N$2:$N$163))/(MAX(Tratamento!$N$2:$N$163)-MIN(Tratamento!$N$2:$N$163))</f>
        <v>0.3778801843</v>
      </c>
      <c r="O99" s="8">
        <v>1.0</v>
      </c>
    </row>
    <row r="100" ht="14.25" customHeight="1">
      <c r="A100" s="8">
        <f>(Tratamento!A100-MIN(Tratamento!$A$2:$A$163))/(MAX(Tratamento!$A$2:$A$163)-MIN(Tratamento!$A$2:$A$163))</f>
        <v>0.1694275845</v>
      </c>
      <c r="B100" s="8">
        <f>(Tratamento!B100-MIN(Tratamento!$B$2:$B$163))/(MAX(Tratamento!$B$2:$B$163)-MIN(Tratamento!$B$2:$B$163))</f>
        <v>0.03493288866</v>
      </c>
      <c r="C100" s="8">
        <f>(Tratamento!C100-MIN(Tratamento!$C$2:$C$163))/(MAX(Tratamento!$C$2:$C$163)-MIN(Tratamento!$C$2:$C$163))</f>
        <v>0.1593785175</v>
      </c>
      <c r="D100" s="8">
        <f>(Tratamento!D100-MIN(Tratamento!$D$2:$D$163))/(MAX(Tratamento!$D$2:$D$163)-MIN(Tratamento!$D$2:$D$163))</f>
        <v>0.06002589715</v>
      </c>
      <c r="E100" s="8">
        <f>(Tratamento!E100-MIN(Tratamento!$E$2:$E$163))/(MAX(Tratamento!$E$2:$E$163)-MIN(Tratamento!$E$2:$E$163))</f>
        <v>0.170333616</v>
      </c>
      <c r="F100" s="8">
        <f>(Tratamento!F100-MIN(Tratamento!$F$2:$F$163))/(MAX(Tratamento!$F$2:$F$163)-MIN(Tratamento!$F$2:$F$163))</f>
        <v>0.09103688785</v>
      </c>
      <c r="G100" s="8">
        <f>(Tratamento!G100-MIN(Tratamento!$G$2:$G$163))/(MAX(Tratamento!$G$2:$G$163)-MIN(Tratamento!$G$2:$G$163))</f>
        <v>0.6911764706</v>
      </c>
      <c r="H100" s="8">
        <f>(Tratamento!H100-MIN(Tratamento!$H$2:$H$163))/(MAX(Tratamento!$H$2:$H$163)-MIN(Tratamento!$H$2:$H$163))</f>
        <v>0.06221266738</v>
      </c>
      <c r="I100" s="8">
        <f>(Tratamento!I100-MIN(Tratamento!$I$2:$I$163))/(MAX(Tratamento!$I$2:$I$163)-MIN(Tratamento!$I$2:$I$163))</f>
        <v>0.1505598174</v>
      </c>
      <c r="J100" s="8">
        <f>(Tratamento!J100-MIN(Tratamento!$J$2:$J$163))/(MAX(Tratamento!$J$2:$J$163)-MIN(Tratamento!$J$2:$J$163))</f>
        <v>0.08202720183</v>
      </c>
      <c r="K100" s="8">
        <f>(Tratamento!K100-MIN(Tratamento!$K$2:$K$163))/(MAX(Tratamento!$K$2:$K$163)-MIN(Tratamento!$K$2:$K$163))</f>
        <v>0.6911764706</v>
      </c>
      <c r="L100" s="8">
        <f>(Tratamento!L100-MIN(Tratamento!$L$2:$L$163))/(MAX(Tratamento!$L$2:$L$163)-MIN(Tratamento!$L$2:$L$163))</f>
        <v>0.7370892019</v>
      </c>
      <c r="M100" s="8">
        <f>(Tratamento!M100-MIN(Tratamento!$M$2:$M$163))/(MAX(Tratamento!$M$2:$M$163)-MIN(Tratamento!$M$2:$M$163))</f>
        <v>0.6195121951</v>
      </c>
      <c r="N100" s="8">
        <f>(Tratamento!N100-MIN(Tratamento!$N$2:$N$163))/(MAX(Tratamento!$N$2:$N$163)-MIN(Tratamento!$N$2:$N$163))</f>
        <v>0.4884792627</v>
      </c>
      <c r="O100" s="8">
        <v>1.0</v>
      </c>
    </row>
    <row r="101" ht="14.25" customHeight="1">
      <c r="A101" s="8">
        <f>(Tratamento!A101-MIN(Tratamento!$A$2:$A$163))/(MAX(Tratamento!$A$2:$A$163)-MIN(Tratamento!$A$2:$A$163))</f>
        <v>0.02581192895</v>
      </c>
      <c r="B101" s="8">
        <f>(Tratamento!B101-MIN(Tratamento!$B$2:$B$163))/(MAX(Tratamento!$B$2:$B$163)-MIN(Tratamento!$B$2:$B$163))</f>
        <v>0.1058068396</v>
      </c>
      <c r="C101" s="8">
        <f>(Tratamento!C101-MIN(Tratamento!$C$2:$C$163))/(MAX(Tratamento!$C$2:$C$163)-MIN(Tratamento!$C$2:$C$163))</f>
        <v>0.2636324746</v>
      </c>
      <c r="D101" s="8">
        <f>(Tratamento!D101-MIN(Tratamento!$D$2:$D$163))/(MAX(Tratamento!$D$2:$D$163)-MIN(Tratamento!$D$2:$D$163))</f>
        <v>0.04407258791</v>
      </c>
      <c r="E101" s="8">
        <f>(Tratamento!E101-MIN(Tratamento!$E$2:$E$163))/(MAX(Tratamento!$E$2:$E$163)-MIN(Tratamento!$E$2:$E$163))</f>
        <v>0.02687462384</v>
      </c>
      <c r="F101" s="8">
        <f>(Tratamento!F101-MIN(Tratamento!$F$2:$F$163))/(MAX(Tratamento!$F$2:$F$163)-MIN(Tratamento!$F$2:$F$163))</f>
        <v>0.05287168327</v>
      </c>
      <c r="G101" s="8">
        <f>(Tratamento!G101-MIN(Tratamento!$G$2:$G$163))/(MAX(Tratamento!$G$2:$G$163)-MIN(Tratamento!$G$2:$G$163))</f>
        <v>0.9264705882</v>
      </c>
      <c r="H101" s="8">
        <f>(Tratamento!H101-MIN(Tratamento!$H$2:$H$163))/(MAX(Tratamento!$H$2:$H$163)-MIN(Tratamento!$H$2:$H$163))</f>
        <v>0.004459258834</v>
      </c>
      <c r="I101" s="8">
        <f>(Tratamento!I101-MIN(Tratamento!$I$2:$I$163))/(MAX(Tratamento!$I$2:$I$163)-MIN(Tratamento!$I$2:$I$163))</f>
        <v>0.2910874577</v>
      </c>
      <c r="J101" s="8">
        <f>(Tratamento!J101-MIN(Tratamento!$J$2:$J$163))/(MAX(Tratamento!$J$2:$J$163)-MIN(Tratamento!$J$2:$J$163))</f>
        <v>0.009598972736</v>
      </c>
      <c r="K101" s="8">
        <f>(Tratamento!K101-MIN(Tratamento!$K$2:$K$163))/(MAX(Tratamento!$K$2:$K$163)-MIN(Tratamento!$K$2:$K$163))</f>
        <v>0.9264705882</v>
      </c>
      <c r="L101" s="8">
        <f>(Tratamento!L101-MIN(Tratamento!$L$2:$L$163))/(MAX(Tratamento!$L$2:$L$163)-MIN(Tratamento!$L$2:$L$163))</f>
        <v>0.6854460094</v>
      </c>
      <c r="M101" s="8">
        <f>(Tratamento!M101-MIN(Tratamento!$M$2:$M$163))/(MAX(Tratamento!$M$2:$M$163)-MIN(Tratamento!$M$2:$M$163))</f>
        <v>0.5268292683</v>
      </c>
      <c r="N101" s="8">
        <f>(Tratamento!N101-MIN(Tratamento!$N$2:$N$163))/(MAX(Tratamento!$N$2:$N$163)-MIN(Tratamento!$N$2:$N$163))</f>
        <v>0.2442396313</v>
      </c>
      <c r="O101" s="8">
        <v>1.0</v>
      </c>
    </row>
    <row r="102" ht="14.25" customHeight="1">
      <c r="A102" s="8">
        <f>(Tratamento!A102-MIN(Tratamento!$A$2:$A$163))/(MAX(Tratamento!$A$2:$A$163)-MIN(Tratamento!$A$2:$A$163))</f>
        <v>0.02581192895</v>
      </c>
      <c r="B102" s="8">
        <f>(Tratamento!B102-MIN(Tratamento!$B$2:$B$163))/(MAX(Tratamento!$B$2:$B$163)-MIN(Tratamento!$B$2:$B$163))</f>
        <v>0.004736885268</v>
      </c>
      <c r="C102" s="8">
        <f>(Tratamento!C102-MIN(Tratamento!$C$2:$C$163))/(MAX(Tratamento!$C$2:$C$163)-MIN(Tratamento!$C$2:$C$163))</f>
        <v>0.1735745557</v>
      </c>
      <c r="D102" s="8">
        <f>(Tratamento!D102-MIN(Tratamento!$D$2:$D$163))/(MAX(Tratamento!$D$2:$D$163)-MIN(Tratamento!$D$2:$D$163))</f>
        <v>0.1247426886</v>
      </c>
      <c r="E102" s="8">
        <f>(Tratamento!E102-MIN(Tratamento!$E$2:$E$163))/(MAX(Tratamento!$E$2:$E$163)-MIN(Tratamento!$E$2:$E$163))</f>
        <v>0.0003915440171</v>
      </c>
      <c r="F102" s="8">
        <f>(Tratamento!F102-MIN(Tratamento!$F$2:$F$163))/(MAX(Tratamento!$F$2:$F$163)-MIN(Tratamento!$F$2:$F$163))</f>
        <v>0.03392763007</v>
      </c>
      <c r="G102" s="8">
        <f>(Tratamento!G102-MIN(Tratamento!$G$2:$G$163))/(MAX(Tratamento!$G$2:$G$163)-MIN(Tratamento!$G$2:$G$163))</f>
        <v>0.3382352941</v>
      </c>
      <c r="H102" s="8">
        <f>(Tratamento!H102-MIN(Tratamento!$H$2:$H$163))/(MAX(Tratamento!$H$2:$H$163)-MIN(Tratamento!$H$2:$H$163))</f>
        <v>0.0009915440834</v>
      </c>
      <c r="I102" s="8">
        <f>(Tratamento!I102-MIN(Tratamento!$I$2:$I$163))/(MAX(Tratamento!$I$2:$I$163)-MIN(Tratamento!$I$2:$I$163))</f>
        <v>0.1619876462</v>
      </c>
      <c r="J102" s="8">
        <f>(Tratamento!J102-MIN(Tratamento!$J$2:$J$163))/(MAX(Tratamento!$J$2:$J$163)-MIN(Tratamento!$J$2:$J$163))</f>
        <v>0.00001897655236</v>
      </c>
      <c r="K102" s="8">
        <f>(Tratamento!K102-MIN(Tratamento!$K$2:$K$163))/(MAX(Tratamento!$K$2:$K$163)-MIN(Tratamento!$K$2:$K$163))</f>
        <v>0.3382352941</v>
      </c>
      <c r="L102" s="8">
        <f>(Tratamento!L102-MIN(Tratamento!$L$2:$L$163))/(MAX(Tratamento!$L$2:$L$163)-MIN(Tratamento!$L$2:$L$163))</f>
        <v>0.3286384977</v>
      </c>
      <c r="M102" s="8">
        <f>(Tratamento!M102-MIN(Tratamento!$M$2:$M$163))/(MAX(Tratamento!$M$2:$M$163)-MIN(Tratamento!$M$2:$M$163))</f>
        <v>0.3658536585</v>
      </c>
      <c r="N102" s="8">
        <f>(Tratamento!N102-MIN(Tratamento!$N$2:$N$163))/(MAX(Tratamento!$N$2:$N$163)-MIN(Tratamento!$N$2:$N$163))</f>
        <v>0.1935483871</v>
      </c>
      <c r="O102" s="8">
        <v>1.0</v>
      </c>
    </row>
    <row r="103" ht="14.25" customHeight="1">
      <c r="A103" s="8">
        <f>(Tratamento!A103-MIN(Tratamento!$A$2:$A$163))/(MAX(Tratamento!$A$2:$A$163)-MIN(Tratamento!$A$2:$A$163))</f>
        <v>0.1114260577</v>
      </c>
      <c r="B103" s="8">
        <f>(Tratamento!B103-MIN(Tratamento!$B$2:$B$163))/(MAX(Tratamento!$B$2:$B$163)-MIN(Tratamento!$B$2:$B$163))</f>
        <v>0.001996664935</v>
      </c>
      <c r="C103" s="8">
        <f>(Tratamento!C103-MIN(Tratamento!$C$2:$C$163))/(MAX(Tratamento!$C$2:$C$163)-MIN(Tratamento!$C$2:$C$163))</f>
        <v>0.05696922624</v>
      </c>
      <c r="D103" s="8">
        <f>(Tratamento!D103-MIN(Tratamento!$D$2:$D$163))/(MAX(Tratamento!$D$2:$D$163)-MIN(Tratamento!$D$2:$D$163))</f>
        <v>0.07441873702</v>
      </c>
      <c r="E103" s="8">
        <f>(Tratamento!E103-MIN(Tratamento!$E$2:$E$163))/(MAX(Tratamento!$E$2:$E$163)-MIN(Tratamento!$E$2:$E$163))</f>
        <v>0.1123953603</v>
      </c>
      <c r="F103" s="8">
        <f>(Tratamento!F103-MIN(Tratamento!$F$2:$F$163))/(MAX(Tratamento!$F$2:$F$163)-MIN(Tratamento!$F$2:$F$163))</f>
        <v>0.002683121342</v>
      </c>
      <c r="G103" s="8">
        <f>(Tratamento!G103-MIN(Tratamento!$G$2:$G$163))/(MAX(Tratamento!$G$2:$G$163)-MIN(Tratamento!$G$2:$G$163))</f>
        <v>0.25</v>
      </c>
      <c r="H103" s="8">
        <f>(Tratamento!H103-MIN(Tratamento!$H$2:$H$163))/(MAX(Tratamento!$H$2:$H$163)-MIN(Tratamento!$H$2:$H$163))</f>
        <v>0.002191079331</v>
      </c>
      <c r="I103" s="8">
        <f>(Tratamento!I103-MIN(Tratamento!$I$2:$I$163))/(MAX(Tratamento!$I$2:$I$163)-MIN(Tratamento!$I$2:$I$163))</f>
        <v>0.07147604718</v>
      </c>
      <c r="J103" s="8">
        <f>(Tratamento!J103-MIN(Tratamento!$J$2:$J$163))/(MAX(Tratamento!$J$2:$J$163)-MIN(Tratamento!$J$2:$J$163))</f>
        <v>0.06846002115</v>
      </c>
      <c r="K103" s="8">
        <f>(Tratamento!K103-MIN(Tratamento!$K$2:$K$163))/(MAX(Tratamento!$K$2:$K$163)-MIN(Tratamento!$K$2:$K$163))</f>
        <v>0.25</v>
      </c>
      <c r="L103" s="8">
        <f>(Tratamento!L103-MIN(Tratamento!$L$2:$L$163))/(MAX(Tratamento!$L$2:$L$163)-MIN(Tratamento!$L$2:$L$163))</f>
        <v>0.7699530516</v>
      </c>
      <c r="M103" s="8">
        <f>(Tratamento!M103-MIN(Tratamento!$M$2:$M$163))/(MAX(Tratamento!$M$2:$M$163)-MIN(Tratamento!$M$2:$M$163))</f>
        <v>0.6829268293</v>
      </c>
      <c r="N103" s="8">
        <f>(Tratamento!N103-MIN(Tratamento!$N$2:$N$163))/(MAX(Tratamento!$N$2:$N$163)-MIN(Tratamento!$N$2:$N$163))</f>
        <v>0.5437788018</v>
      </c>
      <c r="O103" s="8">
        <v>1.0</v>
      </c>
    </row>
    <row r="104" ht="14.25" customHeight="1">
      <c r="A104" s="8">
        <f>(Tratamento!A104-MIN(Tratamento!$A$2:$A$163))/(MAX(Tratamento!$A$2:$A$163)-MIN(Tratamento!$A$2:$A$163))</f>
        <v>0.009811271665</v>
      </c>
      <c r="B104" s="8">
        <f>(Tratamento!B104-MIN(Tratamento!$B$2:$B$163))/(MAX(Tratamento!$B$2:$B$163)-MIN(Tratamento!$B$2:$B$163))</f>
        <v>0.01327027692</v>
      </c>
      <c r="C104" s="8">
        <f>(Tratamento!C104-MIN(Tratamento!$C$2:$C$163))/(MAX(Tratamento!$C$2:$C$163)-MIN(Tratamento!$C$2:$C$163))</f>
        <v>0.3854532326</v>
      </c>
      <c r="D104" s="8">
        <f>(Tratamento!D104-MIN(Tratamento!$D$2:$D$163))/(MAX(Tratamento!$D$2:$D$163)-MIN(Tratamento!$D$2:$D$163))</f>
        <v>0.1767694015</v>
      </c>
      <c r="E104" s="8">
        <f>(Tratamento!E104-MIN(Tratamento!$E$2:$E$163))/(MAX(Tratamento!$E$2:$E$163)-MIN(Tratamento!$E$2:$E$163))</f>
        <v>0</v>
      </c>
      <c r="F104" s="8">
        <f>(Tratamento!F104-MIN(Tratamento!$F$2:$F$163))/(MAX(Tratamento!$F$2:$F$163)-MIN(Tratamento!$F$2:$F$163))</f>
        <v>0.05800137873</v>
      </c>
      <c r="G104" s="8">
        <f>(Tratamento!G104-MIN(Tratamento!$G$2:$G$163))/(MAX(Tratamento!$G$2:$G$163)-MIN(Tratamento!$G$2:$G$163))</f>
        <v>0.4264705882</v>
      </c>
      <c r="H104" s="8">
        <f>(Tratamento!H104-MIN(Tratamento!$H$2:$H$163))/(MAX(Tratamento!$H$2:$H$163)-MIN(Tratamento!$H$2:$H$163))</f>
        <v>0.00008965136378</v>
      </c>
      <c r="I104" s="8">
        <f>(Tratamento!I104-MIN(Tratamento!$I$2:$I$163))/(MAX(Tratamento!$I$2:$I$163)-MIN(Tratamento!$I$2:$I$163))</f>
        <v>0.3021849868</v>
      </c>
      <c r="J104" s="8">
        <f>(Tratamento!J104-MIN(Tratamento!$J$2:$J$163))/(MAX(Tratamento!$J$2:$J$163)-MIN(Tratamento!$J$2:$J$163))</f>
        <v>0.06846002115</v>
      </c>
      <c r="K104" s="8">
        <f>(Tratamento!K104-MIN(Tratamento!$K$2:$K$163))/(MAX(Tratamento!$K$2:$K$163)-MIN(Tratamento!$K$2:$K$163))</f>
        <v>0.4264705882</v>
      </c>
      <c r="L104" s="8">
        <f>(Tratamento!L104-MIN(Tratamento!$L$2:$L$163))/(MAX(Tratamento!$L$2:$L$163)-MIN(Tratamento!$L$2:$L$163))</f>
        <v>0.3145539906</v>
      </c>
      <c r="M104" s="8">
        <f>(Tratamento!M104-MIN(Tratamento!$M$2:$M$163))/(MAX(Tratamento!$M$2:$M$163)-MIN(Tratamento!$M$2:$M$163))</f>
        <v>0.4243902439</v>
      </c>
      <c r="N104" s="8">
        <f>(Tratamento!N104-MIN(Tratamento!$N$2:$N$163))/(MAX(Tratamento!$N$2:$N$163)-MIN(Tratamento!$N$2:$N$163))</f>
        <v>0.1705069124</v>
      </c>
      <c r="O104" s="8">
        <v>1.0</v>
      </c>
    </row>
    <row r="105" ht="14.25" customHeight="1">
      <c r="A105" s="8">
        <f>(Tratamento!A105-MIN(Tratamento!$A$2:$A$163))/(MAX(Tratamento!$A$2:$A$163)-MIN(Tratamento!$A$2:$A$163))</f>
        <v>0.009811271665</v>
      </c>
      <c r="B105" s="8">
        <f>(Tratamento!B105-MIN(Tratamento!$B$2:$B$163))/(MAX(Tratamento!$B$2:$B$163)-MIN(Tratamento!$B$2:$B$163))</f>
        <v>0.03326863672</v>
      </c>
      <c r="C105" s="8">
        <f>(Tratamento!C105-MIN(Tratamento!$C$2:$C$163))/(MAX(Tratamento!$C$2:$C$163)-MIN(Tratamento!$C$2:$C$163))</f>
        <v>0.1328978547</v>
      </c>
      <c r="D105" s="8">
        <f>(Tratamento!D105-MIN(Tratamento!$D$2:$D$163))/(MAX(Tratamento!$D$2:$D$163)-MIN(Tratamento!$D$2:$D$163))</f>
        <v>0.03202282364</v>
      </c>
      <c r="E105" s="8">
        <f>(Tratamento!E105-MIN(Tratamento!$E$2:$E$163))/(MAX(Tratamento!$E$2:$E$163)-MIN(Tratamento!$E$2:$E$163))</f>
        <v>0.01089142091</v>
      </c>
      <c r="F105" s="8">
        <f>(Tratamento!F105-MIN(Tratamento!$F$2:$F$163))/(MAX(Tratamento!$F$2:$F$163)-MIN(Tratamento!$F$2:$F$163))</f>
        <v>0.1623051865</v>
      </c>
      <c r="G105" s="8">
        <f>(Tratamento!G105-MIN(Tratamento!$G$2:$G$163))/(MAX(Tratamento!$G$2:$G$163)-MIN(Tratamento!$G$2:$G$163))</f>
        <v>0.7794117647</v>
      </c>
      <c r="H105" s="8">
        <f>(Tratamento!H105-MIN(Tratamento!$H$2:$H$163))/(MAX(Tratamento!$H$2:$H$163)-MIN(Tratamento!$H$2:$H$163))</f>
        <v>0.001398561275</v>
      </c>
      <c r="I105" s="8">
        <f>(Tratamento!I105-MIN(Tratamento!$I$2:$I$163))/(MAX(Tratamento!$I$2:$I$163)-MIN(Tratamento!$I$2:$I$163))</f>
        <v>0.1594955078</v>
      </c>
      <c r="J105" s="8">
        <f>(Tratamento!J105-MIN(Tratamento!$J$2:$J$163))/(MAX(Tratamento!$J$2:$J$163)-MIN(Tratamento!$J$2:$J$163))</f>
        <v>0.0003763682885</v>
      </c>
      <c r="K105" s="8">
        <f>(Tratamento!K105-MIN(Tratamento!$K$2:$K$163))/(MAX(Tratamento!$K$2:$K$163)-MIN(Tratamento!$K$2:$K$163))</f>
        <v>0.7794117647</v>
      </c>
      <c r="L105" s="8">
        <f>(Tratamento!L105-MIN(Tratamento!$L$2:$L$163))/(MAX(Tratamento!$L$2:$L$163)-MIN(Tratamento!$L$2:$L$163))</f>
        <v>0.5117370892</v>
      </c>
      <c r="M105" s="8">
        <f>(Tratamento!M105-MIN(Tratamento!$M$2:$M$163))/(MAX(Tratamento!$M$2:$M$163)-MIN(Tratamento!$M$2:$M$163))</f>
        <v>0.4048780488</v>
      </c>
      <c r="N105" s="8">
        <f>(Tratamento!N105-MIN(Tratamento!$N$2:$N$163))/(MAX(Tratamento!$N$2:$N$163)-MIN(Tratamento!$N$2:$N$163))</f>
        <v>0.198156682</v>
      </c>
      <c r="O105" s="8">
        <v>1.0</v>
      </c>
    </row>
    <row r="106" ht="14.25" customHeight="1">
      <c r="A106" s="8">
        <f>(Tratamento!A106-MIN(Tratamento!$A$2:$A$163))/(MAX(Tratamento!$A$2:$A$163)-MIN(Tratamento!$A$2:$A$163))</f>
        <v>0.006175692283</v>
      </c>
      <c r="B106" s="8">
        <f>(Tratamento!B106-MIN(Tratamento!$B$2:$B$163))/(MAX(Tratamento!$B$2:$B$163)-MIN(Tratamento!$B$2:$B$163))</f>
        <v>0.01563106531</v>
      </c>
      <c r="C106" s="8">
        <f>(Tratamento!C106-MIN(Tratamento!$C$2:$C$163))/(MAX(Tratamento!$C$2:$C$163)-MIN(Tratamento!$C$2:$C$163))</f>
        <v>0.03878349145</v>
      </c>
      <c r="D106" s="8">
        <f>(Tratamento!D106-MIN(Tratamento!$D$2:$D$163))/(MAX(Tratamento!$D$2:$D$163)-MIN(Tratamento!$D$2:$D$163))</f>
        <v>0.009915383667</v>
      </c>
      <c r="E106" s="8">
        <f>(Tratamento!E106-MIN(Tratamento!$E$2:$E$163))/(MAX(Tratamento!$E$2:$E$163)-MIN(Tratamento!$E$2:$E$163))</f>
        <v>0.007259807408</v>
      </c>
      <c r="F106" s="8">
        <f>(Tratamento!F106-MIN(Tratamento!$F$2:$F$163))/(MAX(Tratamento!$F$2:$F$163)-MIN(Tratamento!$F$2:$F$163))</f>
        <v>0.6732201511</v>
      </c>
      <c r="G106" s="8">
        <f>(Tratamento!G106-MIN(Tratamento!$G$2:$G$163))/(MAX(Tratamento!$G$2:$G$163)-MIN(Tratamento!$G$2:$G$163))</f>
        <v>0.8823529412</v>
      </c>
      <c r="H106" s="8">
        <f>(Tratamento!H106-MIN(Tratamento!$H$2:$H$163))/(MAX(Tratamento!$H$2:$H$163)-MIN(Tratamento!$H$2:$H$163))</f>
        <v>0.002761262004</v>
      </c>
      <c r="I106" s="8">
        <f>(Tratamento!I106-MIN(Tratamento!$I$2:$I$163))/(MAX(Tratamento!$I$2:$I$163)-MIN(Tratamento!$I$2:$I$163))</f>
        <v>0.1793297352</v>
      </c>
      <c r="J106" s="8">
        <f>(Tratamento!J106-MIN(Tratamento!$J$2:$J$163))/(MAX(Tratamento!$J$2:$J$163)-MIN(Tratamento!$J$2:$J$163))</f>
        <v>0.002050521908</v>
      </c>
      <c r="K106" s="8">
        <f>(Tratamento!K106-MIN(Tratamento!$K$2:$K$163))/(MAX(Tratamento!$K$2:$K$163)-MIN(Tratamento!$K$2:$K$163))</f>
        <v>0.8823529412</v>
      </c>
      <c r="L106" s="8">
        <f>(Tratamento!L106-MIN(Tratamento!$L$2:$L$163))/(MAX(Tratamento!$L$2:$L$163)-MIN(Tratamento!$L$2:$L$163))</f>
        <v>0.07981220657</v>
      </c>
      <c r="M106" s="8">
        <f>(Tratamento!M106-MIN(Tratamento!$M$2:$M$163))/(MAX(Tratamento!$M$2:$M$163)-MIN(Tratamento!$M$2:$M$163))</f>
        <v>0.08292682927</v>
      </c>
      <c r="N106" s="8">
        <f>(Tratamento!N106-MIN(Tratamento!$N$2:$N$163))/(MAX(Tratamento!$N$2:$N$163)-MIN(Tratamento!$N$2:$N$163))</f>
        <v>0.0599078341</v>
      </c>
      <c r="O106" s="8">
        <v>1.0</v>
      </c>
    </row>
    <row r="107" ht="14.25" customHeight="1">
      <c r="A107" s="8">
        <f>(Tratamento!A107-MIN(Tratamento!$A$2:$A$163))/(MAX(Tratamento!$A$2:$A$163)-MIN(Tratamento!$A$2:$A$163))</f>
        <v>0.007033237138</v>
      </c>
      <c r="B107" s="8">
        <f>(Tratamento!B107-MIN(Tratamento!$B$2:$B$163))/(MAX(Tratamento!$B$2:$B$163)-MIN(Tratamento!$B$2:$B$163))</f>
        <v>0.006723709029</v>
      </c>
      <c r="C107" s="8">
        <f>(Tratamento!C107-MIN(Tratamento!$C$2:$C$163))/(MAX(Tratamento!$C$2:$C$163)-MIN(Tratamento!$C$2:$C$163))</f>
        <v>0.02028828971</v>
      </c>
      <c r="D107" s="8">
        <f>(Tratamento!D107-MIN(Tratamento!$D$2:$D$163))/(MAX(Tratamento!$D$2:$D$163)-MIN(Tratamento!$D$2:$D$163))</f>
        <v>0.03384890483</v>
      </c>
      <c r="E107" s="8">
        <f>(Tratamento!E107-MIN(Tratamento!$E$2:$E$163))/(MAX(Tratamento!$E$2:$E$163)-MIN(Tratamento!$E$2:$E$163))</f>
        <v>0.008116416808</v>
      </c>
      <c r="F107" s="8">
        <f>(Tratamento!F107-MIN(Tratamento!$F$2:$F$163))/(MAX(Tratamento!$F$2:$F$163)-MIN(Tratamento!$F$2:$F$163))</f>
        <v>0.1114678093</v>
      </c>
      <c r="G107" s="8">
        <f>(Tratamento!G107-MIN(Tratamento!$G$2:$G$163))/(MAX(Tratamento!$G$2:$G$163)-MIN(Tratamento!$G$2:$G$163))</f>
        <v>0.4411764706</v>
      </c>
      <c r="H107" s="8">
        <f>(Tratamento!H107-MIN(Tratamento!$H$2:$H$163))/(MAX(Tratamento!$H$2:$H$163)-MIN(Tratamento!$H$2:$H$163))</f>
        <v>0.001212086438</v>
      </c>
      <c r="I107" s="8">
        <f>(Tratamento!I107-MIN(Tratamento!$I$2:$I$163))/(MAX(Tratamento!$I$2:$I$163)-MIN(Tratamento!$I$2:$I$163))</f>
        <v>0.06220328865</v>
      </c>
      <c r="J107" s="8">
        <f>(Tratamento!J107-MIN(Tratamento!$J$2:$J$163))/(MAX(Tratamento!$J$2:$J$163)-MIN(Tratamento!$J$2:$J$163))</f>
        <v>0.002705212964</v>
      </c>
      <c r="K107" s="8">
        <f>(Tratamento!K107-MIN(Tratamento!$K$2:$K$163))/(MAX(Tratamento!$K$2:$K$163)-MIN(Tratamento!$K$2:$K$163))</f>
        <v>0.4411764706</v>
      </c>
      <c r="L107" s="8">
        <f>(Tratamento!L107-MIN(Tratamento!$L$2:$L$163))/(MAX(Tratamento!$L$2:$L$163)-MIN(Tratamento!$L$2:$L$163))</f>
        <v>0.2112676056</v>
      </c>
      <c r="M107" s="8">
        <f>(Tratamento!M107-MIN(Tratamento!$M$2:$M$163))/(MAX(Tratamento!$M$2:$M$163)-MIN(Tratamento!$M$2:$M$163))</f>
        <v>0.356097561</v>
      </c>
      <c r="N107" s="8">
        <f>(Tratamento!N107-MIN(Tratamento!$N$2:$N$163))/(MAX(Tratamento!$N$2:$N$163)-MIN(Tratamento!$N$2:$N$163))</f>
        <v>0.2811059908</v>
      </c>
      <c r="O107" s="8">
        <v>0.0</v>
      </c>
    </row>
    <row r="108" ht="14.25" customHeight="1">
      <c r="A108" s="8">
        <f>(Tratamento!A108-MIN(Tratamento!$A$2:$A$163))/(MAX(Tratamento!$A$2:$A$163)-MIN(Tratamento!$A$2:$A$163))</f>
        <v>0.005718677361</v>
      </c>
      <c r="B108" s="8">
        <f>(Tratamento!B108-MIN(Tratamento!$B$2:$B$163))/(MAX(Tratamento!$B$2:$B$163)-MIN(Tratamento!$B$2:$B$163))</f>
        <v>0.002083048577</v>
      </c>
      <c r="C108" s="8">
        <f>(Tratamento!C108-MIN(Tratamento!$C$2:$C$163))/(MAX(Tratamento!$C$2:$C$163)-MIN(Tratamento!$C$2:$C$163))</f>
        <v>0.0530007676</v>
      </c>
      <c r="D108" s="8">
        <f>(Tratamento!D108-MIN(Tratamento!$D$2:$D$163))/(MAX(Tratamento!$D$2:$D$163)-MIN(Tratamento!$D$2:$D$163))</f>
        <v>0.05981008756</v>
      </c>
      <c r="E108" s="8">
        <f>(Tratamento!E108-MIN(Tratamento!$E$2:$E$163))/(MAX(Tratamento!$E$2:$E$163)-MIN(Tratamento!$E$2:$E$163))</f>
        <v>0.006803291022</v>
      </c>
      <c r="F108" s="8">
        <f>(Tratamento!F108-MIN(Tratamento!$F$2:$F$163))/(MAX(Tratamento!$F$2:$F$163)-MIN(Tratamento!$F$2:$F$163))</f>
        <v>0.2397777808</v>
      </c>
      <c r="G108" s="8">
        <f>(Tratamento!G108-MIN(Tratamento!$G$2:$G$163))/(MAX(Tratamento!$G$2:$G$163)-MIN(Tratamento!$G$2:$G$163))</f>
        <v>0.2794117647</v>
      </c>
      <c r="H108" s="8">
        <f>(Tratamento!H108-MIN(Tratamento!$H$2:$H$163))/(MAX(Tratamento!$H$2:$H$163)-MIN(Tratamento!$H$2:$H$163))</f>
        <v>0.000826585574</v>
      </c>
      <c r="I108" s="8">
        <f>(Tratamento!I108-MIN(Tratamento!$I$2:$I$163))/(MAX(Tratamento!$I$2:$I$163)-MIN(Tratamento!$I$2:$I$163))</f>
        <v>0.1089894318</v>
      </c>
      <c r="J108" s="8">
        <f>(Tratamento!J108-MIN(Tratamento!$J$2:$J$163))/(MAX(Tratamento!$J$2:$J$163)-MIN(Tratamento!$J$2:$J$163))</f>
        <v>0.004133725656</v>
      </c>
      <c r="K108" s="8">
        <f>(Tratamento!K108-MIN(Tratamento!$K$2:$K$163))/(MAX(Tratamento!$K$2:$K$163)-MIN(Tratamento!$K$2:$K$163))</f>
        <v>0.2794117647</v>
      </c>
      <c r="L108" s="8">
        <f>(Tratamento!L108-MIN(Tratamento!$L$2:$L$163))/(MAX(Tratamento!$L$2:$L$163)-MIN(Tratamento!$L$2:$L$163))</f>
        <v>0.1784037559</v>
      </c>
      <c r="M108" s="8">
        <f>(Tratamento!M108-MIN(Tratamento!$M$2:$M$163))/(MAX(Tratamento!$M$2:$M$163)-MIN(Tratamento!$M$2:$M$163))</f>
        <v>0.2487804878</v>
      </c>
      <c r="N108" s="8">
        <f>(Tratamento!N108-MIN(Tratamento!$N$2:$N$163))/(MAX(Tratamento!$N$2:$N$163)-MIN(Tratamento!$N$2:$N$163))</f>
        <v>0.1198156682</v>
      </c>
      <c r="O108" s="8">
        <v>0.0</v>
      </c>
    </row>
    <row r="109" ht="14.25" customHeight="1">
      <c r="A109" s="8">
        <f>(Tratamento!A109-MIN(Tratamento!$A$2:$A$163))/(MAX(Tratamento!$A$2:$A$163)-MIN(Tratamento!$A$2:$A$163))</f>
        <v>0.01368306101</v>
      </c>
      <c r="B109" s="8">
        <f>(Tratamento!B109-MIN(Tratamento!$B$2:$B$163))/(MAX(Tratamento!$B$2:$B$163)-MIN(Tratamento!$B$2:$B$163))</f>
        <v>0.0003969273667</v>
      </c>
      <c r="C109" s="8">
        <f>(Tratamento!C109-MIN(Tratamento!$C$2:$C$163))/(MAX(Tratamento!$C$2:$C$163)-MIN(Tratamento!$C$2:$C$163))</f>
        <v>0.08944201894</v>
      </c>
      <c r="D109" s="8">
        <f>(Tratamento!D109-MIN(Tratamento!$D$2:$D$163))/(MAX(Tratamento!$D$2:$D$163)-MIN(Tratamento!$D$2:$D$163))</f>
        <v>0.07095629737</v>
      </c>
      <c r="E109" s="8">
        <f>(Tratamento!E109-MIN(Tratamento!$E$2:$E$163))/(MAX(Tratamento!$E$2:$E$163)-MIN(Tratamento!$E$2:$E$163))</f>
        <v>0.0147589867</v>
      </c>
      <c r="F109" s="8">
        <f>(Tratamento!F109-MIN(Tratamento!$F$2:$F$163))/(MAX(Tratamento!$F$2:$F$163)-MIN(Tratamento!$F$2:$F$163))</f>
        <v>0.1216258228</v>
      </c>
      <c r="G109" s="8">
        <f>(Tratamento!G109-MIN(Tratamento!$G$2:$G$163))/(MAX(Tratamento!$G$2:$G$163)-MIN(Tratamento!$G$2:$G$163))</f>
        <v>0.2941176471</v>
      </c>
      <c r="H109" s="8">
        <f>(Tratamento!H109-MIN(Tratamento!$H$2:$H$163))/(MAX(Tratamento!$H$2:$H$163)-MIN(Tratamento!$H$2:$H$163))</f>
        <v>0.0009234090469</v>
      </c>
      <c r="I109" s="8">
        <f>(Tratamento!I109-MIN(Tratamento!$I$2:$I$163))/(MAX(Tratamento!$I$2:$I$163)-MIN(Tratamento!$I$2:$I$163))</f>
        <v>0.105606567</v>
      </c>
      <c r="J109" s="8">
        <f>(Tratamento!J109-MIN(Tratamento!$J$2:$J$163))/(MAX(Tratamento!$J$2:$J$163)-MIN(Tratamento!$J$2:$J$163))</f>
        <v>0.009178325825</v>
      </c>
      <c r="K109" s="8">
        <f>(Tratamento!K109-MIN(Tratamento!$K$2:$K$163))/(MAX(Tratamento!$K$2:$K$163)-MIN(Tratamento!$K$2:$K$163))</f>
        <v>0.2941176471</v>
      </c>
      <c r="L109" s="8">
        <f>(Tratamento!L109-MIN(Tratamento!$L$2:$L$163))/(MAX(Tratamento!$L$2:$L$163)-MIN(Tratamento!$L$2:$L$163))</f>
        <v>0.2957746479</v>
      </c>
      <c r="M109" s="8">
        <f>(Tratamento!M109-MIN(Tratamento!$M$2:$M$163))/(MAX(Tratamento!$M$2:$M$163)-MIN(Tratamento!$M$2:$M$163))</f>
        <v>0.3609756098</v>
      </c>
      <c r="N109" s="8">
        <f>(Tratamento!N109-MIN(Tratamento!$N$2:$N$163))/(MAX(Tratamento!$N$2:$N$163)-MIN(Tratamento!$N$2:$N$163))</f>
        <v>0.2304147465</v>
      </c>
      <c r="O109" s="8">
        <v>0.0</v>
      </c>
    </row>
    <row r="110" ht="14.25" customHeight="1">
      <c r="A110" s="8">
        <f>(Tratamento!A110-MIN(Tratamento!$A$2:$A$163))/(MAX(Tratamento!$A$2:$A$163)-MIN(Tratamento!$A$2:$A$163))</f>
        <v>0.01137402307</v>
      </c>
      <c r="B110" s="8">
        <f>(Tratamento!B110-MIN(Tratamento!$B$2:$B$163))/(MAX(Tratamento!$B$2:$B$163)-MIN(Tratamento!$B$2:$B$163))</f>
        <v>0.0008419671414</v>
      </c>
      <c r="C110" s="8">
        <f>(Tratamento!C110-MIN(Tratamento!$C$2:$C$163))/(MAX(Tratamento!$C$2:$C$163)-MIN(Tratamento!$C$2:$C$163))</f>
        <v>0.06889280611</v>
      </c>
      <c r="D110" s="8">
        <f>(Tratamento!D110-MIN(Tratamento!$D$2:$D$163))/(MAX(Tratamento!$D$2:$D$163)-MIN(Tratamento!$D$2:$D$163))</f>
        <v>0.06530967491</v>
      </c>
      <c r="E110" s="8">
        <f>(Tratamento!E110-MIN(Tratamento!$E$2:$E$163))/(MAX(Tratamento!$E$2:$E$163)-MIN(Tratamento!$E$2:$E$163))</f>
        <v>0.01245246758</v>
      </c>
      <c r="F110" s="8">
        <f>(Tratamento!F110-MIN(Tratamento!$F$2:$F$163))/(MAX(Tratamento!$F$2:$F$163)-MIN(Tratamento!$F$2:$F$163))</f>
        <v>0.1898595585</v>
      </c>
      <c r="G110" s="8">
        <f>(Tratamento!G110-MIN(Tratamento!$G$2:$G$163))/(MAX(Tratamento!$G$2:$G$163)-MIN(Tratamento!$G$2:$G$163))</f>
        <v>0.2794117647</v>
      </c>
      <c r="H110" s="8">
        <f>(Tratamento!H110-MIN(Tratamento!$H$2:$H$163))/(MAX(Tratamento!$H$2:$H$163)-MIN(Tratamento!$H$2:$H$163))</f>
        <v>0.0005540454281</v>
      </c>
      <c r="I110" s="8">
        <f>(Tratamento!I110-MIN(Tratamento!$I$2:$I$163))/(MAX(Tratamento!$I$2:$I$163)-MIN(Tratamento!$I$2:$I$163))</f>
        <v>0.1078293217</v>
      </c>
      <c r="J110" s="8">
        <f>(Tratamento!J110-MIN(Tratamento!$J$2:$J$163))/(MAX(Tratamento!$J$2:$J$163)-MIN(Tratamento!$J$2:$J$163))</f>
        <v>0.007664418648</v>
      </c>
      <c r="K110" s="8">
        <f>(Tratamento!K110-MIN(Tratamento!$K$2:$K$163))/(MAX(Tratamento!$K$2:$K$163)-MIN(Tratamento!$K$2:$K$163))</f>
        <v>0.2794117647</v>
      </c>
      <c r="L110" s="8">
        <f>(Tratamento!L110-MIN(Tratamento!$L$2:$L$163))/(MAX(Tratamento!$L$2:$L$163)-MIN(Tratamento!$L$2:$L$163))</f>
        <v>0.234741784</v>
      </c>
      <c r="M110" s="8">
        <f>(Tratamento!M110-MIN(Tratamento!$M$2:$M$163))/(MAX(Tratamento!$M$2:$M$163)-MIN(Tratamento!$M$2:$M$163))</f>
        <v>0.3219512195</v>
      </c>
      <c r="N110" s="8">
        <f>(Tratamento!N110-MIN(Tratamento!$N$2:$N$163))/(MAX(Tratamento!$N$2:$N$163)-MIN(Tratamento!$N$2:$N$163))</f>
        <v>0.1566820276</v>
      </c>
      <c r="O110" s="8">
        <v>0.0</v>
      </c>
    </row>
    <row r="111" ht="14.25" customHeight="1">
      <c r="A111" s="8">
        <f>(Tratamento!A111-MIN(Tratamento!$A$2:$A$163))/(MAX(Tratamento!$A$2:$A$163)-MIN(Tratamento!$A$2:$A$163))</f>
        <v>0.01137402307</v>
      </c>
      <c r="B111" s="8">
        <f>(Tratamento!B111-MIN(Tratamento!$B$2:$B$163))/(MAX(Tratamento!$B$2:$B$163)-MIN(Tratamento!$B$2:$B$163))</f>
        <v>0.0008419671414</v>
      </c>
      <c r="C111" s="8">
        <f>(Tratamento!C111-MIN(Tratamento!$C$2:$C$163))/(MAX(Tratamento!$C$2:$C$163)-MIN(Tratamento!$C$2:$C$163))</f>
        <v>0.01110440262</v>
      </c>
      <c r="D111" s="8">
        <f>(Tratamento!D111-MIN(Tratamento!$D$2:$D$163))/(MAX(Tratamento!$D$2:$D$163)-MIN(Tratamento!$D$2:$D$163))</f>
        <v>0.006578635324</v>
      </c>
      <c r="E111" s="8">
        <f>(Tratamento!E111-MIN(Tratamento!$E$2:$E$163))/(MAX(Tratamento!$E$2:$E$163)-MIN(Tratamento!$E$2:$E$163))</f>
        <v>0.01245246758</v>
      </c>
      <c r="F111" s="8">
        <f>(Tratamento!F111-MIN(Tratamento!$F$2:$F$163))/(MAX(Tratamento!$F$2:$F$163)-MIN(Tratamento!$F$2:$F$163))</f>
        <v>0.01164488179</v>
      </c>
      <c r="G111" s="8">
        <f>(Tratamento!G111-MIN(Tratamento!$G$2:$G$163))/(MAX(Tratamento!$G$2:$G$163)-MIN(Tratamento!$G$2:$G$163))</f>
        <v>0.3676470588</v>
      </c>
      <c r="H111" s="8">
        <f>(Tratamento!H111-MIN(Tratamento!$H$2:$H$163))/(MAX(Tratamento!$H$2:$H$163)-MIN(Tratamento!$H$2:$H$163))</f>
        <v>0</v>
      </c>
      <c r="I111" s="8">
        <f>(Tratamento!I111-MIN(Tratamento!$I$2:$I$163))/(MAX(Tratamento!$I$2:$I$163)-MIN(Tratamento!$I$2:$I$163))</f>
        <v>0.01142918252</v>
      </c>
      <c r="J111" s="8">
        <f>(Tratamento!J111-MIN(Tratamento!$J$2:$J$163))/(MAX(Tratamento!$J$2:$J$163)-MIN(Tratamento!$J$2:$J$163))</f>
        <v>0.007664418648</v>
      </c>
      <c r="K111" s="8">
        <f>(Tratamento!K111-MIN(Tratamento!$K$2:$K$163))/(MAX(Tratamento!$K$2:$K$163)-MIN(Tratamento!$K$2:$K$163))</f>
        <v>0.3676470588</v>
      </c>
      <c r="L111" s="8">
        <f>(Tratamento!L111-MIN(Tratamento!$L$2:$L$163))/(MAX(Tratamento!$L$2:$L$163)-MIN(Tratamento!$L$2:$L$163))</f>
        <v>0.2112676056</v>
      </c>
      <c r="M111" s="8">
        <f>(Tratamento!M111-MIN(Tratamento!$M$2:$M$163))/(MAX(Tratamento!$M$2:$M$163)-MIN(Tratamento!$M$2:$M$163))</f>
        <v>0.3512195122</v>
      </c>
      <c r="N111" s="8">
        <f>(Tratamento!N111-MIN(Tratamento!$N$2:$N$163))/(MAX(Tratamento!$N$2:$N$163)-MIN(Tratamento!$N$2:$N$163))</f>
        <v>0.1198156682</v>
      </c>
      <c r="O111" s="8">
        <v>0.0</v>
      </c>
    </row>
    <row r="112" ht="14.25" customHeight="1">
      <c r="A112" s="8">
        <f>(Tratamento!A112-MIN(Tratamento!$A$2:$A$163))/(MAX(Tratamento!$A$2:$A$163)-MIN(Tratamento!$A$2:$A$163))</f>
        <v>0.02805078856</v>
      </c>
      <c r="B112" s="8">
        <f>(Tratamento!B112-MIN(Tratamento!$B$2:$B$163))/(MAX(Tratamento!$B$2:$B$163)-MIN(Tratamento!$B$2:$B$163))</f>
        <v>0.03441458681</v>
      </c>
      <c r="C112" s="8">
        <f>(Tratamento!C112-MIN(Tratamento!$C$2:$C$163))/(MAX(Tratamento!$C$2:$C$163)-MIN(Tratamento!$C$2:$C$163))</f>
        <v>0.1857287188</v>
      </c>
      <c r="D112" s="8">
        <f>(Tratamento!D112-MIN(Tratamento!$D$2:$D$163))/(MAX(Tratamento!$D$2:$D$163)-MIN(Tratamento!$D$2:$D$163))</f>
        <v>0.2263676637</v>
      </c>
      <c r="E112" s="8">
        <f>(Tratamento!E112-MIN(Tratamento!$E$2:$E$163))/(MAX(Tratamento!$E$2:$E$163)-MIN(Tratamento!$E$2:$E$163))</f>
        <v>0.0291110412</v>
      </c>
      <c r="F112" s="8">
        <f>(Tratamento!F112-MIN(Tratamento!$F$2:$F$163))/(MAX(Tratamento!$F$2:$F$163)-MIN(Tratamento!$F$2:$F$163))</f>
        <v>0.5118070856</v>
      </c>
      <c r="G112" s="8">
        <f>(Tratamento!G112-MIN(Tratamento!$G$2:$G$163))/(MAX(Tratamento!$G$2:$G$163)-MIN(Tratamento!$G$2:$G$163))</f>
        <v>0.3970588235</v>
      </c>
      <c r="H112" s="8">
        <f>(Tratamento!H112-MIN(Tratamento!$H$2:$H$163))/(MAX(Tratamento!$H$2:$H$163)-MIN(Tratamento!$H$2:$H$163))</f>
        <v>0.04485974941</v>
      </c>
      <c r="I112" s="8">
        <f>(Tratamento!I112-MIN(Tratamento!$I$2:$I$163))/(MAX(Tratamento!$I$2:$I$163)-MIN(Tratamento!$I$2:$I$163))</f>
        <v>0.3297338786</v>
      </c>
      <c r="J112" s="8">
        <f>(Tratamento!J112-MIN(Tratamento!$J$2:$J$163))/(MAX(Tratamento!$J$2:$J$163)-MIN(Tratamento!$J$2:$J$163))</f>
        <v>0.01385077472</v>
      </c>
      <c r="K112" s="8">
        <f>(Tratamento!K112-MIN(Tratamento!$K$2:$K$163))/(MAX(Tratamento!$K$2:$K$163)-MIN(Tratamento!$K$2:$K$163))</f>
        <v>0.3970588235</v>
      </c>
      <c r="L112" s="8">
        <f>(Tratamento!L112-MIN(Tratamento!$L$2:$L$163))/(MAX(Tratamento!$L$2:$L$163)-MIN(Tratamento!$L$2:$L$163))</f>
        <v>0.2863849765</v>
      </c>
      <c r="M112" s="8">
        <f>(Tratamento!M112-MIN(Tratamento!$M$2:$M$163))/(MAX(Tratamento!$M$2:$M$163)-MIN(Tratamento!$M$2:$M$163))</f>
        <v>0.3219512195</v>
      </c>
      <c r="N112" s="8">
        <f>(Tratamento!N112-MIN(Tratamento!$N$2:$N$163))/(MAX(Tratamento!$N$2:$N$163)-MIN(Tratamento!$N$2:$N$163))</f>
        <v>0.2119815668</v>
      </c>
      <c r="O112" s="8">
        <v>0.0</v>
      </c>
    </row>
    <row r="113" ht="14.25" customHeight="1">
      <c r="A113" s="8">
        <f>(Tratamento!A113-MIN(Tratamento!$A$2:$A$163))/(MAX(Tratamento!$A$2:$A$163)-MIN(Tratamento!$A$2:$A$163))</f>
        <v>0.06204277112</v>
      </c>
      <c r="B113" s="8">
        <f>(Tratamento!B113-MIN(Tratamento!$B$2:$B$163))/(MAX(Tratamento!$B$2:$B$163)-MIN(Tratamento!$B$2:$B$163))</f>
        <v>0.03596074465</v>
      </c>
      <c r="C113" s="8">
        <f>(Tratamento!C113-MIN(Tratamento!$C$2:$C$163))/(MAX(Tratamento!$C$2:$C$163)-MIN(Tratamento!$C$2:$C$163))</f>
        <v>0.1266781756</v>
      </c>
      <c r="D113" s="8">
        <f>(Tratamento!D113-MIN(Tratamento!$D$2:$D$163))/(MAX(Tratamento!$D$2:$D$163)-MIN(Tratamento!$D$2:$D$163))</f>
        <v>0.1702453115</v>
      </c>
      <c r="E113" s="8">
        <f>(Tratamento!E113-MIN(Tratamento!$E$2:$E$163))/(MAX(Tratamento!$E$2:$E$163)-MIN(Tratamento!$E$2:$E$163))</f>
        <v>0.06306594354</v>
      </c>
      <c r="F113" s="8">
        <f>(Tratamento!F113-MIN(Tratamento!$F$2:$F$163))/(MAX(Tratamento!$F$2:$F$163)-MIN(Tratamento!$F$2:$F$163))</f>
        <v>0.6595139293</v>
      </c>
      <c r="G113" s="8">
        <f>(Tratamento!G113-MIN(Tratamento!$G$2:$G$163))/(MAX(Tratamento!$G$2:$G$163)-MIN(Tratamento!$G$2:$G$163))</f>
        <v>0.4558823529</v>
      </c>
      <c r="H113" s="8">
        <f>(Tratamento!H113-MIN(Tratamento!$H$2:$H$163))/(MAX(Tratamento!$H$2:$H$163)-MIN(Tratamento!$H$2:$H$163))</f>
        <v>0.03423964885</v>
      </c>
      <c r="I113" s="8">
        <f>(Tratamento!I113-MIN(Tratamento!$I$2:$I$163))/(MAX(Tratamento!$I$2:$I$163)-MIN(Tratamento!$I$2:$I$163))</f>
        <v>0.3144724071</v>
      </c>
      <c r="J113" s="8">
        <f>(Tratamento!J113-MIN(Tratamento!$J$2:$J$163))/(MAX(Tratamento!$J$2:$J$163)-MIN(Tratamento!$J$2:$J$163))</f>
        <v>0.03198076199</v>
      </c>
      <c r="K113" s="8">
        <f>(Tratamento!K113-MIN(Tratamento!$K$2:$K$163))/(MAX(Tratamento!$K$2:$K$163)-MIN(Tratamento!$K$2:$K$163))</f>
        <v>0.4558823529</v>
      </c>
      <c r="L113" s="8">
        <f>(Tratamento!L113-MIN(Tratamento!$L$2:$L$163))/(MAX(Tratamento!$L$2:$L$163)-MIN(Tratamento!$L$2:$L$163))</f>
        <v>0.2910798122</v>
      </c>
      <c r="M113" s="8">
        <f>(Tratamento!M113-MIN(Tratamento!$M$2:$M$163))/(MAX(Tratamento!$M$2:$M$163)-MIN(Tratamento!$M$2:$M$163))</f>
        <v>0.3609756098</v>
      </c>
      <c r="N113" s="8">
        <f>(Tratamento!N113-MIN(Tratamento!$N$2:$N$163))/(MAX(Tratamento!$N$2:$N$163)-MIN(Tratamento!$N$2:$N$163))</f>
        <v>0.2396313364</v>
      </c>
      <c r="O113" s="8">
        <v>0.0</v>
      </c>
    </row>
    <row r="114" ht="14.25" customHeight="1">
      <c r="A114" s="8">
        <f>(Tratamento!A114-MIN(Tratamento!$A$2:$A$163))/(MAX(Tratamento!$A$2:$A$163)-MIN(Tratamento!$A$2:$A$163))</f>
        <v>0.06105000462</v>
      </c>
      <c r="B114" s="8">
        <f>(Tratamento!B114-MIN(Tratamento!$B$2:$B$163))/(MAX(Tratamento!$B$2:$B$163)-MIN(Tratamento!$B$2:$B$163))</f>
        <v>0.03534293759</v>
      </c>
      <c r="C114" s="8">
        <f>(Tratamento!C114-MIN(Tratamento!$C$2:$C$163))/(MAX(Tratamento!$C$2:$C$163)-MIN(Tratamento!$C$2:$C$163))</f>
        <v>0.1305586485</v>
      </c>
      <c r="D114" s="8">
        <f>(Tratamento!D114-MIN(Tratamento!$D$2:$D$163))/(MAX(Tratamento!$D$2:$D$163)-MIN(Tratamento!$D$2:$D$163))</f>
        <v>0.1896634319</v>
      </c>
      <c r="E114" s="8">
        <f>(Tratamento!E114-MIN(Tratamento!$E$2:$E$163))/(MAX(Tratamento!$E$2:$E$163)-MIN(Tratamento!$E$2:$E$163))</f>
        <v>0.06207426</v>
      </c>
      <c r="F114" s="8">
        <f>(Tratamento!F114-MIN(Tratamento!$F$2:$F$163))/(MAX(Tratamento!$F$2:$F$163)-MIN(Tratamento!$F$2:$F$163))</f>
        <v>0.6032697585</v>
      </c>
      <c r="G114" s="8">
        <f>(Tratamento!G114-MIN(Tratamento!$G$2:$G$163))/(MAX(Tratamento!$G$2:$G$163)-MIN(Tratamento!$G$2:$G$163))</f>
        <v>0.4264705882</v>
      </c>
      <c r="H114" s="8">
        <f>(Tratamento!H114-MIN(Tratamento!$H$2:$H$163))/(MAX(Tratamento!$H$2:$H$163)-MIN(Tratamento!$H$2:$H$163))</f>
        <v>0.02499659325</v>
      </c>
      <c r="I114" s="8">
        <f>(Tratamento!I114-MIN(Tratamento!$I$2:$I$163))/(MAX(Tratamento!$I$2:$I$163)-MIN(Tratamento!$I$2:$I$163))</f>
        <v>0.3212746862</v>
      </c>
      <c r="J114" s="8">
        <f>(Tratamento!J114-MIN(Tratamento!$J$2:$J$163))/(MAX(Tratamento!$J$2:$J$163)-MIN(Tratamento!$J$2:$J$163))</f>
        <v>0.03211781487</v>
      </c>
      <c r="K114" s="8">
        <f>(Tratamento!K114-MIN(Tratamento!$K$2:$K$163))/(MAX(Tratamento!$K$2:$K$163)-MIN(Tratamento!$K$2:$K$163))</f>
        <v>0.4264705882</v>
      </c>
      <c r="L114" s="8">
        <f>(Tratamento!L114-MIN(Tratamento!$L$2:$L$163))/(MAX(Tratamento!$L$2:$L$163)-MIN(Tratamento!$L$2:$L$163))</f>
        <v>0.3051643192</v>
      </c>
      <c r="M114" s="8">
        <f>(Tratamento!M114-MIN(Tratamento!$M$2:$M$163))/(MAX(Tratamento!$M$2:$M$163)-MIN(Tratamento!$M$2:$M$163))</f>
        <v>0.3756097561</v>
      </c>
      <c r="N114" s="8">
        <f>(Tratamento!N114-MIN(Tratamento!$N$2:$N$163))/(MAX(Tratamento!$N$2:$N$163)-MIN(Tratamento!$N$2:$N$163))</f>
        <v>0.2304147465</v>
      </c>
      <c r="O114" s="8">
        <v>0.0</v>
      </c>
    </row>
    <row r="115" ht="14.25" customHeight="1">
      <c r="A115" s="8">
        <f>(Tratamento!A115-MIN(Tratamento!$A$2:$A$163))/(MAX(Tratamento!$A$2:$A$163)-MIN(Tratamento!$A$2:$A$163))</f>
        <v>0.03038721317</v>
      </c>
      <c r="B115" s="8">
        <f>(Tratamento!B115-MIN(Tratamento!$B$2:$B$163))/(MAX(Tratamento!$B$2:$B$163)-MIN(Tratamento!$B$2:$B$163))</f>
        <v>0.02118258112</v>
      </c>
      <c r="C115" s="8">
        <f>(Tratamento!C115-MIN(Tratamento!$C$2:$C$163))/(MAX(Tratamento!$C$2:$C$163)-MIN(Tratamento!$C$2:$C$163))</f>
        <v>0.1125640551</v>
      </c>
      <c r="D115" s="8">
        <f>(Tratamento!D115-MIN(Tratamento!$D$2:$D$163))/(MAX(Tratamento!$D$2:$D$163)-MIN(Tratamento!$D$2:$D$163))</f>
        <v>0.4244761281</v>
      </c>
      <c r="E115" s="8">
        <f>(Tratamento!E115-MIN(Tratamento!$E$2:$E$163))/(MAX(Tratamento!$E$2:$E$163)-MIN(Tratamento!$E$2:$E$163))</f>
        <v>0.03144491711</v>
      </c>
      <c r="F115" s="8">
        <f>(Tratamento!F115-MIN(Tratamento!$F$2:$F$163))/(MAX(Tratamento!$F$2:$F$163)-MIN(Tratamento!$F$2:$F$163))</f>
        <v>0.1827699004</v>
      </c>
      <c r="G115" s="8">
        <f>(Tratamento!G115-MIN(Tratamento!$G$2:$G$163))/(MAX(Tratamento!$G$2:$G$163)-MIN(Tratamento!$G$2:$G$163))</f>
        <v>0.1470588235</v>
      </c>
      <c r="H115" s="8">
        <f>(Tratamento!H115-MIN(Tratamento!$H$2:$H$163))/(MAX(Tratamento!$H$2:$H$163)-MIN(Tratamento!$H$2:$H$163))</f>
        <v>0.009262778905</v>
      </c>
      <c r="I115" s="8">
        <f>(Tratamento!I115-MIN(Tratamento!$I$2:$I$163))/(MAX(Tratamento!$I$2:$I$163)-MIN(Tratamento!$I$2:$I$163))</f>
        <v>0.359523123</v>
      </c>
      <c r="J115" s="8">
        <f>(Tratamento!J115-MIN(Tratamento!$J$2:$J$163))/(MAX(Tratamento!$J$2:$J$163)-MIN(Tratamento!$J$2:$J$163))</f>
        <v>0.0115809682</v>
      </c>
      <c r="K115" s="8">
        <f>(Tratamento!K115-MIN(Tratamento!$K$2:$K$163))/(MAX(Tratamento!$K$2:$K$163)-MIN(Tratamento!$K$2:$K$163))</f>
        <v>0.1470588235</v>
      </c>
      <c r="L115" s="8">
        <f>(Tratamento!L115-MIN(Tratamento!$L$2:$L$163))/(MAX(Tratamento!$L$2:$L$163)-MIN(Tratamento!$L$2:$L$163))</f>
        <v>0.2488262911</v>
      </c>
      <c r="M115" s="8">
        <f>(Tratamento!M115-MIN(Tratamento!$M$2:$M$163))/(MAX(Tratamento!$M$2:$M$163)-MIN(Tratamento!$M$2:$M$163))</f>
        <v>0.3463414634</v>
      </c>
      <c r="N115" s="8">
        <f>(Tratamento!N115-MIN(Tratamento!$N$2:$N$163))/(MAX(Tratamento!$N$2:$N$163)-MIN(Tratamento!$N$2:$N$163))</f>
        <v>0.1797235023</v>
      </c>
      <c r="O115" s="8">
        <v>0.0</v>
      </c>
    </row>
    <row r="116" ht="14.25" customHeight="1">
      <c r="A116" s="8">
        <f>(Tratamento!A116-MIN(Tratamento!$A$2:$A$163))/(MAX(Tratamento!$A$2:$A$163)-MIN(Tratamento!$A$2:$A$163))</f>
        <v>0.03818898851</v>
      </c>
      <c r="B116" s="8">
        <f>(Tratamento!B116-MIN(Tratamento!$B$2:$B$163))/(MAX(Tratamento!$B$2:$B$163)-MIN(Tratamento!$B$2:$B$163))</f>
        <v>0.03341188048</v>
      </c>
      <c r="C116" s="8">
        <f>(Tratamento!C116-MIN(Tratamento!$C$2:$C$163))/(MAX(Tratamento!$C$2:$C$163)-MIN(Tratamento!$C$2:$C$163))</f>
        <v>0.1505283693</v>
      </c>
      <c r="D116" s="8">
        <f>(Tratamento!D116-MIN(Tratamento!$D$2:$D$163))/(MAX(Tratamento!$D$2:$D$163)-MIN(Tratamento!$D$2:$D$163))</f>
        <v>0.2412371819</v>
      </c>
      <c r="E116" s="8">
        <f>(Tratamento!E116-MIN(Tratamento!$E$2:$E$163))/(MAX(Tratamento!$E$2:$E$163)-MIN(Tratamento!$E$2:$E$163))</f>
        <v>0.03923818187</v>
      </c>
      <c r="F116" s="8">
        <f>(Tratamento!F116-MIN(Tratamento!$F$2:$F$163))/(MAX(Tratamento!$F$2:$F$163)-MIN(Tratamento!$F$2:$F$163))</f>
        <v>0.514010354</v>
      </c>
      <c r="G116" s="8">
        <f>(Tratamento!G116-MIN(Tratamento!$G$2:$G$163))/(MAX(Tratamento!$G$2:$G$163)-MIN(Tratamento!$G$2:$G$163))</f>
        <v>0.3529411765</v>
      </c>
      <c r="H116" s="8">
        <f>(Tratamento!H116-MIN(Tratamento!$H$2:$H$163))/(MAX(Tratamento!$H$2:$H$163)-MIN(Tratamento!$H$2:$H$163))</f>
        <v>0.03265102669</v>
      </c>
      <c r="I116" s="8">
        <f>(Tratamento!I116-MIN(Tratamento!$I$2:$I$163))/(MAX(Tratamento!$I$2:$I$163)-MIN(Tratamento!$I$2:$I$163))</f>
        <v>0.3335621065</v>
      </c>
      <c r="J116" s="8">
        <f>(Tratamento!J116-MIN(Tratamento!$J$2:$J$163))/(MAX(Tratamento!$J$2:$J$163)-MIN(Tratamento!$J$2:$J$163))</f>
        <v>0.01804775555</v>
      </c>
      <c r="K116" s="8">
        <f>(Tratamento!K116-MIN(Tratamento!$K$2:$K$163))/(MAX(Tratamento!$K$2:$K$163)-MIN(Tratamento!$K$2:$K$163))</f>
        <v>0.3529411765</v>
      </c>
      <c r="L116" s="8">
        <f>(Tratamento!L116-MIN(Tratamento!$L$2:$L$163))/(MAX(Tratamento!$L$2:$L$163)-MIN(Tratamento!$L$2:$L$163))</f>
        <v>0.2676056338</v>
      </c>
      <c r="M116" s="8">
        <f>(Tratamento!M116-MIN(Tratamento!$M$2:$M$163))/(MAX(Tratamento!$M$2:$M$163)-MIN(Tratamento!$M$2:$M$163))</f>
        <v>0.3463414634</v>
      </c>
      <c r="N116" s="8">
        <f>(Tratamento!N116-MIN(Tratamento!$N$2:$N$163))/(MAX(Tratamento!$N$2:$N$163)-MIN(Tratamento!$N$2:$N$163))</f>
        <v>0.202764977</v>
      </c>
      <c r="O116" s="8">
        <v>0.0</v>
      </c>
    </row>
    <row r="117" ht="14.25" customHeight="1">
      <c r="A117" s="8">
        <f>(Tratamento!A117-MIN(Tratamento!$A$2:$A$163))/(MAX(Tratamento!$A$2:$A$163)-MIN(Tratamento!$A$2:$A$163))</f>
        <v>0.01188238798</v>
      </c>
      <c r="B117" s="8">
        <f>(Tratamento!B117-MIN(Tratamento!$B$2:$B$163))/(MAX(Tratamento!$B$2:$B$163)-MIN(Tratamento!$B$2:$B$163))</f>
        <v>0.05858451108</v>
      </c>
      <c r="C117" s="8">
        <f>(Tratamento!C117-MIN(Tratamento!$C$2:$C$163))/(MAX(Tratamento!$C$2:$C$163)-MIN(Tratamento!$C$2:$C$163))</f>
        <v>0.2740451276</v>
      </c>
      <c r="D117" s="8">
        <f>(Tratamento!D117-MIN(Tratamento!$D$2:$D$163))/(MAX(Tratamento!$D$2:$D$163)-MIN(Tratamento!$D$2:$D$163))</f>
        <v>0.1706864168</v>
      </c>
      <c r="E117" s="8">
        <f>(Tratamento!E117-MIN(Tratamento!$E$2:$E$163))/(MAX(Tratamento!$E$2:$E$163)-MIN(Tratamento!$E$2:$E$163))</f>
        <v>0.01296027794</v>
      </c>
      <c r="F117" s="8">
        <f>(Tratamento!F117-MIN(Tratamento!$F$2:$F$163))/(MAX(Tratamento!$F$2:$F$163)-MIN(Tratamento!$F$2:$F$163))</f>
        <v>0.3882077831</v>
      </c>
      <c r="G117" s="8">
        <f>(Tratamento!G117-MIN(Tratamento!$G$2:$G$163))/(MAX(Tratamento!$G$2:$G$163)-MIN(Tratamento!$G$2:$G$163))</f>
        <v>0.5735294118</v>
      </c>
      <c r="H117" s="8">
        <f>(Tratamento!H117-MIN(Tratamento!$H$2:$H$163))/(MAX(Tratamento!$H$2:$H$163)-MIN(Tratamento!$H$2:$H$163))</f>
        <v>0.01943641567</v>
      </c>
      <c r="I117" s="8">
        <f>(Tratamento!I117-MIN(Tratamento!$I$2:$I$163))/(MAX(Tratamento!$I$2:$I$163)-MIN(Tratamento!$I$2:$I$163))</f>
        <v>0.3633012645</v>
      </c>
      <c r="J117" s="8">
        <f>(Tratamento!J117-MIN(Tratamento!$J$2:$J$163))/(MAX(Tratamento!$J$2:$J$163)-MIN(Tratamento!$J$2:$J$163))</f>
        <v>0.002656717331</v>
      </c>
      <c r="K117" s="8">
        <f>(Tratamento!K117-MIN(Tratamento!$K$2:$K$163))/(MAX(Tratamento!$K$2:$K$163)-MIN(Tratamento!$K$2:$K$163))</f>
        <v>0.5735294118</v>
      </c>
      <c r="L117" s="8">
        <f>(Tratamento!L117-MIN(Tratamento!$L$2:$L$163))/(MAX(Tratamento!$L$2:$L$163)-MIN(Tratamento!$L$2:$L$163))</f>
        <v>0.3098591549</v>
      </c>
      <c r="M117" s="8">
        <f>(Tratamento!M117-MIN(Tratamento!$M$2:$M$163))/(MAX(Tratamento!$M$2:$M$163)-MIN(Tratamento!$M$2:$M$163))</f>
        <v>0.4</v>
      </c>
      <c r="N117" s="8">
        <f>(Tratamento!N117-MIN(Tratamento!$N$2:$N$163))/(MAX(Tratamento!$N$2:$N$163)-MIN(Tratamento!$N$2:$N$163))</f>
        <v>0.2396313364</v>
      </c>
      <c r="O117" s="8">
        <v>0.0</v>
      </c>
    </row>
    <row r="118" ht="14.25" customHeight="1">
      <c r="A118" s="8">
        <f>(Tratamento!A118-MIN(Tratamento!$A$2:$A$163))/(MAX(Tratamento!$A$2:$A$163)-MIN(Tratamento!$A$2:$A$163))</f>
        <v>0.03946417996</v>
      </c>
      <c r="B118" s="8">
        <f>(Tratamento!B118-MIN(Tratamento!$B$2:$B$163))/(MAX(Tratamento!$B$2:$B$163)-MIN(Tratamento!$B$2:$B$163))</f>
        <v>0.03617725049</v>
      </c>
      <c r="C118" s="8">
        <f>(Tratamento!C118-MIN(Tratamento!$C$2:$C$163))/(MAX(Tratamento!$C$2:$C$163)-MIN(Tratamento!$C$2:$C$163))</f>
        <v>0.1150397908</v>
      </c>
      <c r="D118" s="8">
        <f>(Tratamento!D118-MIN(Tratamento!$D$2:$D$163))/(MAX(Tratamento!$D$2:$D$163)-MIN(Tratamento!$D$2:$D$163))</f>
        <v>0.09068034567</v>
      </c>
      <c r="E118" s="8">
        <f>(Tratamento!E118-MIN(Tratamento!$E$2:$E$163))/(MAX(Tratamento!$E$2:$E$163)-MIN(Tratamento!$E$2:$E$163))</f>
        <v>0.04051198227</v>
      </c>
      <c r="F118" s="8">
        <f>(Tratamento!F118-MIN(Tratamento!$F$2:$F$163))/(MAX(Tratamento!$F$2:$F$163)-MIN(Tratamento!$F$2:$F$163))</f>
        <v>1</v>
      </c>
      <c r="G118" s="8">
        <f>(Tratamento!G118-MIN(Tratamento!$G$2:$G$163))/(MAX(Tratamento!$G$2:$G$163)-MIN(Tratamento!$G$2:$G$163))</f>
        <v>0.6029411765</v>
      </c>
      <c r="H118" s="8">
        <f>(Tratamento!H118-MIN(Tratamento!$H$2:$H$163))/(MAX(Tratamento!$H$2:$H$163)-MIN(Tratamento!$H$2:$H$163))</f>
        <v>0.006736403474</v>
      </c>
      <c r="I118" s="8">
        <f>(Tratamento!I118-MIN(Tratamento!$I$2:$I$163))/(MAX(Tratamento!$I$2:$I$163)-MIN(Tratamento!$I$2:$I$163))</f>
        <v>0.3591251389</v>
      </c>
      <c r="J118" s="8">
        <f>(Tratamento!J118-MIN(Tratamento!$J$2:$J$163))/(MAX(Tratamento!$J$2:$J$163)-MIN(Tratamento!$J$2:$J$163))</f>
        <v>0.01337636091</v>
      </c>
      <c r="K118" s="8">
        <f>(Tratamento!K118-MIN(Tratamento!$K$2:$K$163))/(MAX(Tratamento!$K$2:$K$163)-MIN(Tratamento!$K$2:$K$163))</f>
        <v>0.6029411765</v>
      </c>
      <c r="L118" s="8">
        <f>(Tratamento!L118-MIN(Tratamento!$L$2:$L$163))/(MAX(Tratamento!$L$2:$L$163)-MIN(Tratamento!$L$2:$L$163))</f>
        <v>0.1830985915</v>
      </c>
      <c r="M118" s="8">
        <f>(Tratamento!M118-MIN(Tratamento!$M$2:$M$163))/(MAX(Tratamento!$M$2:$M$163)-MIN(Tratamento!$M$2:$M$163))</f>
        <v>0.2780487805</v>
      </c>
      <c r="N118" s="8">
        <f>(Tratamento!N118-MIN(Tratamento!$N$2:$N$163))/(MAX(Tratamento!$N$2:$N$163)-MIN(Tratamento!$N$2:$N$163))</f>
        <v>0.1889400922</v>
      </c>
      <c r="O118" s="8">
        <v>0.0</v>
      </c>
    </row>
    <row r="119" ht="14.25" customHeight="1">
      <c r="A119" s="8">
        <f>(Tratamento!A119-MIN(Tratamento!$A$2:$A$163))/(MAX(Tratamento!$A$2:$A$163)-MIN(Tratamento!$A$2:$A$163))</f>
        <v>0.03488376074</v>
      </c>
      <c r="B119" s="8">
        <f>(Tratamento!B119-MIN(Tratamento!$B$2:$B$163))/(MAX(Tratamento!$B$2:$B$163)-MIN(Tratamento!$B$2:$B$163))</f>
        <v>0.03617725049</v>
      </c>
      <c r="C119" s="8">
        <f>(Tratamento!C119-MIN(Tratamento!$C$2:$C$163))/(MAX(Tratamento!$C$2:$C$163)-MIN(Tratamento!$C$2:$C$163))</f>
        <v>0.125971256</v>
      </c>
      <c r="D119" s="8">
        <f>(Tratamento!D119-MIN(Tratamento!$D$2:$D$163))/(MAX(Tratamento!$D$2:$D$163)-MIN(Tratamento!$D$2:$D$163))</f>
        <v>0.4143473064</v>
      </c>
      <c r="E119" s="8">
        <f>(Tratamento!E119-MIN(Tratamento!$E$2:$E$163))/(MAX(Tratamento!$E$2:$E$163)-MIN(Tratamento!$E$2:$E$163))</f>
        <v>0.03593655961</v>
      </c>
      <c r="F119" s="8">
        <f>(Tratamento!F119-MIN(Tratamento!$F$2:$F$163))/(MAX(Tratamento!$F$2:$F$163)-MIN(Tratamento!$F$2:$F$163))</f>
        <v>0.1530595693</v>
      </c>
      <c r="G119" s="8">
        <f>(Tratamento!G119-MIN(Tratamento!$G$2:$G$163))/(MAX(Tratamento!$G$2:$G$163)-MIN(Tratamento!$G$2:$G$163))</f>
        <v>0.1617647059</v>
      </c>
      <c r="H119" s="8">
        <f>(Tratamento!H119-MIN(Tratamento!$H$2:$H$163))/(MAX(Tratamento!$H$2:$H$163)-MIN(Tratamento!$H$2:$H$163))</f>
        <v>0.007862424603</v>
      </c>
      <c r="I119" s="8">
        <f>(Tratamento!I119-MIN(Tratamento!$I$2:$I$163))/(MAX(Tratamento!$I$2:$I$163)-MIN(Tratamento!$I$2:$I$163))</f>
        <v>0.3586838368</v>
      </c>
      <c r="J119" s="8">
        <f>(Tratamento!J119-MIN(Tratamento!$J$2:$J$163))/(MAX(Tratamento!$J$2:$J$163)-MIN(Tratamento!$J$2:$J$163))</f>
        <v>0.01305797653</v>
      </c>
      <c r="K119" s="8">
        <f>(Tratamento!K119-MIN(Tratamento!$K$2:$K$163))/(MAX(Tratamento!$K$2:$K$163)-MIN(Tratamento!$K$2:$K$163))</f>
        <v>0.1617647059</v>
      </c>
      <c r="L119" s="8">
        <f>(Tratamento!L119-MIN(Tratamento!$L$2:$L$163))/(MAX(Tratamento!$L$2:$L$163)-MIN(Tratamento!$L$2:$L$163))</f>
        <v>0.2394366197</v>
      </c>
      <c r="M119" s="8">
        <f>(Tratamento!M119-MIN(Tratamento!$M$2:$M$163))/(MAX(Tratamento!$M$2:$M$163)-MIN(Tratamento!$M$2:$M$163))</f>
        <v>0.3707317073</v>
      </c>
      <c r="N119" s="8">
        <f>(Tratamento!N119-MIN(Tratamento!$N$2:$N$163))/(MAX(Tratamento!$N$2:$N$163)-MIN(Tratamento!$N$2:$N$163))</f>
        <v>0.2073732719</v>
      </c>
      <c r="O119" s="8">
        <v>0.0</v>
      </c>
    </row>
    <row r="120" ht="14.25" customHeight="1">
      <c r="A120" s="8">
        <f>(Tratamento!A120-MIN(Tratamento!$A$2:$A$163))/(MAX(Tratamento!$A$2:$A$163)-MIN(Tratamento!$A$2:$A$163))</f>
        <v>0.04544303061</v>
      </c>
      <c r="B120" s="8">
        <f>(Tratamento!B120-MIN(Tratamento!$B$2:$B$163))/(MAX(Tratamento!$B$2:$B$163)-MIN(Tratamento!$B$2:$B$163))</f>
        <v>0.04482108198</v>
      </c>
      <c r="C120" s="8">
        <f>(Tratamento!C120-MIN(Tratamento!$C$2:$C$163))/(MAX(Tratamento!$C$2:$C$163)-MIN(Tratamento!$C$2:$C$163))</f>
        <v>0.1435653628</v>
      </c>
      <c r="D120" s="8">
        <f>(Tratamento!D120-MIN(Tratamento!$D$2:$D$163))/(MAX(Tratamento!$D$2:$D$163)-MIN(Tratamento!$D$2:$D$163))</f>
        <v>0.172827912</v>
      </c>
      <c r="E120" s="8">
        <f>(Tratamento!E120-MIN(Tratamento!$E$2:$E$163))/(MAX(Tratamento!$E$2:$E$163)-MIN(Tratamento!$E$2:$E$163))</f>
        <v>0.04648431088</v>
      </c>
      <c r="F120" s="8">
        <f>(Tratamento!F120-MIN(Tratamento!$F$2:$F$163))/(MAX(Tratamento!$F$2:$F$163)-MIN(Tratamento!$F$2:$F$163))</f>
        <v>0.6253159595</v>
      </c>
      <c r="G120" s="8">
        <f>(Tratamento!G120-MIN(Tratamento!$G$2:$G$163))/(MAX(Tratamento!$G$2:$G$163)-MIN(Tratamento!$G$2:$G$163))</f>
        <v>0.5</v>
      </c>
      <c r="H120" s="8">
        <f>(Tratamento!H120-MIN(Tratamento!$H$2:$H$163))/(MAX(Tratamento!$H$2:$H$163)-MIN(Tratamento!$H$2:$H$163))</f>
        <v>0.02851271974</v>
      </c>
      <c r="I120" s="8">
        <f>(Tratamento!I120-MIN(Tratamento!$I$2:$I$163))/(MAX(Tratamento!$I$2:$I$163)-MIN(Tratamento!$I$2:$I$163))</f>
        <v>0.3398621676</v>
      </c>
      <c r="J120" s="8">
        <f>(Tratamento!J120-MIN(Tratamento!$J$2:$J$163))/(MAX(Tratamento!$J$2:$J$163)-MIN(Tratamento!$J$2:$J$163))</f>
        <v>0.01557447822</v>
      </c>
      <c r="K120" s="8">
        <f>(Tratamento!K120-MIN(Tratamento!$K$2:$K$163))/(MAX(Tratamento!$K$2:$K$163)-MIN(Tratamento!$K$2:$K$163))</f>
        <v>0.5</v>
      </c>
      <c r="L120" s="8">
        <f>(Tratamento!L120-MIN(Tratamento!$L$2:$L$163))/(MAX(Tratamento!$L$2:$L$163)-MIN(Tratamento!$L$2:$L$163))</f>
        <v>0.2816901408</v>
      </c>
      <c r="M120" s="8">
        <f>(Tratamento!M120-MIN(Tratamento!$M$2:$M$163))/(MAX(Tratamento!$M$2:$M$163)-MIN(Tratamento!$M$2:$M$163))</f>
        <v>0.356097561</v>
      </c>
      <c r="N120" s="8">
        <f>(Tratamento!N120-MIN(Tratamento!$N$2:$N$163))/(MAX(Tratamento!$N$2:$N$163)-MIN(Tratamento!$N$2:$N$163))</f>
        <v>0.2258064516</v>
      </c>
      <c r="O120" s="8">
        <v>0.0</v>
      </c>
    </row>
    <row r="121" ht="14.25" customHeight="1">
      <c r="A121" s="8">
        <f>(Tratamento!A121-MIN(Tratamento!$A$2:$A$163))/(MAX(Tratamento!$A$2:$A$163)-MIN(Tratamento!$A$2:$A$163))</f>
        <v>0.05853556672</v>
      </c>
      <c r="B121" s="8">
        <f>(Tratamento!B121-MIN(Tratamento!$B$2:$B$163))/(MAX(Tratamento!$B$2:$B$163)-MIN(Tratamento!$B$2:$B$163))</f>
        <v>0.03741833192</v>
      </c>
      <c r="C121" s="8">
        <f>(Tratamento!C121-MIN(Tratamento!$C$2:$C$163))/(MAX(Tratamento!$C$2:$C$163)-MIN(Tratamento!$C$2:$C$163))</f>
        <v>0.1358317228</v>
      </c>
      <c r="D121" s="8">
        <f>(Tratamento!D121-MIN(Tratamento!$D$2:$D$163))/(MAX(Tratamento!$D$2:$D$163)-MIN(Tratamento!$D$2:$D$163))</f>
        <v>0.2152641415</v>
      </c>
      <c r="E121" s="8">
        <f>(Tratamento!E121-MIN(Tratamento!$E$2:$E$163))/(MAX(Tratamento!$E$2:$E$163)-MIN(Tratamento!$E$2:$E$163))</f>
        <v>0.05956256497</v>
      </c>
      <c r="F121" s="8">
        <f>(Tratamento!F121-MIN(Tratamento!$F$2:$F$163))/(MAX(Tratamento!$F$2:$F$163)-MIN(Tratamento!$F$2:$F$163))</f>
        <v>0.5156661846</v>
      </c>
      <c r="G121" s="8">
        <f>(Tratamento!G121-MIN(Tratamento!$G$2:$G$163))/(MAX(Tratamento!$G$2:$G$163)-MIN(Tratamento!$G$2:$G$163))</f>
        <v>0.3970588235</v>
      </c>
      <c r="H121" s="8">
        <f>(Tratamento!H121-MIN(Tratamento!$H$2:$H$163))/(MAX(Tratamento!$H$2:$H$163)-MIN(Tratamento!$H$2:$H$163))</f>
        <v>0.02158984142</v>
      </c>
      <c r="I121" s="8">
        <f>(Tratamento!I121-MIN(Tratamento!$I$2:$I$163))/(MAX(Tratamento!$I$2:$I$163)-MIN(Tratamento!$I$2:$I$163))</f>
        <v>0.3324696808</v>
      </c>
      <c r="J121" s="8">
        <f>(Tratamento!J121-MIN(Tratamento!$J$2:$J$163))/(MAX(Tratamento!$J$2:$J$163)-MIN(Tratamento!$J$2:$J$163))</f>
        <v>0.02540222384</v>
      </c>
      <c r="K121" s="8">
        <f>(Tratamento!K121-MIN(Tratamento!$K$2:$K$163))/(MAX(Tratamento!$K$2:$K$163)-MIN(Tratamento!$K$2:$K$163))</f>
        <v>0.3970588235</v>
      </c>
      <c r="L121" s="8">
        <f>(Tratamento!L121-MIN(Tratamento!$L$2:$L$163))/(MAX(Tratamento!$L$2:$L$163)-MIN(Tratamento!$L$2:$L$163))</f>
        <v>0.2957746479</v>
      </c>
      <c r="M121" s="8">
        <f>(Tratamento!M121-MIN(Tratamento!$M$2:$M$163))/(MAX(Tratamento!$M$2:$M$163)-MIN(Tratamento!$M$2:$M$163))</f>
        <v>0.3902439024</v>
      </c>
      <c r="N121" s="8">
        <f>(Tratamento!N121-MIN(Tratamento!$N$2:$N$163))/(MAX(Tratamento!$N$2:$N$163)-MIN(Tratamento!$N$2:$N$163))</f>
        <v>0.2304147465</v>
      </c>
      <c r="O121" s="8">
        <v>0.0</v>
      </c>
    </row>
    <row r="122" ht="14.25" customHeight="1">
      <c r="A122" s="8">
        <f>(Tratamento!A122-MIN(Tratamento!$A$2:$A$163))/(MAX(Tratamento!$A$2:$A$163)-MIN(Tratamento!$A$2:$A$163))</f>
        <v>0.04670795206</v>
      </c>
      <c r="B122" s="8">
        <f>(Tratamento!B122-MIN(Tratamento!$B$2:$B$163))/(MAX(Tratamento!$B$2:$B$163)-MIN(Tratamento!$B$2:$B$163))</f>
        <v>0.02418304584</v>
      </c>
      <c r="C122" s="8">
        <f>(Tratamento!C122-MIN(Tratamento!$C$2:$C$163))/(MAX(Tratamento!$C$2:$C$163)-MIN(Tratamento!$C$2:$C$163))</f>
        <v>0.0885014821</v>
      </c>
      <c r="D122" s="8">
        <f>(Tratamento!D122-MIN(Tratamento!$D$2:$D$163))/(MAX(Tratamento!$D$2:$D$163)-MIN(Tratamento!$D$2:$D$163))</f>
        <v>0.3839964142</v>
      </c>
      <c r="E122" s="8">
        <f>(Tratamento!E122-MIN(Tratamento!$E$2:$E$163))/(MAX(Tratamento!$E$2:$E$163)-MIN(Tratamento!$E$2:$E$163))</f>
        <v>0.04774785249</v>
      </c>
      <c r="F122" s="8">
        <f>(Tratamento!F122-MIN(Tratamento!$F$2:$F$163))/(MAX(Tratamento!$F$2:$F$163)-MIN(Tratamento!$F$2:$F$163))</f>
        <v>0.2687446777</v>
      </c>
      <c r="G122" s="8">
        <f>(Tratamento!G122-MIN(Tratamento!$G$2:$G$163))/(MAX(Tratamento!$G$2:$G$163)-MIN(Tratamento!$G$2:$G$163))</f>
        <v>0.1617647059</v>
      </c>
      <c r="H122" s="8">
        <f>(Tratamento!H122-MIN(Tratamento!$H$2:$H$163))/(MAX(Tratamento!$H$2:$H$163)-MIN(Tratamento!$H$2:$H$163))</f>
        <v>0.00347488686</v>
      </c>
      <c r="I122" s="8">
        <f>(Tratamento!I122-MIN(Tratamento!$I$2:$I$163))/(MAX(Tratamento!$I$2:$I$163)-MIN(Tratamento!$I$2:$I$163))</f>
        <v>0.3588340961</v>
      </c>
      <c r="J122" s="8">
        <f>(Tratamento!J122-MIN(Tratamento!$J$2:$J$163))/(MAX(Tratamento!$J$2:$J$163)-MIN(Tratamento!$J$2:$J$163))</f>
        <v>0.01552071133</v>
      </c>
      <c r="K122" s="8">
        <f>(Tratamento!K122-MIN(Tratamento!$K$2:$K$163))/(MAX(Tratamento!$K$2:$K$163)-MIN(Tratamento!$K$2:$K$163))</f>
        <v>0.1617647059</v>
      </c>
      <c r="L122" s="8">
        <f>(Tratamento!L122-MIN(Tratamento!$L$2:$L$163))/(MAX(Tratamento!$L$2:$L$163)-MIN(Tratamento!$L$2:$L$163))</f>
        <v>0.2441314554</v>
      </c>
      <c r="M122" s="8">
        <f>(Tratamento!M122-MIN(Tratamento!$M$2:$M$163))/(MAX(Tratamento!$M$2:$M$163)-MIN(Tratamento!$M$2:$M$163))</f>
        <v>0.3707317073</v>
      </c>
      <c r="N122" s="8">
        <f>(Tratamento!N122-MIN(Tratamento!$N$2:$N$163))/(MAX(Tratamento!$N$2:$N$163)-MIN(Tratamento!$N$2:$N$163))</f>
        <v>0.1935483871</v>
      </c>
      <c r="O122" s="8">
        <v>0.0</v>
      </c>
    </row>
    <row r="123" ht="14.25" customHeight="1">
      <c r="A123" s="8">
        <f>(Tratamento!A123-MIN(Tratamento!$A$2:$A$163))/(MAX(Tratamento!$A$2:$A$163)-MIN(Tratamento!$A$2:$A$163))</f>
        <v>0.03077576143</v>
      </c>
      <c r="B123" s="8">
        <f>(Tratamento!B123-MIN(Tratamento!$B$2:$B$163))/(MAX(Tratamento!$B$2:$B$163)-MIN(Tratamento!$B$2:$B$163))</f>
        <v>0.04483420355</v>
      </c>
      <c r="C123" s="8">
        <f>(Tratamento!C123-MIN(Tratamento!$C$2:$C$163))/(MAX(Tratamento!$C$2:$C$163)-MIN(Tratamento!$C$2:$C$163))</f>
        <v>0.2206256694</v>
      </c>
      <c r="D123" s="8">
        <f>(Tratamento!D123-MIN(Tratamento!$D$2:$D$163))/(MAX(Tratamento!$D$2:$D$163)-MIN(Tratamento!$D$2:$D$163))</f>
        <v>0.1558477285</v>
      </c>
      <c r="E123" s="8">
        <f>(Tratamento!E123-MIN(Tratamento!$E$2:$E$163))/(MAX(Tratamento!$E$2:$E$163)-MIN(Tratamento!$E$2:$E$163))</f>
        <v>0.03183304153</v>
      </c>
      <c r="F123" s="8">
        <f>(Tratamento!F123-MIN(Tratamento!$F$2:$F$163))/(MAX(Tratamento!$F$2:$F$163)-MIN(Tratamento!$F$2:$F$163))</f>
        <v>0.5598802395</v>
      </c>
      <c r="G123" s="8">
        <f>(Tratamento!G123-MIN(Tratamento!$G$2:$G$163))/(MAX(Tratamento!$G$2:$G$163)-MIN(Tratamento!$G$2:$G$163))</f>
        <v>0.5441176471</v>
      </c>
      <c r="H123" s="8">
        <f>(Tratamento!H123-MIN(Tratamento!$H$2:$H$163))/(MAX(Tratamento!$H$2:$H$163)-MIN(Tratamento!$H$2:$H$163))</f>
        <v>0.01493950326</v>
      </c>
      <c r="I123" s="8">
        <f>(Tratamento!I123-MIN(Tratamento!$I$2:$I$163))/(MAX(Tratamento!$I$2:$I$163)-MIN(Tratamento!$I$2:$I$163))</f>
        <v>0.354574042</v>
      </c>
      <c r="J123" s="8">
        <f>(Tratamento!J123-MIN(Tratamento!$J$2:$J$163))/(MAX(Tratamento!$J$2:$J$163)-MIN(Tratamento!$J$2:$J$163))</f>
        <v>0.01209755213</v>
      </c>
      <c r="K123" s="8">
        <f>(Tratamento!K123-MIN(Tratamento!$K$2:$K$163))/(MAX(Tratamento!$K$2:$K$163)-MIN(Tratamento!$K$2:$K$163))</f>
        <v>0.5441176471</v>
      </c>
      <c r="L123" s="8">
        <f>(Tratamento!L123-MIN(Tratamento!$L$2:$L$163))/(MAX(Tratamento!$L$2:$L$163)-MIN(Tratamento!$L$2:$L$163))</f>
        <v>0.2863849765</v>
      </c>
      <c r="M123" s="8">
        <f>(Tratamento!M123-MIN(Tratamento!$M$2:$M$163))/(MAX(Tratamento!$M$2:$M$163)-MIN(Tratamento!$M$2:$M$163))</f>
        <v>0.3707317073</v>
      </c>
      <c r="N123" s="8">
        <f>(Tratamento!N123-MIN(Tratamento!$N$2:$N$163))/(MAX(Tratamento!$N$2:$N$163)-MIN(Tratamento!$N$2:$N$163))</f>
        <v>0.2119815668</v>
      </c>
      <c r="O123" s="8">
        <v>0.0</v>
      </c>
    </row>
    <row r="124" ht="14.25" customHeight="1">
      <c r="A124" s="8">
        <f>(Tratamento!A124-MIN(Tratamento!$A$2:$A$163))/(MAX(Tratamento!$A$2:$A$163)-MIN(Tratamento!$A$2:$A$163))</f>
        <v>0.0453163673</v>
      </c>
      <c r="B124" s="8">
        <f>(Tratamento!B124-MIN(Tratamento!$B$2:$B$163))/(MAX(Tratamento!$B$2:$B$163)-MIN(Tratamento!$B$2:$B$163))</f>
        <v>0.03645827069</v>
      </c>
      <c r="C124" s="8">
        <f>(Tratamento!C124-MIN(Tratamento!$C$2:$C$163))/(MAX(Tratamento!$C$2:$C$163)-MIN(Tratamento!$C$2:$C$163))</f>
        <v>0.1191174731</v>
      </c>
      <c r="D124" s="8">
        <f>(Tratamento!D124-MIN(Tratamento!$D$2:$D$163))/(MAX(Tratamento!$D$2:$D$163)-MIN(Tratamento!$D$2:$D$163))</f>
        <v>0.1508603925</v>
      </c>
      <c r="E124" s="8">
        <f>(Tratamento!E124-MIN(Tratamento!$E$2:$E$163))/(MAX(Tratamento!$E$2:$E$163)-MIN(Tratamento!$E$2:$E$163))</f>
        <v>0.04635778574</v>
      </c>
      <c r="F124" s="8">
        <f>(Tratamento!F124-MIN(Tratamento!$F$2:$F$163))/(MAX(Tratamento!$F$2:$F$163)-MIN(Tratamento!$F$2:$F$163))</f>
        <v>0.7945688758</v>
      </c>
      <c r="G124" s="8">
        <f>(Tratamento!G124-MIN(Tratamento!$G$2:$G$163))/(MAX(Tratamento!$G$2:$G$163)-MIN(Tratamento!$G$2:$G$163))</f>
        <v>0.4852941176</v>
      </c>
      <c r="H124" s="8">
        <f>(Tratamento!H124-MIN(Tratamento!$H$2:$H$163))/(MAX(Tratamento!$H$2:$H$163)-MIN(Tratamento!$H$2:$H$163))</f>
        <v>0.01174791471</v>
      </c>
      <c r="I124" s="8">
        <f>(Tratamento!I124-MIN(Tratamento!$I$2:$I$163))/(MAX(Tratamento!$I$2:$I$163)-MIN(Tratamento!$I$2:$I$163))</f>
        <v>0.3526721112</v>
      </c>
      <c r="J124" s="8">
        <f>(Tratamento!J124-MIN(Tratamento!$J$2:$J$163))/(MAX(Tratamento!$J$2:$J$163)-MIN(Tratamento!$J$2:$J$163))</f>
        <v>0.01545534765</v>
      </c>
      <c r="K124" s="8">
        <f>(Tratamento!K124-MIN(Tratamento!$K$2:$K$163))/(MAX(Tratamento!$K$2:$K$163)-MIN(Tratamento!$K$2:$K$163))</f>
        <v>0.4852941176</v>
      </c>
      <c r="L124" s="8">
        <f>(Tratamento!L124-MIN(Tratamento!$L$2:$L$163))/(MAX(Tratamento!$L$2:$L$163)-MIN(Tratamento!$L$2:$L$163))</f>
        <v>0.2535211268</v>
      </c>
      <c r="M124" s="8">
        <f>(Tratamento!M124-MIN(Tratamento!$M$2:$M$163))/(MAX(Tratamento!$M$2:$M$163)-MIN(Tratamento!$M$2:$M$163))</f>
        <v>0.3170731707</v>
      </c>
      <c r="N124" s="8">
        <f>(Tratamento!N124-MIN(Tratamento!$N$2:$N$163))/(MAX(Tratamento!$N$2:$N$163)-MIN(Tratamento!$N$2:$N$163))</f>
        <v>0.1612903226</v>
      </c>
      <c r="O124" s="8">
        <v>0.0</v>
      </c>
    </row>
    <row r="125" ht="14.25" customHeight="1">
      <c r="A125" s="8">
        <f>(Tratamento!A125-MIN(Tratamento!$A$2:$A$163))/(MAX(Tratamento!$A$2:$A$163)-MIN(Tratamento!$A$2:$A$163))</f>
        <v>0.02199148959</v>
      </c>
      <c r="B125" s="8">
        <f>(Tratamento!B125-MIN(Tratamento!$B$2:$B$163))/(MAX(Tratamento!$B$2:$B$163)-MIN(Tratamento!$B$2:$B$163))</f>
        <v>0.05774801126</v>
      </c>
      <c r="C125" s="8">
        <f>(Tratamento!C125-MIN(Tratamento!$C$2:$C$163))/(MAX(Tratamento!$C$2:$C$163)-MIN(Tratamento!$C$2:$C$163))</f>
        <v>0.1823700921</v>
      </c>
      <c r="D125" s="8">
        <f>(Tratamento!D125-MIN(Tratamento!$D$2:$D$163))/(MAX(Tratamento!$D$2:$D$163)-MIN(Tratamento!$D$2:$D$163))</f>
        <v>0.1745140727</v>
      </c>
      <c r="E125" s="8">
        <f>(Tratamento!E125-MIN(Tratamento!$E$2:$E$163))/(MAX(Tratamento!$E$2:$E$163)-MIN(Tratamento!$E$2:$E$163))</f>
        <v>0.02305835203</v>
      </c>
      <c r="F125" s="8">
        <f>(Tratamento!F125-MIN(Tratamento!$F$2:$F$163))/(MAX(Tratamento!$F$2:$F$163)-MIN(Tratamento!$F$2:$F$163))</f>
        <v>0.546768765</v>
      </c>
      <c r="G125" s="8">
        <f>(Tratamento!G125-MIN(Tratamento!$G$2:$G$163))/(MAX(Tratamento!$G$2:$G$163)-MIN(Tratamento!$G$2:$G$163))</f>
        <v>0.5588235294</v>
      </c>
      <c r="H125" s="8">
        <f>(Tratamento!H125-MIN(Tratamento!$H$2:$H$163))/(MAX(Tratamento!$H$2:$H$163)-MIN(Tratamento!$H$2:$H$163))</f>
        <v>0.005461561081</v>
      </c>
      <c r="I125" s="8">
        <f>(Tratamento!I125-MIN(Tratamento!$I$2:$I$163))/(MAX(Tratamento!$I$2:$I$163)-MIN(Tratamento!$I$2:$I$163))</f>
        <v>0.3732589888</v>
      </c>
      <c r="J125" s="8">
        <f>(Tratamento!J125-MIN(Tratamento!$J$2:$J$163))/(MAX(Tratamento!$J$2:$J$163)-MIN(Tratamento!$J$2:$J$163))</f>
        <v>0.003118480105</v>
      </c>
      <c r="K125" s="8">
        <f>(Tratamento!K125-MIN(Tratamento!$K$2:$K$163))/(MAX(Tratamento!$K$2:$K$163)-MIN(Tratamento!$K$2:$K$163))</f>
        <v>0.5588235294</v>
      </c>
      <c r="L125" s="8">
        <f>(Tratamento!L125-MIN(Tratamento!$L$2:$L$163))/(MAX(Tratamento!$L$2:$L$163)-MIN(Tratamento!$L$2:$L$163))</f>
        <v>0.2676056338</v>
      </c>
      <c r="M125" s="8">
        <f>(Tratamento!M125-MIN(Tratamento!$M$2:$M$163))/(MAX(Tratamento!$M$2:$M$163)-MIN(Tratamento!$M$2:$M$163))</f>
        <v>0.3804878049</v>
      </c>
      <c r="N125" s="8">
        <f>(Tratamento!N125-MIN(Tratamento!$N$2:$N$163))/(MAX(Tratamento!$N$2:$N$163)-MIN(Tratamento!$N$2:$N$163))</f>
        <v>0.2073732719</v>
      </c>
      <c r="O125" s="8">
        <v>0.0</v>
      </c>
    </row>
    <row r="126" ht="14.25" customHeight="1">
      <c r="A126" s="8">
        <f>(Tratamento!A126-MIN(Tratamento!$A$2:$A$163))/(MAX(Tratamento!$A$2:$A$163)-MIN(Tratamento!$A$2:$A$163))</f>
        <v>0.05267653271</v>
      </c>
      <c r="B126" s="8">
        <f>(Tratamento!B126-MIN(Tratamento!$B$2:$B$163))/(MAX(Tratamento!$B$2:$B$163)-MIN(Tratamento!$B$2:$B$163))</f>
        <v>0.02807249665</v>
      </c>
      <c r="C126" s="8">
        <f>(Tratamento!C126-MIN(Tratamento!$C$2:$C$163))/(MAX(Tratamento!$C$2:$C$163)-MIN(Tratamento!$C$2:$C$163))</f>
        <v>0.0824426045</v>
      </c>
      <c r="D126" s="8">
        <f>(Tratamento!D126-MIN(Tratamento!$D$2:$D$163))/(MAX(Tratamento!$D$2:$D$163)-MIN(Tratamento!$D$2:$D$163))</f>
        <v>0.2154823226</v>
      </c>
      <c r="E126" s="8">
        <f>(Tratamento!E126-MIN(Tratamento!$E$2:$E$163))/(MAX(Tratamento!$E$2:$E$163)-MIN(Tratamento!$E$2:$E$163))</f>
        <v>0.05370992231</v>
      </c>
      <c r="F126" s="8">
        <f>(Tratamento!F126-MIN(Tratamento!$F$2:$F$163))/(MAX(Tratamento!$F$2:$F$163)-MIN(Tratamento!$F$2:$F$163))</f>
        <v>0.7148727376</v>
      </c>
      <c r="G126" s="8">
        <f>(Tratamento!G126-MIN(Tratamento!$G$2:$G$163))/(MAX(Tratamento!$G$2:$G$163)-MIN(Tratamento!$G$2:$G$163))</f>
        <v>0.3088235294</v>
      </c>
      <c r="H126" s="8">
        <f>(Tratamento!H126-MIN(Tratamento!$H$2:$H$163))/(MAX(Tratamento!$H$2:$H$163)-MIN(Tratamento!$H$2:$H$163))</f>
        <v>0.0100839854</v>
      </c>
      <c r="I126" s="8">
        <f>(Tratamento!I126-MIN(Tratamento!$I$2:$I$163))/(MAX(Tratamento!$I$2:$I$163)-MIN(Tratamento!$I$2:$I$163))</f>
        <v>0.3485514868</v>
      </c>
      <c r="J126" s="8">
        <f>(Tratamento!J126-MIN(Tratamento!$J$2:$J$163))/(MAX(Tratamento!$J$2:$J$163)-MIN(Tratamento!$J$2:$J$163))</f>
        <v>0.0196428402</v>
      </c>
      <c r="K126" s="8">
        <f>(Tratamento!K126-MIN(Tratamento!$K$2:$K$163))/(MAX(Tratamento!$K$2:$K$163)-MIN(Tratamento!$K$2:$K$163))</f>
        <v>0.3088235294</v>
      </c>
      <c r="L126" s="8">
        <f>(Tratamento!L126-MIN(Tratamento!$L$2:$L$163))/(MAX(Tratamento!$L$2:$L$163)-MIN(Tratamento!$L$2:$L$163))</f>
        <v>0.2300469484</v>
      </c>
      <c r="M126" s="8">
        <f>(Tratamento!M126-MIN(Tratamento!$M$2:$M$163))/(MAX(Tratamento!$M$2:$M$163)-MIN(Tratamento!$M$2:$M$163))</f>
        <v>0.3219512195</v>
      </c>
      <c r="N126" s="8">
        <f>(Tratamento!N126-MIN(Tratamento!$N$2:$N$163))/(MAX(Tratamento!$N$2:$N$163)-MIN(Tratamento!$N$2:$N$163))</f>
        <v>0.202764977</v>
      </c>
      <c r="O126" s="8">
        <v>0.0</v>
      </c>
    </row>
    <row r="127" ht="14.25" customHeight="1">
      <c r="A127" s="8">
        <f>(Tratamento!A127-MIN(Tratamento!$A$2:$A$163))/(MAX(Tratamento!$A$2:$A$163)-MIN(Tratamento!$A$2:$A$163))</f>
        <v>0.004032685981</v>
      </c>
      <c r="B127" s="8">
        <f>(Tratamento!B127-MIN(Tratamento!$B$2:$B$163))/(MAX(Tratamento!$B$2:$B$163)-MIN(Tratamento!$B$2:$B$163))</f>
        <v>0.04035865613</v>
      </c>
      <c r="C127" s="8">
        <f>(Tratamento!C127-MIN(Tratamento!$C$2:$C$163))/(MAX(Tratamento!$C$2:$C$163)-MIN(Tratamento!$C$2:$C$163))</f>
        <v>0.3881443815</v>
      </c>
      <c r="D127" s="8">
        <f>(Tratamento!D127-MIN(Tratamento!$D$2:$D$163))/(MAX(Tratamento!$D$2:$D$163)-MIN(Tratamento!$D$2:$D$163))</f>
        <v>0.1326446399</v>
      </c>
      <c r="E127" s="8">
        <f>(Tratamento!E127-MIN(Tratamento!$E$2:$E$163))/(MAX(Tratamento!$E$2:$E$163)-MIN(Tratamento!$E$2:$E$163))</f>
        <v>0.005119138808</v>
      </c>
      <c r="F127" s="8">
        <f>(Tratamento!F127-MIN(Tratamento!$F$2:$F$163))/(MAX(Tratamento!$F$2:$F$163)-MIN(Tratamento!$F$2:$F$163))</f>
        <v>0.3860991336</v>
      </c>
      <c r="G127" s="8">
        <f>(Tratamento!G127-MIN(Tratamento!$G$2:$G$163))/(MAX(Tratamento!$G$2:$G$163)-MIN(Tratamento!$G$2:$G$163))</f>
        <v>0.5735294118</v>
      </c>
      <c r="H127" s="8">
        <f>(Tratamento!H127-MIN(Tratamento!$H$2:$H$163))/(MAX(Tratamento!$H$2:$H$163)-MIN(Tratamento!$H$2:$H$163))</f>
        <v>0.006892396847</v>
      </c>
      <c r="I127" s="8">
        <f>(Tratamento!I127-MIN(Tratamento!$I$2:$I$163))/(MAX(Tratamento!$I$2:$I$163)-MIN(Tratamento!$I$2:$I$163))</f>
        <v>0.3734322608</v>
      </c>
      <c r="J127" s="8">
        <f>(Tratamento!J127-MIN(Tratamento!$J$2:$J$163))/(MAX(Tratamento!$J$2:$J$163)-MIN(Tratamento!$J$2:$J$163))</f>
        <v>0.002142241911</v>
      </c>
      <c r="K127" s="8">
        <f>(Tratamento!K127-MIN(Tratamento!$K$2:$K$163))/(MAX(Tratamento!$K$2:$K$163)-MIN(Tratamento!$K$2:$K$163))</f>
        <v>0.5735294118</v>
      </c>
      <c r="L127" s="8">
        <f>(Tratamento!L127-MIN(Tratamento!$L$2:$L$163))/(MAX(Tratamento!$L$2:$L$163)-MIN(Tratamento!$L$2:$L$163))</f>
        <v>0.2863849765</v>
      </c>
      <c r="M127" s="8">
        <f>(Tratamento!M127-MIN(Tratamento!$M$2:$M$163))/(MAX(Tratamento!$M$2:$M$163)-MIN(Tratamento!$M$2:$M$163))</f>
        <v>0.4</v>
      </c>
      <c r="N127" s="8">
        <f>(Tratamento!N127-MIN(Tratamento!$N$2:$N$163))/(MAX(Tratamento!$N$2:$N$163)-MIN(Tratamento!$N$2:$N$163))</f>
        <v>0.2396313364</v>
      </c>
      <c r="O127" s="8">
        <v>0.0</v>
      </c>
    </row>
    <row r="128" ht="14.25" customHeight="1">
      <c r="A128" s="8">
        <f>(Tratamento!A128-MIN(Tratamento!$A$2:$A$163))/(MAX(Tratamento!$A$2:$A$163)-MIN(Tratamento!$A$2:$A$163))</f>
        <v>0.009994419968</v>
      </c>
      <c r="B128" s="8">
        <f>(Tratamento!B128-MIN(Tratamento!$B$2:$B$163))/(MAX(Tratamento!$B$2:$B$163)-MIN(Tratamento!$B$2:$B$163))</f>
        <v>0.06743391378</v>
      </c>
      <c r="C128" s="8">
        <f>(Tratamento!C128-MIN(Tratamento!$C$2:$C$163))/(MAX(Tratamento!$C$2:$C$163)-MIN(Tratamento!$C$2:$C$163))</f>
        <v>0.196966617</v>
      </c>
      <c r="D128" s="8">
        <f>(Tratamento!D128-MIN(Tratamento!$D$2:$D$163))/(MAX(Tratamento!$D$2:$D$163)-MIN(Tratamento!$D$2:$D$163))</f>
        <v>0.1060383999</v>
      </c>
      <c r="E128" s="8">
        <f>(Tratamento!E128-MIN(Tratamento!$E$2:$E$163))/(MAX(Tratamento!$E$2:$E$163)-MIN(Tratamento!$E$2:$E$163))</f>
        <v>0.01107436943</v>
      </c>
      <c r="F128" s="8">
        <f>(Tratamento!F128-MIN(Tratamento!$F$2:$F$163))/(MAX(Tratamento!$F$2:$F$163)-MIN(Tratamento!$F$2:$F$163))</f>
        <v>0.6969019072</v>
      </c>
      <c r="G128" s="8">
        <f>(Tratamento!G128-MIN(Tratamento!$G$2:$G$163))/(MAX(Tratamento!$G$2:$G$163)-MIN(Tratamento!$G$2:$G$163))</f>
        <v>0.7205882353</v>
      </c>
      <c r="H128" s="8">
        <f>(Tratamento!H128-MIN(Tratamento!$H$2:$H$163))/(MAX(Tratamento!$H$2:$H$163)-MIN(Tratamento!$H$2:$H$163))</f>
        <v>0.004964892526</v>
      </c>
      <c r="I128" s="8">
        <f>(Tratamento!I128-MIN(Tratamento!$I$2:$I$163))/(MAX(Tratamento!$I$2:$I$163)-MIN(Tratamento!$I$2:$I$163))</f>
        <v>0.3752448482</v>
      </c>
      <c r="J128" s="8">
        <f>(Tratamento!J128-MIN(Tratamento!$J$2:$J$163))/(MAX(Tratamento!$J$2:$J$163)-MIN(Tratamento!$J$2:$J$163))</f>
        <v>0.001863919143</v>
      </c>
      <c r="K128" s="8">
        <f>(Tratamento!K128-MIN(Tratamento!$K$2:$K$163))/(MAX(Tratamento!$K$2:$K$163)-MIN(Tratamento!$K$2:$K$163))</f>
        <v>0.7205882353</v>
      </c>
      <c r="L128" s="8">
        <f>(Tratamento!L128-MIN(Tratamento!$L$2:$L$163))/(MAX(Tratamento!$L$2:$L$163)-MIN(Tratamento!$L$2:$L$163))</f>
        <v>0.2300469484</v>
      </c>
      <c r="M128" s="8">
        <f>(Tratamento!M128-MIN(Tratamento!$M$2:$M$163))/(MAX(Tratamento!$M$2:$M$163)-MIN(Tratamento!$M$2:$M$163))</f>
        <v>0.3463414634</v>
      </c>
      <c r="N128" s="8">
        <f>(Tratamento!N128-MIN(Tratamento!$N$2:$N$163))/(MAX(Tratamento!$N$2:$N$163)-MIN(Tratamento!$N$2:$N$163))</f>
        <v>0.2165898618</v>
      </c>
      <c r="O128" s="8">
        <v>0.0</v>
      </c>
    </row>
    <row r="129" ht="14.25" customHeight="1">
      <c r="A129" s="8">
        <f>(Tratamento!A129-MIN(Tratamento!$A$2:$A$163))/(MAX(Tratamento!$A$2:$A$163)-MIN(Tratamento!$A$2:$A$163))</f>
        <v>0.01273308617</v>
      </c>
      <c r="B129" s="8">
        <f>(Tratamento!B129-MIN(Tratamento!$B$2:$B$163))/(MAX(Tratamento!$B$2:$B$163)-MIN(Tratamento!$B$2:$B$163))</f>
        <v>0.0499341188</v>
      </c>
      <c r="C129" s="8">
        <f>(Tratamento!C129-MIN(Tratamento!$C$2:$C$163))/(MAX(Tratamento!$C$2:$C$163)-MIN(Tratamento!$C$2:$C$163))</f>
        <v>0.2445213729</v>
      </c>
      <c r="D129" s="8">
        <f>(Tratamento!D129-MIN(Tratamento!$D$2:$D$163))/(MAX(Tratamento!$D$2:$D$163)-MIN(Tratamento!$D$2:$D$163))</f>
        <v>0.1866729275</v>
      </c>
      <c r="E129" s="8">
        <f>(Tratamento!E129-MIN(Tratamento!$E$2:$E$163))/(MAX(Tratamento!$E$2:$E$163)-MIN(Tratamento!$E$2:$E$163))</f>
        <v>0.01381004815</v>
      </c>
      <c r="F129" s="8">
        <f>(Tratamento!F129-MIN(Tratamento!$F$2:$F$163))/(MAX(Tratamento!$F$2:$F$163)-MIN(Tratamento!$F$2:$F$163))</f>
        <v>0.4585231343</v>
      </c>
      <c r="G129" s="8">
        <f>(Tratamento!G129-MIN(Tratamento!$G$2:$G$163))/(MAX(Tratamento!$G$2:$G$163)-MIN(Tratamento!$G$2:$G$163))</f>
        <v>0.5294117647</v>
      </c>
      <c r="H129" s="8">
        <f>(Tratamento!H129-MIN(Tratamento!$H$2:$H$163))/(MAX(Tratamento!$H$2:$H$163)-MIN(Tratamento!$H$2:$H$163))</f>
        <v>0.02087442354</v>
      </c>
      <c r="I129" s="8">
        <f>(Tratamento!I129-MIN(Tratamento!$I$2:$I$163))/(MAX(Tratamento!$I$2:$I$163)-MIN(Tratamento!$I$2:$I$163))</f>
        <v>0.3600957328</v>
      </c>
      <c r="J129" s="8">
        <f>(Tratamento!J129-MIN(Tratamento!$J$2:$J$163))/(MAX(Tratamento!$J$2:$J$163)-MIN(Tratamento!$J$2:$J$163))</f>
        <v>0.004307677386</v>
      </c>
      <c r="K129" s="8">
        <f>(Tratamento!K129-MIN(Tratamento!$K$2:$K$163))/(MAX(Tratamento!$K$2:$K$163)-MIN(Tratamento!$K$2:$K$163))</f>
        <v>0.5294117647</v>
      </c>
      <c r="L129" s="8">
        <f>(Tratamento!L129-MIN(Tratamento!$L$2:$L$163))/(MAX(Tratamento!$L$2:$L$163)-MIN(Tratamento!$L$2:$L$163))</f>
        <v>0.2582159624</v>
      </c>
      <c r="M129" s="8">
        <f>(Tratamento!M129-MIN(Tratamento!$M$2:$M$163))/(MAX(Tratamento!$M$2:$M$163)-MIN(Tratamento!$M$2:$M$163))</f>
        <v>0.3609756098</v>
      </c>
      <c r="N129" s="8">
        <f>(Tratamento!N129-MIN(Tratamento!$N$2:$N$163))/(MAX(Tratamento!$N$2:$N$163)-MIN(Tratamento!$N$2:$N$163))</f>
        <v>0.2304147465</v>
      </c>
      <c r="O129" s="8">
        <v>0.0</v>
      </c>
    </row>
    <row r="130" ht="14.25" customHeight="1">
      <c r="A130" s="8">
        <f>(Tratamento!A130-MIN(Tratamento!$A$2:$A$163))/(MAX(Tratamento!$A$2:$A$163)-MIN(Tratamento!$A$2:$A$163))</f>
        <v>0.04074108307</v>
      </c>
      <c r="B130" s="8">
        <f>(Tratamento!B130-MIN(Tratamento!$B$2:$B$163))/(MAX(Tratamento!$B$2:$B$163)-MIN(Tratamento!$B$2:$B$163))</f>
        <v>0.03694048823</v>
      </c>
      <c r="C130" s="8">
        <f>(Tratamento!C130-MIN(Tratamento!$C$2:$C$163))/(MAX(Tratamento!$C$2:$C$163)-MIN(Tratamento!$C$2:$C$163))</f>
        <v>0.1674064545</v>
      </c>
      <c r="D130" s="8">
        <f>(Tratamento!D130-MIN(Tratamento!$D$2:$D$163))/(MAX(Tratamento!$D$2:$D$163)-MIN(Tratamento!$D$2:$D$163))</f>
        <v>0.2112088183</v>
      </c>
      <c r="E130" s="8">
        <f>(Tratamento!E130-MIN(Tratamento!$E$2:$E$163))/(MAX(Tratamento!$E$2:$E$163)-MIN(Tratamento!$E$2:$E$163))</f>
        <v>0.04178749248</v>
      </c>
      <c r="F130" s="8">
        <f>(Tratamento!F130-MIN(Tratamento!$F$2:$F$163))/(MAX(Tratamento!$F$2:$F$163)-MIN(Tratamento!$F$2:$F$163))</f>
        <v>0.5301023236</v>
      </c>
      <c r="G130" s="8">
        <f>(Tratamento!G130-MIN(Tratamento!$G$2:$G$163))/(MAX(Tratamento!$G$2:$G$163)-MIN(Tratamento!$G$2:$G$163))</f>
        <v>0.4117647059</v>
      </c>
      <c r="H130" s="8">
        <f>(Tratamento!H130-MIN(Tratamento!$H$2:$H$163))/(MAX(Tratamento!$H$2:$H$163)-MIN(Tratamento!$H$2:$H$163))</f>
        <v>0.01943282961</v>
      </c>
      <c r="I130" s="8">
        <f>(Tratamento!I130-MIN(Tratamento!$I$2:$I$163))/(MAX(Tratamento!$I$2:$I$163)-MIN(Tratamento!$I$2:$I$163))</f>
        <v>0.3446650504</v>
      </c>
      <c r="J130" s="8">
        <f>(Tratamento!J130-MIN(Tratamento!$J$2:$J$163))/(MAX(Tratamento!$J$2:$J$163)-MIN(Tratamento!$J$2:$J$163))</f>
        <v>0.01717272563</v>
      </c>
      <c r="K130" s="8">
        <f>(Tratamento!K130-MIN(Tratamento!$K$2:$K$163))/(MAX(Tratamento!$K$2:$K$163)-MIN(Tratamento!$K$2:$K$163))</f>
        <v>0.4117647059</v>
      </c>
      <c r="L130" s="8">
        <f>(Tratamento!L130-MIN(Tratamento!$L$2:$L$163))/(MAX(Tratamento!$L$2:$L$163)-MIN(Tratamento!$L$2:$L$163))</f>
        <v>0.2863849765</v>
      </c>
      <c r="M130" s="8">
        <f>(Tratamento!M130-MIN(Tratamento!$M$2:$M$163))/(MAX(Tratamento!$M$2:$M$163)-MIN(Tratamento!$M$2:$M$163))</f>
        <v>0.356097561</v>
      </c>
      <c r="N130" s="8">
        <f>(Tratamento!N130-MIN(Tratamento!$N$2:$N$163))/(MAX(Tratamento!$N$2:$N$163)-MIN(Tratamento!$N$2:$N$163))</f>
        <v>0.2211981567</v>
      </c>
      <c r="O130" s="8">
        <v>0.0</v>
      </c>
    </row>
    <row r="131" ht="14.25" customHeight="1">
      <c r="A131" s="8">
        <f>(Tratamento!A131-MIN(Tratamento!$A$2:$A$163))/(MAX(Tratamento!$A$2:$A$163)-MIN(Tratamento!$A$2:$A$163))</f>
        <v>0.03172573627</v>
      </c>
      <c r="B131" s="8">
        <f>(Tratamento!B131-MIN(Tratamento!$B$2:$B$163))/(MAX(Tratamento!$B$2:$B$163)-MIN(Tratamento!$B$2:$B$163))</f>
        <v>0.047298871</v>
      </c>
      <c r="C131" s="8">
        <f>(Tratamento!C131-MIN(Tratamento!$C$2:$C$163))/(MAX(Tratamento!$C$2:$C$163)-MIN(Tratamento!$C$2:$C$163))</f>
        <v>0.1489082188</v>
      </c>
      <c r="D131" s="8">
        <f>(Tratamento!D131-MIN(Tratamento!$D$2:$D$163))/(MAX(Tratamento!$D$2:$D$163)-MIN(Tratamento!$D$2:$D$163))</f>
        <v>0.1888547388</v>
      </c>
      <c r="E131" s="8">
        <f>(Tratamento!E131-MIN(Tratamento!$E$2:$E$163))/(MAX(Tratamento!$E$2:$E$163)-MIN(Tratamento!$E$2:$E$163))</f>
        <v>0.03278198008</v>
      </c>
      <c r="F131" s="8">
        <f>(Tratamento!F131-MIN(Tratamento!$F$2:$F$163))/(MAX(Tratamento!$F$2:$F$163)-MIN(Tratamento!$F$2:$F$163))</f>
        <v>0.606588178</v>
      </c>
      <c r="G131" s="8">
        <f>(Tratamento!G131-MIN(Tratamento!$G$2:$G$163))/(MAX(Tratamento!$G$2:$G$163)-MIN(Tratamento!$G$2:$G$163))</f>
        <v>0.4852941176</v>
      </c>
      <c r="H131" s="8">
        <f>(Tratamento!H131-MIN(Tratamento!$H$2:$H$163))/(MAX(Tratamento!$H$2:$H$163)-MIN(Tratamento!$H$2:$H$163))</f>
        <v>0.01358756069</v>
      </c>
      <c r="I131" s="8">
        <f>(Tratamento!I131-MIN(Tratamento!$I$2:$I$163))/(MAX(Tratamento!$I$2:$I$163)-MIN(Tratamento!$I$2:$I$163))</f>
        <v>0.3635273303</v>
      </c>
      <c r="J131" s="8">
        <f>(Tratamento!J131-MIN(Tratamento!$J$2:$J$163))/(MAX(Tratamento!$J$2:$J$163)-MIN(Tratamento!$J$2:$J$163))</f>
        <v>0.005919630084</v>
      </c>
      <c r="K131" s="8">
        <f>(Tratamento!K131-MIN(Tratamento!$K$2:$K$163))/(MAX(Tratamento!$K$2:$K$163)-MIN(Tratamento!$K$2:$K$163))</f>
        <v>0.4852941176</v>
      </c>
      <c r="L131" s="8">
        <f>(Tratamento!L131-MIN(Tratamento!$L$2:$L$163))/(MAX(Tratamento!$L$2:$L$163)-MIN(Tratamento!$L$2:$L$163))</f>
        <v>0.2723004695</v>
      </c>
      <c r="M131" s="8">
        <f>(Tratamento!M131-MIN(Tratamento!$M$2:$M$163))/(MAX(Tratamento!$M$2:$M$163)-MIN(Tratamento!$M$2:$M$163))</f>
        <v>0.3463414634</v>
      </c>
      <c r="N131" s="8">
        <f>(Tratamento!N131-MIN(Tratamento!$N$2:$N$163))/(MAX(Tratamento!$N$2:$N$163)-MIN(Tratamento!$N$2:$N$163))</f>
        <v>0.1520737327</v>
      </c>
      <c r="O131" s="8">
        <v>0.0</v>
      </c>
    </row>
    <row r="132" ht="14.25" customHeight="1">
      <c r="A132" s="8">
        <f>(Tratamento!A132-MIN(Tratamento!$A$2:$A$163))/(MAX(Tratamento!$A$2:$A$163)-MIN(Tratamento!$A$2:$A$163))</f>
        <v>0.06380578749</v>
      </c>
      <c r="B132" s="8">
        <f>(Tratamento!B132-MIN(Tratamento!$B$2:$B$163))/(MAX(Tratamento!$B$2:$B$163)-MIN(Tratamento!$B$2:$B$163))</f>
        <v>0.03431289467</v>
      </c>
      <c r="C132" s="8">
        <f>(Tratamento!C132-MIN(Tratamento!$C$2:$C$163))/(MAX(Tratamento!$C$2:$C$163)-MIN(Tratamento!$C$2:$C$163))</f>
        <v>0.1143055652</v>
      </c>
      <c r="D132" s="8">
        <f>(Tratamento!D132-MIN(Tratamento!$D$2:$D$163))/(MAX(Tratamento!$D$2:$D$163)-MIN(Tratamento!$D$2:$D$163))</f>
        <v>0.1916057182</v>
      </c>
      <c r="E132" s="8">
        <f>(Tratamento!E132-MIN(Tratamento!$E$2:$E$163))/(MAX(Tratamento!$E$2:$E$163)-MIN(Tratamento!$E$2:$E$163))</f>
        <v>0.06482703671</v>
      </c>
      <c r="F132" s="8">
        <f>(Tratamento!F132-MIN(Tratamento!$F$2:$F$163))/(MAX(Tratamento!$F$2:$F$163)-MIN(Tratamento!$F$2:$F$163))</f>
        <v>0.6294251227</v>
      </c>
      <c r="G132" s="8">
        <f>(Tratamento!G132-MIN(Tratamento!$G$2:$G$163))/(MAX(Tratamento!$G$2:$G$163)-MIN(Tratamento!$G$2:$G$163))</f>
        <v>0.3970588235</v>
      </c>
      <c r="H132" s="8">
        <f>(Tratamento!H132-MIN(Tratamento!$H$2:$H$163))/(MAX(Tratamento!$H$2:$H$163)-MIN(Tratamento!$H$2:$H$163))</f>
        <v>0.005264328081</v>
      </c>
      <c r="I132" s="8">
        <f>(Tratamento!I132-MIN(Tratamento!$I$2:$I$163))/(MAX(Tratamento!$I$2:$I$163)-MIN(Tratamento!$I$2:$I$163))</f>
        <v>0.3597546036</v>
      </c>
      <c r="J132" s="8">
        <f>(Tratamento!J132-MIN(Tratamento!$J$2:$J$163))/(MAX(Tratamento!$J$2:$J$163)-MIN(Tratamento!$J$2:$J$163))</f>
        <v>0.01375167494</v>
      </c>
      <c r="K132" s="8">
        <f>(Tratamento!K132-MIN(Tratamento!$K$2:$K$163))/(MAX(Tratamento!$K$2:$K$163)-MIN(Tratamento!$K$2:$K$163))</f>
        <v>0.3970588235</v>
      </c>
      <c r="L132" s="8">
        <f>(Tratamento!L132-MIN(Tratamento!$L$2:$L$163))/(MAX(Tratamento!$L$2:$L$163)-MIN(Tratamento!$L$2:$L$163))</f>
        <v>0.2629107981</v>
      </c>
      <c r="M132" s="8">
        <f>(Tratamento!M132-MIN(Tratamento!$M$2:$M$163))/(MAX(Tratamento!$M$2:$M$163)-MIN(Tratamento!$M$2:$M$163))</f>
        <v>0.3707317073</v>
      </c>
      <c r="N132" s="8">
        <f>(Tratamento!N132-MIN(Tratamento!$N$2:$N$163))/(MAX(Tratamento!$N$2:$N$163)-MIN(Tratamento!$N$2:$N$163))</f>
        <v>0.1935483871</v>
      </c>
      <c r="O132" s="8">
        <v>0.0</v>
      </c>
    </row>
    <row r="133" ht="14.25" customHeight="1">
      <c r="A133" s="8">
        <f>(Tratamento!A133-MIN(Tratamento!$A$2:$A$163))/(MAX(Tratamento!$A$2:$A$163)-MIN(Tratamento!$A$2:$A$163))</f>
        <v>0.02847185849</v>
      </c>
      <c r="B133" s="8">
        <f>(Tratamento!B133-MIN(Tratamento!$B$2:$B$163))/(MAX(Tratamento!$B$2:$B$163)-MIN(Tratamento!$B$2:$B$163))</f>
        <v>0.04437604221</v>
      </c>
      <c r="C133" s="8">
        <f>(Tratamento!C133-MIN(Tratamento!$C$2:$C$163))/(MAX(Tratamento!$C$2:$C$163)-MIN(Tratamento!$C$2:$C$163))</f>
        <v>0.1679131308</v>
      </c>
      <c r="D133" s="8">
        <f>(Tratamento!D133-MIN(Tratamento!$D$2:$D$163))/(MAX(Tratamento!$D$2:$D$163)-MIN(Tratamento!$D$2:$D$163))</f>
        <v>0.2048625933</v>
      </c>
      <c r="E133" s="8">
        <f>(Tratamento!E133-MIN(Tratamento!$E$2:$E$163))/(MAX(Tratamento!$E$2:$E$163)-MIN(Tratamento!$E$2:$E$163))</f>
        <v>0.0295316518</v>
      </c>
      <c r="F133" s="8">
        <f>(Tratamento!F133-MIN(Tratamento!$F$2:$F$163))/(MAX(Tratamento!$F$2:$F$163)-MIN(Tratamento!$F$2:$F$163))</f>
        <v>0.5495465052</v>
      </c>
      <c r="G133" s="8">
        <f>(Tratamento!G133-MIN(Tratamento!$G$2:$G$163))/(MAX(Tratamento!$G$2:$G$163)-MIN(Tratamento!$G$2:$G$163))</f>
        <v>0.4558823529</v>
      </c>
      <c r="H133" s="8">
        <f>(Tratamento!H133-MIN(Tratamento!$H$2:$H$163))/(MAX(Tratamento!$H$2:$H$163)-MIN(Tratamento!$H$2:$H$163))</f>
        <v>0.003539435842</v>
      </c>
      <c r="I133" s="8">
        <f>(Tratamento!I133-MIN(Tratamento!$I$2:$I$163))/(MAX(Tratamento!$I$2:$I$163)-MIN(Tratamento!$I$2:$I$163))</f>
        <v>0.37466547</v>
      </c>
      <c r="J133" s="8">
        <f>(Tratamento!J133-MIN(Tratamento!$J$2:$J$163))/(MAX(Tratamento!$J$2:$J$163)-MIN(Tratamento!$J$2:$J$163))</f>
        <v>0.003153270451</v>
      </c>
      <c r="K133" s="8">
        <f>(Tratamento!K133-MIN(Tratamento!$K$2:$K$163))/(MAX(Tratamento!$K$2:$K$163)-MIN(Tratamento!$K$2:$K$163))</f>
        <v>0.4558823529</v>
      </c>
      <c r="L133" s="8">
        <f>(Tratamento!L133-MIN(Tratamento!$L$2:$L$163))/(MAX(Tratamento!$L$2:$L$163)-MIN(Tratamento!$L$2:$L$163))</f>
        <v>0.2488262911</v>
      </c>
      <c r="M133" s="8">
        <f>(Tratamento!M133-MIN(Tratamento!$M$2:$M$163))/(MAX(Tratamento!$M$2:$M$163)-MIN(Tratamento!$M$2:$M$163))</f>
        <v>0.3658536585</v>
      </c>
      <c r="N133" s="8">
        <f>(Tratamento!N133-MIN(Tratamento!$N$2:$N$163))/(MAX(Tratamento!$N$2:$N$163)-MIN(Tratamento!$N$2:$N$163))</f>
        <v>0.1658986175</v>
      </c>
      <c r="O133" s="8">
        <v>0.0</v>
      </c>
    </row>
    <row r="134" ht="14.25" customHeight="1">
      <c r="A134" s="8">
        <f>(Tratamento!A134-MIN(Tratamento!$A$2:$A$163))/(MAX(Tratamento!$A$2:$A$163)-MIN(Tratamento!$A$2:$A$163))</f>
        <v>0.06766559516</v>
      </c>
      <c r="B134" s="8">
        <f>(Tratamento!B134-MIN(Tratamento!$B$2:$B$163))/(MAX(Tratamento!$B$2:$B$163)-MIN(Tratamento!$B$2:$B$163))</f>
        <v>0.04126185725</v>
      </c>
      <c r="C134" s="8">
        <f>(Tratamento!C134-MIN(Tratamento!$C$2:$C$163))/(MAX(Tratamento!$C$2:$C$163)-MIN(Tratamento!$C$2:$C$163))</f>
        <v>0.128944566</v>
      </c>
      <c r="D134" s="8">
        <f>(Tratamento!D134-MIN(Tratamento!$D$2:$D$163))/(MAX(Tratamento!$D$2:$D$163)-MIN(Tratamento!$D$2:$D$163))</f>
        <v>0.1741369988</v>
      </c>
      <c r="E134" s="8">
        <f>(Tratamento!E134-MIN(Tratamento!$E$2:$E$163))/(MAX(Tratamento!$E$2:$E$163)-MIN(Tratamento!$E$2:$E$163))</f>
        <v>0.06868263391</v>
      </c>
      <c r="F134" s="8">
        <f>(Tratamento!F134-MIN(Tratamento!$F$2:$F$163))/(MAX(Tratamento!$F$2:$F$163)-MIN(Tratamento!$F$2:$F$163))</f>
        <v>0.5884078344</v>
      </c>
      <c r="G134" s="8">
        <f>(Tratamento!G134-MIN(Tratamento!$G$2:$G$163))/(MAX(Tratamento!$G$2:$G$163)-MIN(Tratamento!$G$2:$G$163))</f>
        <v>0.4705882353</v>
      </c>
      <c r="H134" s="8">
        <f>(Tratamento!H134-MIN(Tratamento!$H$2:$H$163))/(MAX(Tratamento!$H$2:$H$163)-MIN(Tratamento!$H$2:$H$163))</f>
        <v>0.003595019687</v>
      </c>
      <c r="I134" s="8">
        <f>(Tratamento!I134-MIN(Tratamento!$I$2:$I$163))/(MAX(Tratamento!$I$2:$I$163)-MIN(Tratamento!$I$2:$I$163))</f>
        <v>0.3607996502</v>
      </c>
      <c r="J134" s="8">
        <f>(Tratamento!J134-MIN(Tratamento!$J$2:$J$163))/(MAX(Tratamento!$J$2:$J$163)-MIN(Tratamento!$J$2:$J$163))</f>
        <v>0.01391930116</v>
      </c>
      <c r="K134" s="8">
        <f>(Tratamento!K134-MIN(Tratamento!$K$2:$K$163))/(MAX(Tratamento!$K$2:$K$163)-MIN(Tratamento!$K$2:$K$163))</f>
        <v>0.4705882353</v>
      </c>
      <c r="L134" s="8">
        <f>(Tratamento!L134-MIN(Tratamento!$L$2:$L$163))/(MAX(Tratamento!$L$2:$L$163)-MIN(Tratamento!$L$2:$L$163))</f>
        <v>0.2957746479</v>
      </c>
      <c r="M134" s="8">
        <f>(Tratamento!M134-MIN(Tratamento!$M$2:$M$163))/(MAX(Tratamento!$M$2:$M$163)-MIN(Tratamento!$M$2:$M$163))</f>
        <v>0.4</v>
      </c>
      <c r="N134" s="8">
        <f>(Tratamento!N134-MIN(Tratamento!$N$2:$N$163))/(MAX(Tratamento!$N$2:$N$163)-MIN(Tratamento!$N$2:$N$163))</f>
        <v>0.1935483871</v>
      </c>
      <c r="O134" s="8">
        <v>0.0</v>
      </c>
    </row>
    <row r="135" ht="14.25" customHeight="1">
      <c r="A135" s="8">
        <f>(Tratamento!A135-MIN(Tratamento!$A$2:$A$163))/(MAX(Tratamento!$A$2:$A$163)-MIN(Tratamento!$A$2:$A$163))</f>
        <v>0.03598778555</v>
      </c>
      <c r="B135" s="8">
        <f>(Tratamento!B135-MIN(Tratamento!$B$2:$B$163))/(MAX(Tratamento!$B$2:$B$163)-MIN(Tratamento!$B$2:$B$163))</f>
        <v>0.0410366037</v>
      </c>
      <c r="C135" s="8">
        <f>(Tratamento!C135-MIN(Tratamento!$C$2:$C$163))/(MAX(Tratamento!$C$2:$C$163)-MIN(Tratamento!$C$2:$C$163))</f>
        <v>0.1390841598</v>
      </c>
      <c r="D135" s="8">
        <f>(Tratamento!D135-MIN(Tratamento!$D$2:$D$163))/(MAX(Tratamento!$D$2:$D$163)-MIN(Tratamento!$D$2:$D$163))</f>
        <v>0.1588595767</v>
      </c>
      <c r="E135" s="8">
        <f>(Tratamento!E135-MIN(Tratamento!$E$2:$E$163))/(MAX(Tratamento!$E$2:$E$163)-MIN(Tratamento!$E$2:$E$163))</f>
        <v>0.0370393801</v>
      </c>
      <c r="F135" s="8">
        <f>(Tratamento!F135-MIN(Tratamento!$F$2:$F$163))/(MAX(Tratamento!$F$2:$F$163)-MIN(Tratamento!$F$2:$F$163))</f>
        <v>0.7358308214</v>
      </c>
      <c r="G135" s="8">
        <f>(Tratamento!G135-MIN(Tratamento!$G$2:$G$163))/(MAX(Tratamento!$G$2:$G$163)-MIN(Tratamento!$G$2:$G$163))</f>
        <v>0.5</v>
      </c>
      <c r="H135" s="8">
        <f>(Tratamento!H135-MIN(Tratamento!$H$2:$H$163))/(MAX(Tratamento!$H$2:$H$163)-MIN(Tratamento!$H$2:$H$163))</f>
        <v>0.007324516421</v>
      </c>
      <c r="I135" s="8">
        <f>(Tratamento!I135-MIN(Tratamento!$I$2:$I$163))/(MAX(Tratamento!$I$2:$I$163)-MIN(Tratamento!$I$2:$I$163))</f>
        <v>0.3622521568</v>
      </c>
      <c r="J135" s="8">
        <f>(Tratamento!J135-MIN(Tratamento!$J$2:$J$163))/(MAX(Tratamento!$J$2:$J$163)-MIN(Tratamento!$J$2:$J$163))</f>
        <v>0.01059524173</v>
      </c>
      <c r="K135" s="8">
        <f>(Tratamento!K135-MIN(Tratamento!$K$2:$K$163))/(MAX(Tratamento!$K$2:$K$163)-MIN(Tratamento!$K$2:$K$163))</f>
        <v>0.5</v>
      </c>
      <c r="L135" s="8">
        <f>(Tratamento!L135-MIN(Tratamento!$L$2:$L$163))/(MAX(Tratamento!$L$2:$L$163)-MIN(Tratamento!$L$2:$L$163))</f>
        <v>0.2300469484</v>
      </c>
      <c r="M135" s="8">
        <f>(Tratamento!M135-MIN(Tratamento!$M$2:$M$163))/(MAX(Tratamento!$M$2:$M$163)-MIN(Tratamento!$M$2:$M$163))</f>
        <v>0.3317073171</v>
      </c>
      <c r="N135" s="8">
        <f>(Tratamento!N135-MIN(Tratamento!$N$2:$N$163))/(MAX(Tratamento!$N$2:$N$163)-MIN(Tratamento!$N$2:$N$163))</f>
        <v>0.2073732719</v>
      </c>
      <c r="O135" s="8">
        <v>0.0</v>
      </c>
    </row>
    <row r="136" ht="14.25" customHeight="1">
      <c r="A136" s="8">
        <f>(Tratamento!A136-MIN(Tratamento!$A$2:$A$163))/(MAX(Tratamento!$A$2:$A$163)-MIN(Tratamento!$A$2:$A$163))</f>
        <v>0.03449521247</v>
      </c>
      <c r="B136" s="8">
        <f>(Tratamento!B136-MIN(Tratamento!$B$2:$B$163))/(MAX(Tratamento!$B$2:$B$163)-MIN(Tratamento!$B$2:$B$163))</f>
        <v>0.05998851863</v>
      </c>
      <c r="C136" s="8">
        <f>(Tratamento!C136-MIN(Tratamento!$C$2:$C$163))/(MAX(Tratamento!$C$2:$C$163)-MIN(Tratamento!$C$2:$C$163))</f>
        <v>0.1847608761</v>
      </c>
      <c r="D136" s="8">
        <f>(Tratamento!D136-MIN(Tratamento!$D$2:$D$163))/(MAX(Tratamento!$D$2:$D$163)-MIN(Tratamento!$D$2:$D$163))</f>
        <v>0.1912001859</v>
      </c>
      <c r="E136" s="8">
        <f>(Tratamento!E136-MIN(Tratamento!$E$2:$E$163))/(MAX(Tratamento!$E$2:$E$163)-MIN(Tratamento!$E$2:$E$163))</f>
        <v>0.03554843519</v>
      </c>
      <c r="F136" s="8">
        <f>(Tratamento!F136-MIN(Tratamento!$F$2:$F$163))/(MAX(Tratamento!$F$2:$F$163)-MIN(Tratamento!$F$2:$F$163))</f>
        <v>0.4306713886</v>
      </c>
      <c r="G136" s="8">
        <f>(Tratamento!G136-MIN(Tratamento!$G$2:$G$163))/(MAX(Tratamento!$G$2:$G$163)-MIN(Tratamento!$G$2:$G$163))</f>
        <v>0.5441176471</v>
      </c>
      <c r="H136" s="8">
        <f>(Tratamento!H136-MIN(Tratamento!$H$2:$H$163))/(MAX(Tratamento!$H$2:$H$163)-MIN(Tratamento!$H$2:$H$163))</f>
        <v>0.005443630809</v>
      </c>
      <c r="I136" s="8">
        <f>(Tratamento!I136-MIN(Tratamento!$I$2:$I$163))/(MAX(Tratamento!$I$2:$I$163)-MIN(Tratamento!$I$2:$I$163))</f>
        <v>0.3693224659</v>
      </c>
      <c r="J136" s="8">
        <f>(Tratamento!J136-MIN(Tratamento!$J$2:$J$163))/(MAX(Tratamento!$J$2:$J$163)-MIN(Tratamento!$J$2:$J$163))</f>
        <v>0.006194790093</v>
      </c>
      <c r="K136" s="8">
        <f>(Tratamento!K136-MIN(Tratamento!$K$2:$K$163))/(MAX(Tratamento!$K$2:$K$163)-MIN(Tratamento!$K$2:$K$163))</f>
        <v>0.5441176471</v>
      </c>
      <c r="L136" s="8">
        <f>(Tratamento!L136-MIN(Tratamento!$L$2:$L$163))/(MAX(Tratamento!$L$2:$L$163)-MIN(Tratamento!$L$2:$L$163))</f>
        <v>0.2863849765</v>
      </c>
      <c r="M136" s="8">
        <f>(Tratamento!M136-MIN(Tratamento!$M$2:$M$163))/(MAX(Tratamento!$M$2:$M$163)-MIN(Tratamento!$M$2:$M$163))</f>
        <v>0.4243902439</v>
      </c>
      <c r="N136" s="8">
        <f>(Tratamento!N136-MIN(Tratamento!$N$2:$N$163))/(MAX(Tratamento!$N$2:$N$163)-MIN(Tratamento!$N$2:$N$163))</f>
        <v>0.2350230415</v>
      </c>
      <c r="O136" s="8">
        <v>0.0</v>
      </c>
    </row>
    <row r="137" ht="14.25" customHeight="1">
      <c r="A137" s="8">
        <f>(Tratamento!A137-MIN(Tratamento!$A$2:$A$163))/(MAX(Tratamento!$A$2:$A$163)-MIN(Tratamento!$A$2:$A$163))</f>
        <v>0.07711399356</v>
      </c>
      <c r="B137" s="8">
        <f>(Tratamento!B137-MIN(Tratamento!$B$2:$B$163))/(MAX(Tratamento!$B$2:$B$163)-MIN(Tratamento!$B$2:$B$163))</f>
        <v>0.02572592329</v>
      </c>
      <c r="C137" s="8">
        <f>(Tratamento!C137-MIN(Tratamento!$C$2:$C$163))/(MAX(Tratamento!$C$2:$C$163)-MIN(Tratamento!$C$2:$C$163))</f>
        <v>0.08424176044</v>
      </c>
      <c r="D137" s="8">
        <f>(Tratamento!D137-MIN(Tratamento!$D$2:$D$163))/(MAX(Tratamento!$D$2:$D$163)-MIN(Tratamento!$D$2:$D$163))</f>
        <v>0.1684595464</v>
      </c>
      <c r="E137" s="8">
        <f>(Tratamento!E137-MIN(Tratamento!$E$2:$E$163))/(MAX(Tratamento!$E$2:$E$163)-MIN(Tratamento!$E$2:$E$163))</f>
        <v>0.0781207255</v>
      </c>
      <c r="F137" s="8">
        <f>(Tratamento!F137-MIN(Tratamento!$F$2:$F$163))/(MAX(Tratamento!$F$2:$F$163)-MIN(Tratamento!$F$2:$F$163))</f>
        <v>0.7628850651</v>
      </c>
      <c r="G137" s="8">
        <f>(Tratamento!G137-MIN(Tratamento!$G$2:$G$163))/(MAX(Tratamento!$G$2:$G$163)-MIN(Tratamento!$G$2:$G$163))</f>
        <v>0.3676470588</v>
      </c>
      <c r="H137" s="8">
        <f>(Tratamento!H137-MIN(Tratamento!$H$2:$H$163))/(MAX(Tratamento!$H$2:$H$163)-MIN(Tratamento!$H$2:$H$163))</f>
        <v>0.006600133401</v>
      </c>
      <c r="I137" s="8">
        <f>(Tratamento!I137-MIN(Tratamento!$I$2:$I$163))/(MAX(Tratamento!$I$2:$I$163)-MIN(Tratamento!$I$2:$I$163))</f>
        <v>0.3294820927</v>
      </c>
      <c r="J137" s="8">
        <f>(Tratamento!J137-MIN(Tratamento!$J$2:$J$163))/(MAX(Tratamento!$J$2:$J$163)-MIN(Tratamento!$J$2:$J$163))</f>
        <v>0.03654251433</v>
      </c>
      <c r="K137" s="8">
        <f>(Tratamento!K137-MIN(Tratamento!$K$2:$K$163))/(MAX(Tratamento!$K$2:$K$163)-MIN(Tratamento!$K$2:$K$163))</f>
        <v>0.3676470588</v>
      </c>
      <c r="L137" s="8">
        <f>(Tratamento!L137-MIN(Tratamento!$L$2:$L$163))/(MAX(Tratamento!$L$2:$L$163)-MIN(Tratamento!$L$2:$L$163))</f>
        <v>0.2816901408</v>
      </c>
      <c r="M137" s="8">
        <f>(Tratamento!M137-MIN(Tratamento!$M$2:$M$163))/(MAX(Tratamento!$M$2:$M$163)-MIN(Tratamento!$M$2:$M$163))</f>
        <v>0.356097561</v>
      </c>
      <c r="N137" s="8">
        <f>(Tratamento!N137-MIN(Tratamento!$N$2:$N$163))/(MAX(Tratamento!$N$2:$N$163)-MIN(Tratamento!$N$2:$N$163))</f>
        <v>0.2165898618</v>
      </c>
      <c r="O137" s="8">
        <v>0.0</v>
      </c>
    </row>
    <row r="138" ht="14.25" customHeight="1">
      <c r="A138" s="8">
        <f>(Tratamento!A138-MIN(Tratamento!$A$2:$A$163))/(MAX(Tratamento!$A$2:$A$163)-MIN(Tratamento!$A$2:$A$163))</f>
        <v>0.02406260591</v>
      </c>
      <c r="B138" s="8">
        <f>(Tratamento!B138-MIN(Tratamento!$B$2:$B$163))/(MAX(Tratamento!$B$2:$B$163)-MIN(Tratamento!$B$2:$B$163))</f>
        <v>0.05279571362</v>
      </c>
      <c r="C138" s="8">
        <f>(Tratamento!C138-MIN(Tratamento!$C$2:$C$163))/(MAX(Tratamento!$C$2:$C$163)-MIN(Tratamento!$C$2:$C$163))</f>
        <v>0.2106984548</v>
      </c>
      <c r="D138" s="8">
        <f>(Tratamento!D138-MIN(Tratamento!$D$2:$D$163))/(MAX(Tratamento!$D$2:$D$163)-MIN(Tratamento!$D$2:$D$163))</f>
        <v>0.2272000721</v>
      </c>
      <c r="E138" s="8">
        <f>(Tratamento!E138-MIN(Tratamento!$E$2:$E$163))/(MAX(Tratamento!$E$2:$E$163)-MIN(Tratamento!$E$2:$E$163))</f>
        <v>0.02512720906</v>
      </c>
      <c r="F138" s="8">
        <f>(Tratamento!F138-MIN(Tratamento!$F$2:$F$163))/(MAX(Tratamento!$F$2:$F$163)-MIN(Tratamento!$F$2:$F$163))</f>
        <v>0.3559495005</v>
      </c>
      <c r="G138" s="8">
        <f>(Tratamento!G138-MIN(Tratamento!$G$2:$G$163))/(MAX(Tratamento!$G$2:$G$163)-MIN(Tratamento!$G$2:$G$163))</f>
        <v>0.4852941176</v>
      </c>
      <c r="H138" s="8">
        <f>(Tratamento!H138-MIN(Tratamento!$H$2:$H$163))/(MAX(Tratamento!$H$2:$H$163)-MIN(Tratamento!$H$2:$H$163))</f>
        <v>0.007478716766</v>
      </c>
      <c r="I138" s="8">
        <f>(Tratamento!I138-MIN(Tratamento!$I$2:$I$163))/(MAX(Tratamento!$I$2:$I$163)-MIN(Tratamento!$I$2:$I$163))</f>
        <v>0.3698152081</v>
      </c>
      <c r="J138" s="8">
        <f>(Tratamento!J138-MIN(Tratamento!$J$2:$J$163))/(MAX(Tratamento!$J$2:$J$163)-MIN(Tratamento!$J$2:$J$163))</f>
        <v>0.004614464982</v>
      </c>
      <c r="K138" s="8">
        <f>(Tratamento!K138-MIN(Tratamento!$K$2:$K$163))/(MAX(Tratamento!$K$2:$K$163)-MIN(Tratamento!$K$2:$K$163))</f>
        <v>0.4852941176</v>
      </c>
      <c r="L138" s="8">
        <f>(Tratamento!L138-MIN(Tratamento!$L$2:$L$163))/(MAX(Tratamento!$L$2:$L$163)-MIN(Tratamento!$L$2:$L$163))</f>
        <v>0.3098591549</v>
      </c>
      <c r="M138" s="8">
        <f>(Tratamento!M138-MIN(Tratamento!$M$2:$M$163))/(MAX(Tratamento!$M$2:$M$163)-MIN(Tratamento!$M$2:$M$163))</f>
        <v>0.4</v>
      </c>
      <c r="N138" s="8">
        <f>(Tratamento!N138-MIN(Tratamento!$N$2:$N$163))/(MAX(Tratamento!$N$2:$N$163)-MIN(Tratamento!$N$2:$N$163))</f>
        <v>0.1566820276</v>
      </c>
      <c r="O138" s="8">
        <v>0.0</v>
      </c>
    </row>
    <row r="139" ht="14.25" customHeight="1">
      <c r="A139" s="8">
        <f>(Tratamento!A139-MIN(Tratamento!$A$2:$A$163))/(MAX(Tratamento!$A$2:$A$163)-MIN(Tratamento!$A$2:$A$163))</f>
        <v>0.02634254552</v>
      </c>
      <c r="B139" s="8">
        <f>(Tratamento!B139-MIN(Tratamento!$B$2:$B$163))/(MAX(Tratamento!$B$2:$B$163)-MIN(Tratamento!$B$2:$B$163))</f>
        <v>0.05599300183</v>
      </c>
      <c r="C139" s="8">
        <f>(Tratamento!C139-MIN(Tratamento!$C$2:$C$163))/(MAX(Tratamento!$C$2:$C$163)-MIN(Tratamento!$C$2:$C$163))</f>
        <v>0.1751704344</v>
      </c>
      <c r="D139" s="8">
        <f>(Tratamento!D139-MIN(Tratamento!$D$2:$D$163))/(MAX(Tratamento!$D$2:$D$163)-MIN(Tratamento!$D$2:$D$163))</f>
        <v>0.1728824573</v>
      </c>
      <c r="E139" s="8">
        <f>(Tratamento!E139-MIN(Tratamento!$E$2:$E$163))/(MAX(Tratamento!$E$2:$E$163)-MIN(Tratamento!$E$2:$E$163))</f>
        <v>0.0274046616</v>
      </c>
      <c r="F139" s="8">
        <f>(Tratamento!F139-MIN(Tratamento!$F$2:$F$163))/(MAX(Tratamento!$F$2:$F$163)-MIN(Tratamento!$F$2:$F$163))</f>
        <v>0.5611238021</v>
      </c>
      <c r="G139" s="8">
        <f>(Tratamento!G139-MIN(Tratamento!$G$2:$G$163))/(MAX(Tratamento!$G$2:$G$163)-MIN(Tratamento!$G$2:$G$163))</f>
        <v>0.5588235294</v>
      </c>
      <c r="H139" s="8">
        <f>(Tratamento!H139-MIN(Tratamento!$H$2:$H$163))/(MAX(Tratamento!$H$2:$H$163)-MIN(Tratamento!$H$2:$H$163))</f>
        <v>0.004071964943</v>
      </c>
      <c r="I139" s="8">
        <f>(Tratamento!I139-MIN(Tratamento!$I$2:$I$163))/(MAX(Tratamento!$I$2:$I$163)-MIN(Tratamento!$I$2:$I$163))</f>
        <v>0.3733334416</v>
      </c>
      <c r="J139" s="8">
        <f>(Tratamento!J139-MIN(Tratamento!$J$2:$J$163))/(MAX(Tratamento!$J$2:$J$163)-MIN(Tratamento!$J$2:$J$163))</f>
        <v>0.003877542199</v>
      </c>
      <c r="K139" s="8">
        <f>(Tratamento!K139-MIN(Tratamento!$K$2:$K$163))/(MAX(Tratamento!$K$2:$K$163)-MIN(Tratamento!$K$2:$K$163))</f>
        <v>0.5588235294</v>
      </c>
      <c r="L139" s="8">
        <f>(Tratamento!L139-MIN(Tratamento!$L$2:$L$163))/(MAX(Tratamento!$L$2:$L$163)-MIN(Tratamento!$L$2:$L$163))</f>
        <v>0.2676056338</v>
      </c>
      <c r="M139" s="8">
        <f>(Tratamento!M139-MIN(Tratamento!$M$2:$M$163))/(MAX(Tratamento!$M$2:$M$163)-MIN(Tratamento!$M$2:$M$163))</f>
        <v>0.3804878049</v>
      </c>
      <c r="N139" s="8">
        <f>(Tratamento!N139-MIN(Tratamento!$N$2:$N$163))/(MAX(Tratamento!$N$2:$N$163)-MIN(Tratamento!$N$2:$N$163))</f>
        <v>0.1658986175</v>
      </c>
      <c r="O139" s="8">
        <v>0.0</v>
      </c>
    </row>
    <row r="140" ht="14.25" customHeight="1">
      <c r="A140" s="8">
        <f>(Tratamento!A140-MIN(Tratamento!$A$2:$A$163))/(MAX(Tratamento!$A$2:$A$163)-MIN(Tratamento!$A$2:$A$163))</f>
        <v>0.05837295841</v>
      </c>
      <c r="B140" s="8">
        <f>(Tratamento!B140-MIN(Tratamento!$B$2:$B$163))/(MAX(Tratamento!$B$2:$B$163)-MIN(Tratamento!$B$2:$B$163))</f>
        <v>0.05467975178</v>
      </c>
      <c r="C140" s="8">
        <f>(Tratamento!C140-MIN(Tratamento!$C$2:$C$163))/(MAX(Tratamento!$C$2:$C$163)-MIN(Tratamento!$C$2:$C$163))</f>
        <v>0.1230495238</v>
      </c>
      <c r="D140" s="8">
        <f>(Tratamento!D140-MIN(Tratamento!$D$2:$D$163))/(MAX(Tratamento!$D$2:$D$163)-MIN(Tratamento!$D$2:$D$163))</f>
        <v>0.1428849237</v>
      </c>
      <c r="E140" s="8">
        <f>(Tratamento!E140-MIN(Tratamento!$E$2:$E$163))/(MAX(Tratamento!$E$2:$E$163)-MIN(Tratamento!$E$2:$E$163))</f>
        <v>0.05940013405</v>
      </c>
      <c r="F140" s="8">
        <f>(Tratamento!F140-MIN(Tratamento!$F$2:$F$163))/(MAX(Tratamento!$F$2:$F$163)-MIN(Tratamento!$F$2:$F$163))</f>
        <v>0.6443613901</v>
      </c>
      <c r="G140" s="8">
        <f>(Tratamento!G140-MIN(Tratamento!$G$2:$G$163))/(MAX(Tratamento!$G$2:$G$163)-MIN(Tratamento!$G$2:$G$163))</f>
        <v>0.5882352941</v>
      </c>
      <c r="H140" s="8">
        <f>(Tratamento!H140-MIN(Tratamento!$H$2:$H$163))/(MAX(Tratamento!$H$2:$H$163)-MIN(Tratamento!$H$2:$H$163))</f>
        <v>0.006121395119</v>
      </c>
      <c r="I140" s="8">
        <f>(Tratamento!I140-MIN(Tratamento!$I$2:$I$163))/(MAX(Tratamento!$I$2:$I$163)-MIN(Tratamento!$I$2:$I$163))</f>
        <v>0.3694591884</v>
      </c>
      <c r="J140" s="8">
        <f>(Tratamento!J140-MIN(Tratamento!$J$2:$J$163))/(MAX(Tratamento!$J$2:$J$163)-MIN(Tratamento!$J$2:$J$163))</f>
        <v>0.00568980295</v>
      </c>
      <c r="K140" s="8">
        <f>(Tratamento!K140-MIN(Tratamento!$K$2:$K$163))/(MAX(Tratamento!$K$2:$K$163)-MIN(Tratamento!$K$2:$K$163))</f>
        <v>0.5882352941</v>
      </c>
      <c r="L140" s="8">
        <f>(Tratamento!L140-MIN(Tratamento!$L$2:$L$163))/(MAX(Tratamento!$L$2:$L$163)-MIN(Tratamento!$L$2:$L$163))</f>
        <v>0.2910798122</v>
      </c>
      <c r="M140" s="8">
        <f>(Tratamento!M140-MIN(Tratamento!$M$2:$M$163))/(MAX(Tratamento!$M$2:$M$163)-MIN(Tratamento!$M$2:$M$163))</f>
        <v>0.4048780488</v>
      </c>
      <c r="N140" s="8">
        <f>(Tratamento!N140-MIN(Tratamento!$N$2:$N$163))/(MAX(Tratamento!$N$2:$N$163)-MIN(Tratamento!$N$2:$N$163))</f>
        <v>0.2073732719</v>
      </c>
      <c r="O140" s="8">
        <v>0.0</v>
      </c>
    </row>
    <row r="141" ht="14.25" customHeight="1">
      <c r="A141" s="8">
        <f>(Tratamento!A141-MIN(Tratamento!$A$2:$A$163))/(MAX(Tratamento!$A$2:$A$163)-MIN(Tratamento!$A$2:$A$163))</f>
        <v>0.01684279714</v>
      </c>
      <c r="B141" s="8">
        <f>(Tratamento!B141-MIN(Tratamento!$B$2:$B$163))/(MAX(Tratamento!$B$2:$B$163)-MIN(Tratamento!$B$2:$B$163))</f>
        <v>0.05288428419</v>
      </c>
      <c r="C141" s="8">
        <f>(Tratamento!C141-MIN(Tratamento!$C$2:$C$163))/(MAX(Tratamento!$C$2:$C$163)-MIN(Tratamento!$C$2:$C$163))</f>
        <v>0.2267968046</v>
      </c>
      <c r="D141" s="8">
        <f>(Tratamento!D141-MIN(Tratamento!$D$2:$D$163))/(MAX(Tratamento!$D$2:$D$163)-MIN(Tratamento!$D$2:$D$163))</f>
        <v>0.2206498952</v>
      </c>
      <c r="E141" s="8">
        <f>(Tratamento!E141-MIN(Tratamento!$E$2:$E$163))/(MAX(Tratamento!$E$2:$E$163)-MIN(Tratamento!$E$2:$E$163))</f>
        <v>0.01791527603</v>
      </c>
      <c r="F141" s="8">
        <f>(Tratamento!F141-MIN(Tratamento!$F$2:$F$163))/(MAX(Tratamento!$F$2:$F$163)-MIN(Tratamento!$F$2:$F$163))</f>
        <v>0.3667157784</v>
      </c>
      <c r="G141" s="8">
        <f>(Tratamento!G141-MIN(Tratamento!$G$2:$G$163))/(MAX(Tratamento!$G$2:$G$163)-MIN(Tratamento!$G$2:$G$163))</f>
        <v>0.4852941176</v>
      </c>
      <c r="H141" s="8">
        <f>(Tratamento!H141-MIN(Tratamento!$H$2:$H$163))/(MAX(Tratamento!$H$2:$H$163)-MIN(Tratamento!$H$2:$H$163))</f>
        <v>0.004645733671</v>
      </c>
      <c r="I141" s="8">
        <f>(Tratamento!I141-MIN(Tratamento!$I$2:$I$163))/(MAX(Tratamento!$I$2:$I$163)-MIN(Tratamento!$I$2:$I$163))</f>
        <v>0.3749592202</v>
      </c>
      <c r="J141" s="8">
        <f>(Tratamento!J141-MIN(Tratamento!$J$2:$J$163))/(MAX(Tratamento!$J$2:$J$163)-MIN(Tratamento!$J$2:$J$163))</f>
        <v>0.002274023525</v>
      </c>
      <c r="K141" s="8">
        <f>(Tratamento!K141-MIN(Tratamento!$K$2:$K$163))/(MAX(Tratamento!$K$2:$K$163)-MIN(Tratamento!$K$2:$K$163))</f>
        <v>0.4852941176</v>
      </c>
      <c r="L141" s="8">
        <f>(Tratamento!L141-MIN(Tratamento!$L$2:$L$163))/(MAX(Tratamento!$L$2:$L$163)-MIN(Tratamento!$L$2:$L$163))</f>
        <v>0.2957746479</v>
      </c>
      <c r="M141" s="8">
        <f>(Tratamento!M141-MIN(Tratamento!$M$2:$M$163))/(MAX(Tratamento!$M$2:$M$163)-MIN(Tratamento!$M$2:$M$163))</f>
        <v>0.4</v>
      </c>
      <c r="N141" s="8">
        <f>(Tratamento!N141-MIN(Tratamento!$N$2:$N$163))/(MAX(Tratamento!$N$2:$N$163)-MIN(Tratamento!$N$2:$N$163))</f>
        <v>0.1474654378</v>
      </c>
      <c r="O141" s="8">
        <v>0.0</v>
      </c>
    </row>
    <row r="142" ht="14.25" customHeight="1">
      <c r="A142" s="8">
        <f>(Tratamento!A142-MIN(Tratamento!$A$2:$A$163))/(MAX(Tratamento!$A$2:$A$163)-MIN(Tratamento!$A$2:$A$163))</f>
        <v>0.04965544156</v>
      </c>
      <c r="B142" s="8">
        <f>(Tratamento!B142-MIN(Tratamento!$B$2:$B$163))/(MAX(Tratamento!$B$2:$B$163)-MIN(Tratamento!$B$2:$B$163))</f>
        <v>0.03180011481</v>
      </c>
      <c r="C142" s="8">
        <f>(Tratamento!C142-MIN(Tratamento!$C$2:$C$163))/(MAX(Tratamento!$C$2:$C$163)-MIN(Tratamento!$C$2:$C$163))</f>
        <v>0.1278462617</v>
      </c>
      <c r="D142" s="8">
        <f>(Tratamento!D142-MIN(Tratamento!$D$2:$D$163))/(MAX(Tratamento!$D$2:$D$163)-MIN(Tratamento!$D$2:$D$163))</f>
        <v>0.2600078735</v>
      </c>
      <c r="E142" s="8">
        <f>(Tratamento!E142-MIN(Tratamento!$E$2:$E$163))/(MAX(Tratamento!$E$2:$E$163)-MIN(Tratamento!$E$2:$E$163))</f>
        <v>0.05069212672</v>
      </c>
      <c r="F142" s="8">
        <f>(Tratamento!F142-MIN(Tratamento!$F$2:$F$163))/(MAX(Tratamento!$F$2:$F$163)-MIN(Tratamento!$F$2:$F$163))</f>
        <v>0.4757302551</v>
      </c>
      <c r="G142" s="8">
        <f>(Tratamento!G142-MIN(Tratamento!$G$2:$G$163))/(MAX(Tratamento!$G$2:$G$163)-MIN(Tratamento!$G$2:$G$163))</f>
        <v>0.3235294118</v>
      </c>
      <c r="H142" s="8">
        <f>(Tratamento!H142-MIN(Tratamento!$H$2:$H$163))/(MAX(Tratamento!$H$2:$H$163)-MIN(Tratamento!$H$2:$H$163))</f>
        <v>0.03602371099</v>
      </c>
      <c r="I142" s="8">
        <f>(Tratamento!I142-MIN(Tratamento!$I$2:$I$163))/(MAX(Tratamento!$I$2:$I$163)-MIN(Tratamento!$I$2:$I$163))</f>
        <v>0.3241675161</v>
      </c>
      <c r="J142" s="8">
        <f>(Tratamento!J142-MIN(Tratamento!$J$2:$J$163))/(MAX(Tratamento!$J$2:$J$163)-MIN(Tratamento!$J$2:$J$163))</f>
        <v>0.02338122101</v>
      </c>
      <c r="K142" s="8">
        <f>(Tratamento!K142-MIN(Tratamento!$K$2:$K$163))/(MAX(Tratamento!$K$2:$K$163)-MIN(Tratamento!$K$2:$K$163))</f>
        <v>0.3235294118</v>
      </c>
      <c r="L142" s="8">
        <f>(Tratamento!L142-MIN(Tratamento!$L$2:$L$163))/(MAX(Tratamento!$L$2:$L$163)-MIN(Tratamento!$L$2:$L$163))</f>
        <v>0.3004694836</v>
      </c>
      <c r="M142" s="8">
        <f>(Tratamento!M142-MIN(Tratamento!$M$2:$M$163))/(MAX(Tratamento!$M$2:$M$163)-MIN(Tratamento!$M$2:$M$163))</f>
        <v>0.3512195122</v>
      </c>
      <c r="N142" s="8">
        <f>(Tratamento!N142-MIN(Tratamento!$N$2:$N$163))/(MAX(Tratamento!$N$2:$N$163)-MIN(Tratamento!$N$2:$N$163))</f>
        <v>0.2350230415</v>
      </c>
      <c r="O142" s="8">
        <v>0.0</v>
      </c>
    </row>
    <row r="143" ht="14.25" customHeight="1">
      <c r="A143" s="8">
        <f>(Tratamento!A143-MIN(Tratamento!$A$2:$A$163))/(MAX(Tratamento!$A$2:$A$163)-MIN(Tratamento!$A$2:$A$163))</f>
        <v>0.04211212784</v>
      </c>
      <c r="B143" s="8">
        <f>(Tratamento!B143-MIN(Tratamento!$B$2:$B$163))/(MAX(Tratamento!$B$2:$B$163)-MIN(Tratamento!$B$2:$B$163))</f>
        <v>0.04766080752</v>
      </c>
      <c r="C143" s="8">
        <f>(Tratamento!C143-MIN(Tratamento!$C$2:$C$163))/(MAX(Tratamento!$C$2:$C$163)-MIN(Tratamento!$C$2:$C$163))</f>
        <v>0.1646697957</v>
      </c>
      <c r="D143" s="8">
        <f>(Tratamento!D143-MIN(Tratamento!$D$2:$D$163))/(MAX(Tratamento!$D$2:$D$163)-MIN(Tratamento!$D$2:$D$163))</f>
        <v>0.3006085356</v>
      </c>
      <c r="E143" s="8">
        <f>(Tratamento!E143-MIN(Tratamento!$E$2:$E$163))/(MAX(Tratamento!$E$2:$E$163)-MIN(Tratamento!$E$2:$E$163))</f>
        <v>0.04315704164</v>
      </c>
      <c r="F143" s="8">
        <f>(Tratamento!F143-MIN(Tratamento!$F$2:$F$163))/(MAX(Tratamento!$F$2:$F$163)-MIN(Tratamento!$F$2:$F$163))</f>
        <v>0.2097498006</v>
      </c>
      <c r="G143" s="8">
        <f>(Tratamento!G143-MIN(Tratamento!$G$2:$G$163))/(MAX(Tratamento!$G$2:$G$163)-MIN(Tratamento!$G$2:$G$163))</f>
        <v>0.3676470588</v>
      </c>
      <c r="H143" s="8">
        <f>(Tratamento!H143-MIN(Tratamento!$H$2:$H$163))/(MAX(Tratamento!$H$2:$H$163)-MIN(Tratamento!$H$2:$H$163))</f>
        <v>0.02491411399</v>
      </c>
      <c r="I143" s="8">
        <f>(Tratamento!I143-MIN(Tratamento!$I$2:$I$163))/(MAX(Tratamento!$I$2:$I$163)-MIN(Tratamento!$I$2:$I$163))</f>
        <v>0.342111996</v>
      </c>
      <c r="J143" s="8">
        <f>(Tratamento!J143-MIN(Tratamento!$J$2:$J$163))/(MAX(Tratamento!$J$2:$J$163)-MIN(Tratamento!$J$2:$J$163))</f>
        <v>0.01593819548</v>
      </c>
      <c r="K143" s="8">
        <f>(Tratamento!K143-MIN(Tratamento!$K$2:$K$163))/(MAX(Tratamento!$K$2:$K$163)-MIN(Tratamento!$K$2:$K$163))</f>
        <v>0.3676470588</v>
      </c>
      <c r="L143" s="8">
        <f>(Tratamento!L143-MIN(Tratamento!$L$2:$L$163))/(MAX(Tratamento!$L$2:$L$163)-MIN(Tratamento!$L$2:$L$163))</f>
        <v>0.338028169</v>
      </c>
      <c r="M143" s="8">
        <f>(Tratamento!M143-MIN(Tratamento!$M$2:$M$163))/(MAX(Tratamento!$M$2:$M$163)-MIN(Tratamento!$M$2:$M$163))</f>
        <v>0.4</v>
      </c>
      <c r="N143" s="8">
        <f>(Tratamento!N143-MIN(Tratamento!$N$2:$N$163))/(MAX(Tratamento!$N$2:$N$163)-MIN(Tratamento!$N$2:$N$163))</f>
        <v>0.2534562212</v>
      </c>
      <c r="O143" s="8">
        <v>0.0</v>
      </c>
    </row>
    <row r="144" ht="14.25" customHeight="1">
      <c r="A144" s="8">
        <f>(Tratamento!A144-MIN(Tratamento!$A$2:$A$163))/(MAX(Tratamento!$A$2:$A$163)-MIN(Tratamento!$A$2:$A$163))</f>
        <v>0.04394532253</v>
      </c>
      <c r="B144" s="8">
        <f>(Tratamento!B144-MIN(Tratamento!$B$2:$B$163))/(MAX(Tratamento!$B$2:$B$163)-MIN(Tratamento!$B$2:$B$163))</f>
        <v>0.04292392225</v>
      </c>
      <c r="C144" s="8">
        <f>(Tratamento!C144-MIN(Tratamento!$C$2:$C$163))/(MAX(Tratamento!$C$2:$C$163)-MIN(Tratamento!$C$2:$C$163))</f>
        <v>0.1940266809</v>
      </c>
      <c r="D144" s="8">
        <f>(Tratamento!D144-MIN(Tratamento!$D$2:$D$163))/(MAX(Tratamento!$D$2:$D$163)-MIN(Tratamento!$D$2:$D$163))</f>
        <v>0.3282037053</v>
      </c>
      <c r="E144" s="8">
        <f>(Tratamento!E144-MIN(Tratamento!$E$2:$E$163))/(MAX(Tratamento!$E$2:$E$163)-MIN(Tratamento!$E$2:$E$163))</f>
        <v>0.04498823658</v>
      </c>
      <c r="F144" s="8">
        <f>(Tratamento!F144-MIN(Tratamento!$F$2:$F$163))/(MAX(Tratamento!$F$2:$F$163)-MIN(Tratamento!$F$2:$F$163))</f>
        <v>0.08775226072</v>
      </c>
      <c r="G144" s="8">
        <f>(Tratamento!G144-MIN(Tratamento!$G$2:$G$163))/(MAX(Tratamento!$G$2:$G$163)-MIN(Tratamento!$G$2:$G$163))</f>
        <v>0.3382352941</v>
      </c>
      <c r="H144" s="8">
        <f>(Tratamento!H144-MIN(Tratamento!$H$2:$H$163))/(MAX(Tratamento!$H$2:$H$163)-MIN(Tratamento!$H$2:$H$163))</f>
        <v>0.05191710476</v>
      </c>
      <c r="I144" s="8">
        <f>(Tratamento!I144-MIN(Tratamento!$I$2:$I$163))/(MAX(Tratamento!$I$2:$I$163)-MIN(Tratamento!$I$2:$I$163))</f>
        <v>0.3178728698</v>
      </c>
      <c r="J144" s="8">
        <f>(Tratamento!J144-MIN(Tratamento!$J$2:$J$163))/(MAX(Tratamento!$J$2:$J$163)-MIN(Tratamento!$J$2:$J$163))</f>
        <v>0.01893859926</v>
      </c>
      <c r="K144" s="8">
        <f>(Tratamento!K144-MIN(Tratamento!$K$2:$K$163))/(MAX(Tratamento!$K$2:$K$163)-MIN(Tratamento!$K$2:$K$163))</f>
        <v>0.3382352941</v>
      </c>
      <c r="L144" s="8">
        <f>(Tratamento!L144-MIN(Tratamento!$L$2:$L$163))/(MAX(Tratamento!$L$2:$L$163)-MIN(Tratamento!$L$2:$L$163))</f>
        <v>0.3615023474</v>
      </c>
      <c r="M144" s="8">
        <f>(Tratamento!M144-MIN(Tratamento!$M$2:$M$163))/(MAX(Tratamento!$M$2:$M$163)-MIN(Tratamento!$M$2:$M$163))</f>
        <v>0.4097560976</v>
      </c>
      <c r="N144" s="8">
        <f>(Tratamento!N144-MIN(Tratamento!$N$2:$N$163))/(MAX(Tratamento!$N$2:$N$163)-MIN(Tratamento!$N$2:$N$163))</f>
        <v>0.2811059908</v>
      </c>
      <c r="O144" s="8">
        <v>0.0</v>
      </c>
    </row>
    <row r="145" ht="14.25" customHeight="1">
      <c r="A145" s="8">
        <f>(Tratamento!A145-MIN(Tratamento!$A$2:$A$163))/(MAX(Tratamento!$A$2:$A$163)-MIN(Tratamento!$A$2:$A$163))</f>
        <v>0.02939444667</v>
      </c>
      <c r="B145" s="8">
        <f>(Tratamento!B145-MIN(Tratamento!$B$2:$B$163))/(MAX(Tratamento!$B$2:$B$163)-MIN(Tratamento!$B$2:$B$163))</f>
        <v>0.0415745879</v>
      </c>
      <c r="C145" s="8">
        <f>(Tratamento!C145-MIN(Tratamento!$C$2:$C$163))/(MAX(Tratamento!$C$2:$C$163)-MIN(Tratamento!$C$2:$C$163))</f>
        <v>0.1228098386</v>
      </c>
      <c r="D145" s="8">
        <f>(Tratamento!D145-MIN(Tratamento!$D$2:$D$163))/(MAX(Tratamento!$D$2:$D$163)-MIN(Tratamento!$D$2:$D$163))</f>
        <v>0.1851314304</v>
      </c>
      <c r="E145" s="8">
        <f>(Tratamento!E145-MIN(Tratamento!$E$2:$E$163))/(MAX(Tratamento!$E$2:$E$163)-MIN(Tratamento!$E$2:$E$163))</f>
        <v>0.03045323357</v>
      </c>
      <c r="F145" s="8">
        <f>(Tratamento!F145-MIN(Tratamento!$F$2:$F$163))/(MAX(Tratamento!$F$2:$F$163)-MIN(Tratamento!$F$2:$F$163))</f>
        <v>0.7199213312</v>
      </c>
      <c r="G145" s="8">
        <f>(Tratamento!G145-MIN(Tratamento!$G$2:$G$163))/(MAX(Tratamento!$G$2:$G$163)-MIN(Tratamento!$G$2:$G$163))</f>
        <v>0.4558823529</v>
      </c>
      <c r="H145" s="8">
        <f>(Tratamento!H145-MIN(Tratamento!$H$2:$H$163))/(MAX(Tratamento!$H$2:$H$163)-MIN(Tratamento!$H$2:$H$163))</f>
        <v>0.02378092076</v>
      </c>
      <c r="I145" s="8">
        <f>(Tratamento!I145-MIN(Tratamento!$I$2:$I$163))/(MAX(Tratamento!$I$2:$I$163)-MIN(Tratamento!$I$2:$I$163))</f>
        <v>0.3263036348</v>
      </c>
      <c r="J145" s="8">
        <f>(Tratamento!J145-MIN(Tratamento!$J$2:$J$163))/(MAX(Tratamento!$J$2:$J$163)-MIN(Tratamento!$J$2:$J$163))</f>
        <v>0.01893859926</v>
      </c>
      <c r="K145" s="8">
        <f>(Tratamento!K145-MIN(Tratamento!$K$2:$K$163))/(MAX(Tratamento!$K$2:$K$163)-MIN(Tratamento!$K$2:$K$163))</f>
        <v>0.4558823529</v>
      </c>
      <c r="L145" s="8">
        <f>(Tratamento!L145-MIN(Tratamento!$L$2:$L$163))/(MAX(Tratamento!$L$2:$L$163)-MIN(Tratamento!$L$2:$L$163))</f>
        <v>0.2535211268</v>
      </c>
      <c r="M145" s="8">
        <f>(Tratamento!M145-MIN(Tratamento!$M$2:$M$163))/(MAX(Tratamento!$M$2:$M$163)-MIN(Tratamento!$M$2:$M$163))</f>
        <v>0.3024390244</v>
      </c>
      <c r="N145" s="8">
        <f>(Tratamento!N145-MIN(Tratamento!$N$2:$N$163))/(MAX(Tratamento!$N$2:$N$163)-MIN(Tratamento!$N$2:$N$163))</f>
        <v>0.198156682</v>
      </c>
      <c r="O145" s="8">
        <v>0.0</v>
      </c>
    </row>
    <row r="146" ht="14.25" customHeight="1">
      <c r="A146" s="8">
        <f>(Tratamento!A146-MIN(Tratamento!$A$2:$A$163))/(MAX(Tratamento!$A$2:$A$163)-MIN(Tratamento!$A$2:$A$163))</f>
        <v>0.03343569098</v>
      </c>
      <c r="B146" s="8">
        <f>(Tratamento!B146-MIN(Tratamento!$B$2:$B$163))/(MAX(Tratamento!$B$2:$B$163)-MIN(Tratamento!$B$2:$B$163))</f>
        <v>0.0002963286952</v>
      </c>
      <c r="C146" s="8">
        <f>(Tratamento!C146-MIN(Tratamento!$C$2:$C$163))/(MAX(Tratamento!$C$2:$C$163)-MIN(Tratamento!$C$2:$C$163))</f>
        <v>0.001219663895</v>
      </c>
      <c r="D146" s="8">
        <f>(Tratamento!D146-MIN(Tratamento!$D$2:$D$163))/(MAX(Tratamento!$D$2:$D$163)-MIN(Tratamento!$D$2:$D$163))</f>
        <v>0.001280628362</v>
      </c>
      <c r="E146" s="8">
        <f>(Tratamento!E146-MIN(Tratamento!$E$2:$E$163))/(MAX(Tratamento!$E$2:$E$163)-MIN(Tratamento!$E$2:$E$163))</f>
        <v>0.03449006949</v>
      </c>
      <c r="F146" s="8">
        <f>(Tratamento!F146-MIN(Tratamento!$F$2:$F$163))/(MAX(Tratamento!$F$2:$F$163)-MIN(Tratamento!$F$2:$F$163))</f>
        <v>0.7199213312</v>
      </c>
      <c r="G146" s="8">
        <f>(Tratamento!G146-MIN(Tratamento!$G$2:$G$163))/(MAX(Tratamento!$G$2:$G$163)-MIN(Tratamento!$G$2:$G$163))</f>
        <v>0.6911764706</v>
      </c>
      <c r="H146" s="8">
        <f>(Tratamento!H146-MIN(Tratamento!$H$2:$H$163))/(MAX(Tratamento!$H$2:$H$163)-MIN(Tratamento!$H$2:$H$163))</f>
        <v>0.0009198229923</v>
      </c>
      <c r="I146" s="8">
        <f>(Tratamento!I146-MIN(Tratamento!$I$2:$I$163))/(MAX(Tratamento!$I$2:$I$163)-MIN(Tratamento!$I$2:$I$163))</f>
        <v>0.002276902168</v>
      </c>
      <c r="J146" s="8">
        <f>(Tratamento!J146-MIN(Tratamento!$J$2:$J$163))/(MAX(Tratamento!$J$2:$J$163)-MIN(Tratamento!$J$2:$J$163))</f>
        <v>0.02107451565</v>
      </c>
      <c r="K146" s="8">
        <f>(Tratamento!K146-MIN(Tratamento!$K$2:$K$163))/(MAX(Tratamento!$K$2:$K$163)-MIN(Tratamento!$K$2:$K$163))</f>
        <v>0.6911764706</v>
      </c>
      <c r="L146" s="8">
        <f>(Tratamento!L146-MIN(Tratamento!$L$2:$L$163))/(MAX(Tratamento!$L$2:$L$163)-MIN(Tratamento!$L$2:$L$163))</f>
        <v>0.9483568075</v>
      </c>
      <c r="M146" s="8">
        <f>(Tratamento!M146-MIN(Tratamento!$M$2:$M$163))/(MAX(Tratamento!$M$2:$M$163)-MIN(Tratamento!$M$2:$M$163))</f>
        <v>0.9609756098</v>
      </c>
      <c r="N146" s="8">
        <f>(Tratamento!N146-MIN(Tratamento!$N$2:$N$163))/(MAX(Tratamento!$N$2:$N$163)-MIN(Tratamento!$N$2:$N$163))</f>
        <v>0.9400921659</v>
      </c>
      <c r="O146" s="8">
        <v>0.0</v>
      </c>
    </row>
    <row r="147" ht="14.25" customHeight="1">
      <c r="A147" s="8">
        <f>(Tratamento!A147-MIN(Tratamento!$A$2:$A$163))/(MAX(Tratamento!$A$2:$A$163)-MIN(Tratamento!$A$2:$A$163))</f>
        <v>0.02899391674</v>
      </c>
      <c r="B147" s="8">
        <f>(Tratamento!B147-MIN(Tratamento!$B$2:$B$163))/(MAX(Tratamento!$B$2:$B$163)-MIN(Tratamento!$B$2:$B$163))</f>
        <v>0.0004297312813</v>
      </c>
      <c r="C147" s="8">
        <f>(Tratamento!C147-MIN(Tratamento!$C$2:$C$163))/(MAX(Tratamento!$C$2:$C$163)-MIN(Tratamento!$C$2:$C$163))</f>
        <v>0.006377446534</v>
      </c>
      <c r="D147" s="8">
        <f>(Tratamento!D147-MIN(Tratamento!$D$2:$D$163))/(MAX(Tratamento!$D$2:$D$163)-MIN(Tratamento!$D$2:$D$163))</f>
        <v>0.002952559834</v>
      </c>
      <c r="E147" s="8">
        <f>(Tratamento!E147-MIN(Tratamento!$E$2:$E$163))/(MAX(Tratamento!$E$2:$E$163)-MIN(Tratamento!$E$2:$E$163))</f>
        <v>0.03005314056</v>
      </c>
      <c r="F147" s="8">
        <f>(Tratamento!F147-MIN(Tratamento!$F$2:$F$163))/(MAX(Tratamento!$F$2:$F$163)-MIN(Tratamento!$F$2:$F$163))</f>
        <v>0.0001622038091</v>
      </c>
      <c r="G147" s="8">
        <f>(Tratamento!G147-MIN(Tratamento!$G$2:$G$163))/(MAX(Tratamento!$G$2:$G$163)-MIN(Tratamento!$G$2:$G$163))</f>
        <v>0.6029411765</v>
      </c>
      <c r="H147" s="8">
        <f>(Tratamento!H147-MIN(Tratamento!$H$2:$H$163))/(MAX(Tratamento!$H$2:$H$163)-MIN(Tratamento!$H$2:$H$163))</f>
        <v>0.001230016711</v>
      </c>
      <c r="I147" s="8">
        <f>(Tratamento!I147-MIN(Tratamento!$I$2:$I$163))/(MAX(Tratamento!$I$2:$I$163)-MIN(Tratamento!$I$2:$I$163))</f>
        <v>0.005363309387</v>
      </c>
      <c r="J147" s="8">
        <f>(Tratamento!J147-MIN(Tratamento!$J$2:$J$163))/(MAX(Tratamento!$J$2:$J$163)-MIN(Tratamento!$J$2:$J$163))</f>
        <v>0.01848843326</v>
      </c>
      <c r="K147" s="8">
        <f>(Tratamento!K147-MIN(Tratamento!$K$2:$K$163))/(MAX(Tratamento!$K$2:$K$163)-MIN(Tratamento!$K$2:$K$163))</f>
        <v>0.6029411765</v>
      </c>
      <c r="L147" s="8">
        <f>(Tratamento!L147-MIN(Tratamento!$L$2:$L$163))/(MAX(Tratamento!$L$2:$L$163)-MIN(Tratamento!$L$2:$L$163))</f>
        <v>0.8732394366</v>
      </c>
      <c r="M147" s="8">
        <f>(Tratamento!M147-MIN(Tratamento!$M$2:$M$163))/(MAX(Tratamento!$M$2:$M$163)-MIN(Tratamento!$M$2:$M$163))</f>
        <v>0.8926829268</v>
      </c>
      <c r="N147" s="8">
        <f>(Tratamento!N147-MIN(Tratamento!$N$2:$N$163))/(MAX(Tratamento!$N$2:$N$163)-MIN(Tratamento!$N$2:$N$163))</f>
        <v>0.8571428571</v>
      </c>
      <c r="O147" s="8">
        <v>0.0</v>
      </c>
    </row>
    <row r="148" ht="14.25" customHeight="1">
      <c r="A148" s="8">
        <f>(Tratamento!A148-MIN(Tratamento!$A$2:$A$163))/(MAX(Tratamento!$A$2:$A$163)-MIN(Tratamento!$A$2:$A$163))</f>
        <v>0.03229572118</v>
      </c>
      <c r="B148" s="8">
        <f>(Tratamento!B148-MIN(Tratamento!$B$2:$B$163))/(MAX(Tratamento!$B$2:$B$163)-MIN(Tratamento!$B$2:$B$163))</f>
        <v>0.0005106476039</v>
      </c>
      <c r="C148" s="8">
        <f>(Tratamento!C148-MIN(Tratamento!$C$2:$C$163))/(MAX(Tratamento!$C$2:$C$163)-MIN(Tratamento!$C$2:$C$163))</f>
        <v>0.002903528227</v>
      </c>
      <c r="D148" s="8">
        <f>(Tratamento!D148-MIN(Tratamento!$D$2:$D$163))/(MAX(Tratamento!$D$2:$D$163)-MIN(Tratamento!$D$2:$D$163))</f>
        <v>0.001204739274</v>
      </c>
      <c r="E148" s="8">
        <f>(Tratamento!E148-MIN(Tratamento!$E$2:$E$163))/(MAX(Tratamento!$E$2:$E$163)-MIN(Tratamento!$E$2:$E$163))</f>
        <v>0.03335134322</v>
      </c>
      <c r="F148" s="8">
        <f>(Tratamento!F148-MIN(Tratamento!$F$2:$F$163))/(MAX(Tratamento!$F$2:$F$163)-MIN(Tratamento!$F$2:$F$163))</f>
        <v>0.0001622038091</v>
      </c>
      <c r="G148" s="8">
        <f>(Tratamento!G148-MIN(Tratamento!$G$2:$G$163))/(MAX(Tratamento!$G$2:$G$163)-MIN(Tratamento!$G$2:$G$163))</f>
        <v>0.7352941176</v>
      </c>
      <c r="H148" s="8">
        <f>(Tratamento!H148-MIN(Tratamento!$H$2:$H$163))/(MAX(Tratamento!$H$2:$H$163)-MIN(Tratamento!$H$2:$H$163))</f>
        <v>0.00144159393</v>
      </c>
      <c r="I148" s="8">
        <f>(Tratamento!I148-MIN(Tratamento!$I$2:$I$163))/(MAX(Tratamento!$I$2:$I$163)-MIN(Tratamento!$I$2:$I$163))</f>
        <v>0.002727680064</v>
      </c>
      <c r="J148" s="8">
        <f>(Tratamento!J148-MIN(Tratamento!$J$2:$J$163))/(MAX(Tratamento!$J$2:$J$163)-MIN(Tratamento!$J$2:$J$163))</f>
        <v>0.02041666183</v>
      </c>
      <c r="K148" s="8">
        <f>(Tratamento!K148-MIN(Tratamento!$K$2:$K$163))/(MAX(Tratamento!$K$2:$K$163)-MIN(Tratamento!$K$2:$K$163))</f>
        <v>0.7352941176</v>
      </c>
      <c r="L148" s="8">
        <f>(Tratamento!L148-MIN(Tratamento!$L$2:$L$163))/(MAX(Tratamento!$L$2:$L$163)-MIN(Tratamento!$L$2:$L$163))</f>
        <v>0.9436619718</v>
      </c>
      <c r="M148" s="8">
        <f>(Tratamento!M148-MIN(Tratamento!$M$2:$M$163))/(MAX(Tratamento!$M$2:$M$163)-MIN(Tratamento!$M$2:$M$163))</f>
        <v>0.9463414634</v>
      </c>
      <c r="N148" s="8">
        <f>(Tratamento!N148-MIN(Tratamento!$N$2:$N$163))/(MAX(Tratamento!$N$2:$N$163)-MIN(Tratamento!$N$2:$N$163))</f>
        <v>0.9216589862</v>
      </c>
      <c r="O148" s="8">
        <v>0.0</v>
      </c>
    </row>
    <row r="149" ht="14.25" customHeight="1">
      <c r="A149" s="8">
        <f>(Tratamento!A149-MIN(Tratamento!$A$2:$A$163))/(MAX(Tratamento!$A$2:$A$163)-MIN(Tratamento!$A$2:$A$163))</f>
        <v>0.0241242259</v>
      </c>
      <c r="B149" s="8">
        <f>(Tratamento!B149-MIN(Tratamento!$B$2:$B$163))/(MAX(Tratamento!$B$2:$B$163)-MIN(Tratamento!$B$2:$B$163))</f>
        <v>0.0008605560264</v>
      </c>
      <c r="C149" s="8">
        <f>(Tratamento!C149-MIN(Tratamento!$C$2:$C$163))/(MAX(Tratamento!$C$2:$C$163)-MIN(Tratamento!$C$2:$C$163))</f>
        <v>0.00213592881</v>
      </c>
      <c r="D149" s="8">
        <f>(Tratamento!D149-MIN(Tratamento!$D$2:$D$163))/(MAX(Tratamento!$D$2:$D$163)-MIN(Tratamento!$D$2:$D$163))</f>
        <v>0.01128613032</v>
      </c>
      <c r="E149" s="8">
        <f>(Tratamento!E149-MIN(Tratamento!$E$2:$E$163))/(MAX(Tratamento!$E$2:$E$163)-MIN(Tratamento!$E$2:$E$163))</f>
        <v>0.02518876183</v>
      </c>
      <c r="F149" s="8">
        <f>(Tratamento!F149-MIN(Tratamento!$F$2:$F$163))/(MAX(Tratamento!$F$2:$F$163)-MIN(Tratamento!$F$2:$F$163))</f>
        <v>0.002426298644</v>
      </c>
      <c r="G149" s="8">
        <f>(Tratamento!G149-MIN(Tratamento!$G$2:$G$163))/(MAX(Tratamento!$G$2:$G$163)-MIN(Tratamento!$G$2:$G$163))</f>
        <v>0.3235294118</v>
      </c>
      <c r="H149" s="8">
        <f>(Tratamento!H149-MIN(Tratamento!$H$2:$H$163))/(MAX(Tratamento!$H$2:$H$163)-MIN(Tratamento!$H$2:$H$163))</f>
        <v>0.002901118132</v>
      </c>
      <c r="I149" s="8">
        <f>(Tratamento!I149-MIN(Tratamento!$I$2:$I$163))/(MAX(Tratamento!$I$2:$I$163)-MIN(Tratamento!$I$2:$I$163))</f>
        <v>0.007883875282</v>
      </c>
      <c r="J149" s="8">
        <f>(Tratamento!J149-MIN(Tratamento!$J$2:$J$163))/(MAX(Tratamento!$J$2:$J$163)-MIN(Tratamento!$J$2:$J$163))</f>
        <v>0.01554285064</v>
      </c>
      <c r="K149" s="8">
        <f>(Tratamento!K149-MIN(Tratamento!$K$2:$K$163))/(MAX(Tratamento!$K$2:$K$163)-MIN(Tratamento!$K$2:$K$163))</f>
        <v>0.3235294118</v>
      </c>
      <c r="L149" s="8">
        <f>(Tratamento!L149-MIN(Tratamento!$L$2:$L$163))/(MAX(Tratamento!$L$2:$L$163)-MIN(Tratamento!$L$2:$L$163))</f>
        <v>0.7558685446</v>
      </c>
      <c r="M149" s="8">
        <f>(Tratamento!M149-MIN(Tratamento!$M$2:$M$163))/(MAX(Tratamento!$M$2:$M$163)-MIN(Tratamento!$M$2:$M$163))</f>
        <v>0.7853658537</v>
      </c>
      <c r="N149" s="8">
        <f>(Tratamento!N149-MIN(Tratamento!$N$2:$N$163))/(MAX(Tratamento!$N$2:$N$163)-MIN(Tratamento!$N$2:$N$163))</f>
        <v>0.7557603687</v>
      </c>
      <c r="O149" s="8">
        <v>0.0</v>
      </c>
    </row>
    <row r="150" ht="14.25" customHeight="1">
      <c r="A150" s="8">
        <f>(Tratamento!A150-MIN(Tratamento!$A$2:$A$163))/(MAX(Tratamento!$A$2:$A$163)-MIN(Tratamento!$A$2:$A$163))</f>
        <v>0.03481871741</v>
      </c>
      <c r="B150" s="8">
        <f>(Tratamento!B150-MIN(Tratamento!$B$2:$B$163))/(MAX(Tratamento!$B$2:$B$163)-MIN(Tratamento!$B$2:$B$163))</f>
        <v>0.0007687050655</v>
      </c>
      <c r="C150" s="8">
        <f>(Tratamento!C150-MIN(Tratamento!$C$2:$C$163))/(MAX(Tratamento!$C$2:$C$163)-MIN(Tratamento!$C$2:$C$163))</f>
        <v>0.00213592881</v>
      </c>
      <c r="D150" s="8">
        <f>(Tratamento!D150-MIN(Tratamento!$D$2:$D$163))/(MAX(Tratamento!$D$2:$D$163)-MIN(Tratamento!$D$2:$D$163))</f>
        <v>0.0003415008964</v>
      </c>
      <c r="E150" s="8">
        <f>(Tratamento!E150-MIN(Tratamento!$E$2:$E$163))/(MAX(Tratamento!$E$2:$E$163)-MIN(Tratamento!$E$2:$E$163))</f>
        <v>0.03587158724</v>
      </c>
      <c r="F150" s="8">
        <f>(Tratamento!F150-MIN(Tratamento!$F$2:$F$163))/(MAX(Tratamento!$F$2:$F$163)-MIN(Tratamento!$F$2:$F$163))</f>
        <v>0.002426298644</v>
      </c>
      <c r="G150" s="8">
        <f>(Tratamento!G150-MIN(Tratamento!$G$2:$G$163))/(MAX(Tratamento!$G$2:$G$163)-MIN(Tratamento!$G$2:$G$163))</f>
        <v>0.9705882353</v>
      </c>
      <c r="H150" s="8">
        <f>(Tratamento!H150-MIN(Tratamento!$H$2:$H$163))/(MAX(Tratamento!$H$2:$H$163)-MIN(Tratamento!$H$2:$H$163))</f>
        <v>0.002087083749</v>
      </c>
      <c r="I150" s="8">
        <f>(Tratamento!I150-MIN(Tratamento!$I$2:$I$163))/(MAX(Tratamento!$I$2:$I$163)-MIN(Tratamento!$I$2:$I$163))</f>
        <v>0.0002734448501</v>
      </c>
      <c r="J150" s="8">
        <f>(Tratamento!J150-MIN(Tratamento!$J$2:$J$163))/(MAX(Tratamento!$J$2:$J$163)-MIN(Tratamento!$J$2:$J$163))</f>
        <v>0.02194849131</v>
      </c>
      <c r="K150" s="8">
        <f>(Tratamento!K150-MIN(Tratamento!$K$2:$K$163))/(MAX(Tratamento!$K$2:$K$163)-MIN(Tratamento!$K$2:$K$163))</f>
        <v>0.9705882353</v>
      </c>
      <c r="L150" s="8">
        <f>(Tratamento!L150-MIN(Tratamento!$L$2:$L$163))/(MAX(Tratamento!$L$2:$L$163)-MIN(Tratamento!$L$2:$L$163))</f>
        <v>0.985915493</v>
      </c>
      <c r="M150" s="8">
        <f>(Tratamento!M150-MIN(Tratamento!$M$2:$M$163))/(MAX(Tratamento!$M$2:$M$163)-MIN(Tratamento!$M$2:$M$163))</f>
        <v>0.9853658537</v>
      </c>
      <c r="N150" s="8">
        <f>(Tratamento!N150-MIN(Tratamento!$N$2:$N$163))/(MAX(Tratamento!$N$2:$N$163)-MIN(Tratamento!$N$2:$N$163))</f>
        <v>0.9815668203</v>
      </c>
      <c r="O150" s="8">
        <v>0.0</v>
      </c>
    </row>
    <row r="151" ht="14.25" customHeight="1">
      <c r="A151" s="8">
        <f>(Tratamento!A151-MIN(Tratamento!$A$2:$A$163))/(MAX(Tratamento!$A$2:$A$163)-MIN(Tratamento!$A$2:$A$163))</f>
        <v>0.03544005231</v>
      </c>
      <c r="B151" s="8">
        <f>(Tratamento!B151-MIN(Tratamento!$B$2:$B$163))/(MAX(Tratamento!$B$2:$B$163)-MIN(Tratamento!$B$2:$B$163))</f>
        <v>0.0001071594544</v>
      </c>
      <c r="C151" s="8">
        <f>(Tratamento!C151-MIN(Tratamento!$C$2:$C$163))/(MAX(Tratamento!$C$2:$C$163)-MIN(Tratamento!$C$2:$C$163))</f>
        <v>0.00213592881</v>
      </c>
      <c r="D151" s="8">
        <f>(Tratamento!D151-MIN(Tratamento!$D$2:$D$163))/(MAX(Tratamento!$D$2:$D$163)-MIN(Tratamento!$D$2:$D$163))</f>
        <v>0.0003889315765</v>
      </c>
      <c r="E151" s="8">
        <f>(Tratamento!E151-MIN(Tratamento!$E$2:$E$163))/(MAX(Tratamento!$E$2:$E$163)-MIN(Tratamento!$E$2:$E$163))</f>
        <v>0.03649224435</v>
      </c>
      <c r="F151" s="8">
        <f>(Tratamento!F151-MIN(Tratamento!$F$2:$F$163))/(MAX(Tratamento!$F$2:$F$163)-MIN(Tratamento!$F$2:$F$163))</f>
        <v>0.002426298644</v>
      </c>
      <c r="G151" s="8">
        <f>(Tratamento!G151-MIN(Tratamento!$G$2:$G$163))/(MAX(Tratamento!$G$2:$G$163)-MIN(Tratamento!$G$2:$G$163))</f>
        <v>0.8088235294</v>
      </c>
      <c r="H151" s="8">
        <f>(Tratamento!H151-MIN(Tratamento!$H$2:$H$163))/(MAX(Tratamento!$H$2:$H$163)-MIN(Tratamento!$H$2:$H$163))</f>
        <v>0.0005737687282</v>
      </c>
      <c r="I151" s="8">
        <f>(Tratamento!I151-MIN(Tratamento!$I$2:$I$163))/(MAX(Tratamento!$I$2:$I$163)-MIN(Tratamento!$I$2:$I$163))</f>
        <v>0.001092425713</v>
      </c>
      <c r="J151" s="8">
        <f>(Tratamento!J151-MIN(Tratamento!$J$2:$J$163))/(MAX(Tratamento!$J$2:$J$163)-MIN(Tratamento!$J$2:$J$163))</f>
        <v>0.02220045776</v>
      </c>
      <c r="K151" s="8">
        <f>(Tratamento!K151-MIN(Tratamento!$K$2:$K$163))/(MAX(Tratamento!$K$2:$K$163)-MIN(Tratamento!$K$2:$K$163))</f>
        <v>0.8088235294</v>
      </c>
      <c r="L151" s="8">
        <f>(Tratamento!L151-MIN(Tratamento!$L$2:$L$163))/(MAX(Tratamento!$L$2:$L$163)-MIN(Tratamento!$L$2:$L$163))</f>
        <v>0.985915493</v>
      </c>
      <c r="M151" s="8">
        <f>(Tratamento!M151-MIN(Tratamento!$M$2:$M$163))/(MAX(Tratamento!$M$2:$M$163)-MIN(Tratamento!$M$2:$M$163))</f>
        <v>0.9902439024</v>
      </c>
      <c r="N151" s="8">
        <f>(Tratamento!N151-MIN(Tratamento!$N$2:$N$163))/(MAX(Tratamento!$N$2:$N$163)-MIN(Tratamento!$N$2:$N$163))</f>
        <v>0.9677419355</v>
      </c>
      <c r="O151" s="8">
        <v>0.0</v>
      </c>
    </row>
    <row r="152" ht="14.25" customHeight="1">
      <c r="A152" s="8">
        <f>(Tratamento!A152-MIN(Tratamento!$A$2:$A$163))/(MAX(Tratamento!$A$2:$A$163)-MIN(Tratamento!$A$2:$A$163))</f>
        <v>0.03082539976</v>
      </c>
      <c r="B152" s="8">
        <f>(Tratamento!B152-MIN(Tratamento!$B$2:$B$163))/(MAX(Tratamento!$B$2:$B$163)-MIN(Tratamento!$B$2:$B$163))</f>
        <v>0.0009797435827</v>
      </c>
      <c r="C152" s="8">
        <f>(Tratamento!C152-MIN(Tratamento!$C$2:$C$163))/(MAX(Tratamento!$C$2:$C$163)-MIN(Tratamento!$C$2:$C$163))</f>
        <v>0.004787635885</v>
      </c>
      <c r="D152" s="8">
        <f>(Tratamento!D152-MIN(Tratamento!$D$2:$D$163))/(MAX(Tratamento!$D$2:$D$163)-MIN(Tratamento!$D$2:$D$163))</f>
        <v>0.0008276653671</v>
      </c>
      <c r="E152" s="8">
        <f>(Tratamento!E152-MIN(Tratamento!$E$2:$E$163))/(MAX(Tratamento!$E$2:$E$163)-MIN(Tratamento!$E$2:$E$163))</f>
        <v>0.0318826257</v>
      </c>
      <c r="F152" s="8">
        <f>(Tratamento!F152-MIN(Tratamento!$F$2:$F$163))/(MAX(Tratamento!$F$2:$F$163)-MIN(Tratamento!$F$2:$F$163))</f>
        <v>0.002426298644</v>
      </c>
      <c r="G152" s="8">
        <f>(Tratamento!G152-MIN(Tratamento!$G$2:$G$163))/(MAX(Tratamento!$G$2:$G$163)-MIN(Tratamento!$G$2:$G$163))</f>
        <v>0.8088235294</v>
      </c>
      <c r="H152" s="8">
        <f>(Tratamento!H152-MIN(Tratamento!$H$2:$H$163))/(MAX(Tratamento!$H$2:$H$163)-MIN(Tratamento!$H$2:$H$163))</f>
        <v>0.001637033903</v>
      </c>
      <c r="I152" s="8">
        <f>(Tratamento!I152-MIN(Tratamento!$I$2:$I$163))/(MAX(Tratamento!$I$2:$I$163)-MIN(Tratamento!$I$2:$I$163))</f>
        <v>0.003675261228</v>
      </c>
      <c r="J152" s="8">
        <f>(Tratamento!J152-MIN(Tratamento!$J$2:$J$163))/(MAX(Tratamento!$J$2:$J$163)-MIN(Tratamento!$J$2:$J$163))</f>
        <v>0.01956377123</v>
      </c>
      <c r="K152" s="8">
        <f>(Tratamento!K152-MIN(Tratamento!$K$2:$K$163))/(MAX(Tratamento!$K$2:$K$163)-MIN(Tratamento!$K$2:$K$163))</f>
        <v>0.8088235294</v>
      </c>
      <c r="L152" s="8">
        <f>(Tratamento!L152-MIN(Tratamento!$L$2:$L$163))/(MAX(Tratamento!$L$2:$L$163)-MIN(Tratamento!$L$2:$L$163))</f>
        <v>0.896713615</v>
      </c>
      <c r="M152" s="8">
        <f>(Tratamento!M152-MIN(Tratamento!$M$2:$M$163))/(MAX(Tratamento!$M$2:$M$163)-MIN(Tratamento!$M$2:$M$163))</f>
        <v>0.9317073171</v>
      </c>
      <c r="N152" s="8">
        <f>(Tratamento!N152-MIN(Tratamento!$N$2:$N$163))/(MAX(Tratamento!$N$2:$N$163)-MIN(Tratamento!$N$2:$N$163))</f>
        <v>0.9032258065</v>
      </c>
      <c r="O152" s="8">
        <v>0.0</v>
      </c>
    </row>
    <row r="153" ht="14.25" customHeight="1">
      <c r="A153" s="8">
        <f>(Tratamento!A153-MIN(Tratamento!$A$2:$A$163))/(MAX(Tratamento!$A$2:$A$163)-MIN(Tratamento!$A$2:$A$163))</f>
        <v>0.03456710246</v>
      </c>
      <c r="B153" s="8">
        <f>(Tratamento!B153-MIN(Tratamento!$B$2:$B$163))/(MAX(Tratamento!$B$2:$B$163)-MIN(Tratamento!$B$2:$B$163))</f>
        <v>0.0003171045078</v>
      </c>
      <c r="C153" s="8">
        <f>(Tratamento!C153-MIN(Tratamento!$C$2:$C$163))/(MAX(Tratamento!$C$2:$C$163)-MIN(Tratamento!$C$2:$C$163))</f>
        <v>0.001049760467</v>
      </c>
      <c r="D153" s="8">
        <f>(Tratamento!D153-MIN(Tratamento!$D$2:$D$163))/(MAX(Tratamento!$D$2:$D$163)-MIN(Tratamento!$D$2:$D$163))</f>
        <v>0</v>
      </c>
      <c r="E153" s="8">
        <f>(Tratamento!E153-MIN(Tratamento!$E$2:$E$163))/(MAX(Tratamento!$E$2:$E$163)-MIN(Tratamento!$E$2:$E$163))</f>
        <v>0.03562024676</v>
      </c>
      <c r="F153" s="8">
        <f>(Tratamento!F153-MIN(Tratamento!$F$2:$F$163))/(MAX(Tratamento!$F$2:$F$163)-MIN(Tratamento!$F$2:$F$163))</f>
        <v>0.002426298644</v>
      </c>
      <c r="G153" s="8">
        <f>(Tratamento!G153-MIN(Tratamento!$G$2:$G$163))/(MAX(Tratamento!$G$2:$G$163)-MIN(Tratamento!$G$2:$G$163))</f>
        <v>0.8676470588</v>
      </c>
      <c r="H153" s="8">
        <f>(Tratamento!H153-MIN(Tratamento!$H$2:$H$163))/(MAX(Tratamento!$H$2:$H$163)-MIN(Tratamento!$H$2:$H$163))</f>
        <v>0.0008283786013</v>
      </c>
      <c r="I153" s="8">
        <f>(Tratamento!I153-MIN(Tratamento!$I$2:$I$163))/(MAX(Tratamento!$I$2:$I$163)-MIN(Tratamento!$I$2:$I$163))</f>
        <v>0.001392944311</v>
      </c>
      <c r="J153" s="8">
        <f>(Tratamento!J153-MIN(Tratamento!$J$2:$J$163))/(MAX(Tratamento!$J$2:$J$163)-MIN(Tratamento!$J$2:$J$163))</f>
        <v>0.0218167097</v>
      </c>
      <c r="K153" s="8">
        <f>(Tratamento!K153-MIN(Tratamento!$K$2:$K$163))/(MAX(Tratamento!$K$2:$K$163)-MIN(Tratamento!$K$2:$K$163))</f>
        <v>0.8676470588</v>
      </c>
      <c r="L153" s="8">
        <f>(Tratamento!L153-MIN(Tratamento!$L$2:$L$163))/(MAX(Tratamento!$L$2:$L$163)-MIN(Tratamento!$L$2:$L$163))</f>
        <v>0.9718309859</v>
      </c>
      <c r="M153" s="8">
        <f>(Tratamento!M153-MIN(Tratamento!$M$2:$M$163))/(MAX(Tratamento!$M$2:$M$163)-MIN(Tratamento!$M$2:$M$163))</f>
        <v>0.9853658537</v>
      </c>
      <c r="N153" s="8">
        <f>(Tratamento!N153-MIN(Tratamento!$N$2:$N$163))/(MAX(Tratamento!$N$2:$N$163)-MIN(Tratamento!$N$2:$N$163))</f>
        <v>0.9677419355</v>
      </c>
      <c r="O153" s="8">
        <v>0.0</v>
      </c>
    </row>
    <row r="154" ht="14.25" customHeight="1">
      <c r="A154" s="8">
        <f>(Tratamento!A154-MIN(Tratamento!$A$2:$A$163))/(MAX(Tratamento!$A$2:$A$163)-MIN(Tratamento!$A$2:$A$163))</f>
        <v>0.02717270371</v>
      </c>
      <c r="B154" s="8">
        <f>(Tratamento!B154-MIN(Tratamento!$B$2:$B$163))/(MAX(Tratamento!$B$2:$B$163)-MIN(Tratamento!$B$2:$B$163))</f>
        <v>0.0002405620404</v>
      </c>
      <c r="C154" s="8">
        <f>(Tratamento!C154-MIN(Tratamento!$C$2:$C$163))/(MAX(Tratamento!$C$2:$C$163)-MIN(Tratamento!$C$2:$C$163))</f>
        <v>0.004314333478</v>
      </c>
      <c r="D154" s="8">
        <f>(Tratamento!D154-MIN(Tratamento!$D$2:$D$163))/(MAX(Tratamento!$D$2:$D$163)-MIN(Tratamento!$D$2:$D$163))</f>
        <v>0.007351755409</v>
      </c>
      <c r="E154" s="8">
        <f>(Tratamento!E154-MIN(Tratamento!$E$2:$E$163))/(MAX(Tratamento!$E$2:$E$163)-MIN(Tratamento!$E$2:$E$163))</f>
        <v>0.02823391421</v>
      </c>
      <c r="F154" s="8">
        <f>(Tratamento!F154-MIN(Tratamento!$F$2:$F$163))/(MAX(Tratamento!$F$2:$F$163)-MIN(Tratamento!$F$2:$F$163))</f>
        <v>0.0005812303159</v>
      </c>
      <c r="G154" s="8">
        <f>(Tratamento!G154-MIN(Tratamento!$G$2:$G$163))/(MAX(Tratamento!$G$2:$G$163)-MIN(Tratamento!$G$2:$G$163))</f>
        <v>0.3823529412</v>
      </c>
      <c r="H154" s="8">
        <f>(Tratamento!H154-MIN(Tratamento!$H$2:$H$163))/(MAX(Tratamento!$H$2:$H$163)-MIN(Tratamento!$H$2:$H$163))</f>
        <v>0.001077609393</v>
      </c>
      <c r="I154" s="8">
        <f>(Tratamento!I154-MIN(Tratamento!$I$2:$I$163))/(MAX(Tratamento!$I$2:$I$163)-MIN(Tratamento!$I$2:$I$163))</f>
        <v>0.001392944311</v>
      </c>
      <c r="J154" s="8">
        <f>(Tratamento!J154-MIN(Tratamento!$J$2:$J$163))/(MAX(Tratamento!$J$2:$J$163)-MIN(Tratamento!$J$2:$J$163))</f>
        <v>0.01731083276</v>
      </c>
      <c r="K154" s="8">
        <f>(Tratamento!K154-MIN(Tratamento!$K$2:$K$163))/(MAX(Tratamento!$K$2:$K$163)-MIN(Tratamento!$K$2:$K$163))</f>
        <v>0.3823529412</v>
      </c>
      <c r="L154" s="8">
        <f>(Tratamento!L154-MIN(Tratamento!$L$2:$L$163))/(MAX(Tratamento!$L$2:$L$163)-MIN(Tratamento!$L$2:$L$163))</f>
        <v>0.7887323944</v>
      </c>
      <c r="M154" s="8">
        <f>(Tratamento!M154-MIN(Tratamento!$M$2:$M$163))/(MAX(Tratamento!$M$2:$M$163)-MIN(Tratamento!$M$2:$M$163))</f>
        <v>0.8390243902</v>
      </c>
      <c r="N154" s="8">
        <f>(Tratamento!N154-MIN(Tratamento!$N$2:$N$163))/(MAX(Tratamento!$N$2:$N$163)-MIN(Tratamento!$N$2:$N$163))</f>
        <v>0.7834101382</v>
      </c>
      <c r="O154" s="8">
        <v>0.0</v>
      </c>
    </row>
    <row r="155" ht="14.25" customHeight="1">
      <c r="A155" s="8">
        <f>(Tratamento!A155-MIN(Tratamento!$A$2:$A$163))/(MAX(Tratamento!$A$2:$A$163)-MIN(Tratamento!$A$2:$A$163))</f>
        <v>0.03194654124</v>
      </c>
      <c r="B155" s="8">
        <f>(Tratamento!B155-MIN(Tratamento!$B$2:$B$163))/(MAX(Tratamento!$B$2:$B$163)-MIN(Tratamento!$B$2:$B$163))</f>
        <v>0.0001979169514</v>
      </c>
      <c r="C155" s="8">
        <f>(Tratamento!C155-MIN(Tratamento!$C$2:$C$163))/(MAX(Tratamento!$C$2:$C$163)-MIN(Tratamento!$C$2:$C$163))</f>
        <v>0.0005066762945</v>
      </c>
      <c r="D155" s="8">
        <f>(Tratamento!D155-MIN(Tratamento!$D$2:$D$163))/(MAX(Tratamento!$D$2:$D$163)-MIN(Tratamento!$D$2:$D$163))</f>
        <v>0.004266389671</v>
      </c>
      <c r="E155" s="8">
        <f>(Tratamento!E155-MIN(Tratamento!$E$2:$E$163))/(MAX(Tratamento!$E$2:$E$163)-MIN(Tratamento!$E$2:$E$163))</f>
        <v>0.03300254418</v>
      </c>
      <c r="F155" s="8">
        <f>(Tratamento!F155-MIN(Tratamento!$F$2:$F$163))/(MAX(Tratamento!$F$2:$F$163)-MIN(Tratamento!$F$2:$F$163))</f>
        <v>0.0005812303159</v>
      </c>
      <c r="G155" s="8">
        <f>(Tratamento!G155-MIN(Tratamento!$G$2:$G$163))/(MAX(Tratamento!$G$2:$G$163)-MIN(Tratamento!$G$2:$G$163))</f>
        <v>0.4411764706</v>
      </c>
      <c r="H155" s="8">
        <f>(Tratamento!H155-MIN(Tratamento!$H$2:$H$163))/(MAX(Tratamento!$H$2:$H$163)-MIN(Tratamento!$H$2:$H$163))</f>
        <v>0.001803785439</v>
      </c>
      <c r="I155" s="8">
        <f>(Tratamento!I155-MIN(Tratamento!$I$2:$I$163))/(MAX(Tratamento!$I$2:$I$163)-MIN(Tratamento!$I$2:$I$163))</f>
        <v>0.002864402489</v>
      </c>
      <c r="J155" s="8">
        <f>(Tratamento!J155-MIN(Tratamento!$J$2:$J$163))/(MAX(Tratamento!$J$2:$J$163)-MIN(Tratamento!$J$2:$J$163))</f>
        <v>0.0200972232</v>
      </c>
      <c r="K155" s="8">
        <f>(Tratamento!K155-MIN(Tratamento!$K$2:$K$163))/(MAX(Tratamento!$K$2:$K$163)-MIN(Tratamento!$K$2:$K$163))</f>
        <v>0.4411764706</v>
      </c>
      <c r="L155" s="8">
        <f>(Tratamento!L155-MIN(Tratamento!$L$2:$L$163))/(MAX(Tratamento!$L$2:$L$163)-MIN(Tratamento!$L$2:$L$163))</f>
        <v>0.9154929577</v>
      </c>
      <c r="M155" s="8">
        <f>(Tratamento!M155-MIN(Tratamento!$M$2:$M$163))/(MAX(Tratamento!$M$2:$M$163)-MIN(Tratamento!$M$2:$M$163))</f>
        <v>0.9219512195</v>
      </c>
      <c r="N155" s="8">
        <f>(Tratamento!N155-MIN(Tratamento!$N$2:$N$163))/(MAX(Tratamento!$N$2:$N$163)-MIN(Tratamento!$N$2:$N$163))</f>
        <v>0.9078341014</v>
      </c>
      <c r="O155" s="8">
        <v>0.0</v>
      </c>
    </row>
    <row r="156" ht="14.25" customHeight="1">
      <c r="A156" s="8">
        <f>(Tratamento!A156-MIN(Tratamento!$A$2:$A$163))/(MAX(Tratamento!$A$2:$A$163)-MIN(Tratamento!$A$2:$A$163))</f>
        <v>0.03659885044</v>
      </c>
      <c r="B156" s="8">
        <f>(Tratamento!B156-MIN(Tratamento!$B$2:$B$163))/(MAX(Tratamento!$B$2:$B$163)-MIN(Tratamento!$B$2:$B$163))</f>
        <v>0.0001979169514</v>
      </c>
      <c r="C156" s="8">
        <f>(Tratamento!C156-MIN(Tratamento!$C$2:$C$163))/(MAX(Tratamento!$C$2:$C$163)-MIN(Tratamento!$C$2:$C$163))</f>
        <v>0.0005066762945</v>
      </c>
      <c r="D156" s="8">
        <f>(Tratamento!D156-MIN(Tratamento!$D$2:$D$163))/(MAX(Tratamento!$D$2:$D$163)-MIN(Tratamento!$D$2:$D$163))</f>
        <v>0.0008940683192</v>
      </c>
      <c r="E156" s="8">
        <f>(Tratamento!E156-MIN(Tratamento!$E$2:$E$163))/(MAX(Tratamento!$E$2:$E$163)-MIN(Tratamento!$E$2:$E$163))</f>
        <v>0.03764977841</v>
      </c>
      <c r="F156" s="8">
        <f>(Tratamento!F156-MIN(Tratamento!$F$2:$F$163))/(MAX(Tratamento!$F$2:$F$163)-MIN(Tratamento!$F$2:$F$163))</f>
        <v>0.0005812303159</v>
      </c>
      <c r="G156" s="8">
        <f>(Tratamento!G156-MIN(Tratamento!$G$2:$G$163))/(MAX(Tratamento!$G$2:$G$163)-MIN(Tratamento!$G$2:$G$163))</f>
        <v>0.5294117647</v>
      </c>
      <c r="H156" s="8">
        <f>(Tratamento!H156-MIN(Tratamento!$H$2:$H$163))/(MAX(Tratamento!$H$2:$H$163)-MIN(Tratamento!$H$2:$H$163))</f>
        <v>0.0005145988281</v>
      </c>
      <c r="I156" s="8">
        <f>(Tratamento!I156-MIN(Tratamento!$I$2:$I$163))/(MAX(Tratamento!$I$2:$I$163)-MIN(Tratamento!$I$2:$I$163))</f>
        <v>0</v>
      </c>
      <c r="J156" s="8">
        <f>(Tratamento!J156-MIN(Tratamento!$J$2:$J$163))/(MAX(Tratamento!$J$2:$J$163)-MIN(Tratamento!$J$2:$J$163))</f>
        <v>0.0230860302</v>
      </c>
      <c r="K156" s="8">
        <f>(Tratamento!K156-MIN(Tratamento!$K$2:$K$163))/(MAX(Tratamento!$K$2:$K$163)-MIN(Tratamento!$K$2:$K$163))</f>
        <v>0.5294117647</v>
      </c>
      <c r="L156" s="8">
        <f>(Tratamento!L156-MIN(Tratamento!$L$2:$L$163))/(MAX(Tratamento!$L$2:$L$163)-MIN(Tratamento!$L$2:$L$163))</f>
        <v>1</v>
      </c>
      <c r="M156" s="8">
        <f>(Tratamento!M156-MIN(Tratamento!$M$2:$M$163))/(MAX(Tratamento!$M$2:$M$163)-MIN(Tratamento!$M$2:$M$163))</f>
        <v>1</v>
      </c>
      <c r="N156" s="8">
        <f>(Tratamento!N156-MIN(Tratamento!$N$2:$N$163))/(MAX(Tratamento!$N$2:$N$163)-MIN(Tratamento!$N$2:$N$163))</f>
        <v>1</v>
      </c>
      <c r="O156" s="8">
        <v>0.0</v>
      </c>
    </row>
    <row r="157" ht="14.25" customHeight="1">
      <c r="A157" s="8">
        <f>(Tratamento!A157-MIN(Tratamento!$A$2:$A$163))/(MAX(Tratamento!$A$2:$A$163)-MIN(Tratamento!$A$2:$A$163))</f>
        <v>0.03244634782</v>
      </c>
      <c r="B157" s="8">
        <f>(Tratamento!B157-MIN(Tratamento!$B$2:$B$163))/(MAX(Tratamento!$B$2:$B$163)-MIN(Tratamento!$B$2:$B$163))</f>
        <v>0.0008758645198</v>
      </c>
      <c r="C157" s="8">
        <f>(Tratamento!C157-MIN(Tratamento!$C$2:$C$163))/(MAX(Tratamento!$C$2:$C$163)-MIN(Tratamento!$C$2:$C$163))</f>
        <v>0.002751828737</v>
      </c>
      <c r="D157" s="8">
        <f>(Tratamento!D157-MIN(Tratamento!$D$2:$D$163))/(MAX(Tratamento!$D$2:$D$163)-MIN(Tratamento!$D$2:$D$163))</f>
        <v>0.0003794454405</v>
      </c>
      <c r="E157" s="8">
        <f>(Tratamento!E157-MIN(Tratamento!$E$2:$E$163))/(MAX(Tratamento!$E$2:$E$163)-MIN(Tratamento!$E$2:$E$163))</f>
        <v>0.03350180555</v>
      </c>
      <c r="F157" s="8">
        <f>(Tratamento!F157-MIN(Tratamento!$F$2:$F$163))/(MAX(Tratamento!$F$2:$F$163)-MIN(Tratamento!$F$2:$F$163))</f>
        <v>0.0005812303159</v>
      </c>
      <c r="G157" s="8">
        <f>(Tratamento!G157-MIN(Tratamento!$G$2:$G$163))/(MAX(Tratamento!$G$2:$G$163)-MIN(Tratamento!$G$2:$G$163))</f>
        <v>0.8676470588</v>
      </c>
      <c r="H157" s="8">
        <f>(Tratamento!H157-MIN(Tratamento!$H$2:$H$163))/(MAX(Tratamento!$H$2:$H$163)-MIN(Tratamento!$H$2:$H$163))</f>
        <v>0.001192363138</v>
      </c>
      <c r="I157" s="8">
        <f>(Tratamento!I157-MIN(Tratamento!$I$2:$I$163))/(MAX(Tratamento!$I$2:$I$163)-MIN(Tratamento!$I$2:$I$163))</f>
        <v>0.002968636417</v>
      </c>
      <c r="J157" s="8">
        <f>(Tratamento!J157-MIN(Tratamento!$J$2:$J$163))/(MAX(Tratamento!$J$2:$J$163)-MIN(Tratamento!$J$2:$J$163))</f>
        <v>0.02037554597</v>
      </c>
      <c r="K157" s="8">
        <f>(Tratamento!K157-MIN(Tratamento!$K$2:$K$163))/(MAX(Tratamento!$K$2:$K$163)-MIN(Tratamento!$K$2:$K$163))</f>
        <v>0.8676470588</v>
      </c>
      <c r="L157" s="8">
        <f>(Tratamento!L157-MIN(Tratamento!$L$2:$L$163))/(MAX(Tratamento!$L$2:$L$163)-MIN(Tratamento!$L$2:$L$163))</f>
        <v>0.9342723005</v>
      </c>
      <c r="M157" s="8">
        <f>(Tratamento!M157-MIN(Tratamento!$M$2:$M$163))/(MAX(Tratamento!$M$2:$M$163)-MIN(Tratamento!$M$2:$M$163))</f>
        <v>0.9609756098</v>
      </c>
      <c r="N157" s="8">
        <f>(Tratamento!N157-MIN(Tratamento!$N$2:$N$163))/(MAX(Tratamento!$N$2:$N$163)-MIN(Tratamento!$N$2:$N$163))</f>
        <v>0.9262672811</v>
      </c>
      <c r="O157" s="8">
        <v>0.0</v>
      </c>
    </row>
    <row r="158" ht="14.25" customHeight="1">
      <c r="A158" s="8">
        <f>(Tratamento!A158-MIN(Tratamento!$A$2:$A$163))/(MAX(Tratamento!$A$2:$A$163)-MIN(Tratamento!$A$2:$A$163))</f>
        <v>0.03513537569</v>
      </c>
      <c r="B158" s="8">
        <f>(Tratamento!B158-MIN(Tratamento!$B$2:$B$163))/(MAX(Tratamento!$B$2:$B$163)-MIN(Tratamento!$B$2:$B$163))</f>
        <v>0.0008758645198</v>
      </c>
      <c r="C158" s="8">
        <f>(Tratamento!C158-MIN(Tratamento!$C$2:$C$163))/(MAX(Tratamento!$C$2:$C$163)-MIN(Tratamento!$C$2:$C$163))</f>
        <v>0</v>
      </c>
      <c r="D158" s="8">
        <f>(Tratamento!D158-MIN(Tratamento!$D$2:$D$163))/(MAX(Tratamento!$D$2:$D$163)-MIN(Tratamento!$D$2:$D$163))</f>
        <v>0.001086162573</v>
      </c>
      <c r="E158" s="8">
        <f>(Tratamento!E158-MIN(Tratamento!$E$2:$E$163))/(MAX(Tratamento!$E$2:$E$163)-MIN(Tratamento!$E$2:$E$163))</f>
        <v>0.03618790009</v>
      </c>
      <c r="F158" s="8">
        <f>(Tratamento!F158-MIN(Tratamento!$F$2:$F$163))/(MAX(Tratamento!$F$2:$F$163)-MIN(Tratamento!$F$2:$F$163))</f>
        <v>0.03995620497</v>
      </c>
      <c r="G158" s="8">
        <f>(Tratamento!G158-MIN(Tratamento!$G$2:$G$163))/(MAX(Tratamento!$G$2:$G$163)-MIN(Tratamento!$G$2:$G$163))</f>
        <v>0.5882352941</v>
      </c>
      <c r="H158" s="8">
        <f>(Tratamento!H158-MIN(Tratamento!$H$2:$H$163))/(MAX(Tratamento!$H$2:$H$163)-MIN(Tratamento!$H$2:$H$163))</f>
        <v>0.0005701826736</v>
      </c>
      <c r="I158" s="8">
        <f>(Tratamento!I158-MIN(Tratamento!$I$2:$I$163))/(MAX(Tratamento!$I$2:$I$163)-MIN(Tratamento!$I$2:$I$163))</f>
        <v>0.001024741344</v>
      </c>
      <c r="J158" s="8">
        <f>(Tratamento!J158-MIN(Tratamento!$J$2:$J$163))/(MAX(Tratamento!$J$2:$J$163)-MIN(Tratamento!$J$2:$J$163))</f>
        <v>0.02225527891</v>
      </c>
      <c r="K158" s="8">
        <f>(Tratamento!K158-MIN(Tratamento!$K$2:$K$163))/(MAX(Tratamento!$K$2:$K$163)-MIN(Tratamento!$K$2:$K$163))</f>
        <v>0.5882352941</v>
      </c>
      <c r="L158" s="8">
        <f>(Tratamento!L158-MIN(Tratamento!$L$2:$L$163))/(MAX(Tratamento!$L$2:$L$163)-MIN(Tratamento!$L$2:$L$163))</f>
        <v>0.9718309859</v>
      </c>
      <c r="M158" s="8">
        <f>(Tratamento!M158-MIN(Tratamento!$M$2:$M$163))/(MAX(Tratamento!$M$2:$M$163)-MIN(Tratamento!$M$2:$M$163))</f>
        <v>0.9853658537</v>
      </c>
      <c r="N158" s="8">
        <f>(Tratamento!N158-MIN(Tratamento!$N$2:$N$163))/(MAX(Tratamento!$N$2:$N$163)-MIN(Tratamento!$N$2:$N$163))</f>
        <v>0.9769585253</v>
      </c>
      <c r="O158" s="8">
        <v>0.0</v>
      </c>
    </row>
    <row r="159" ht="14.25" customHeight="1">
      <c r="A159" s="8">
        <f>(Tratamento!A159-MIN(Tratamento!$A$2:$A$163))/(MAX(Tratamento!$A$2:$A$163)-MIN(Tratamento!$A$2:$A$163))</f>
        <v>0.03513537569</v>
      </c>
      <c r="B159" s="8">
        <f>(Tratamento!B159-MIN(Tratamento!$B$2:$B$163))/(MAX(Tratamento!$B$2:$B$163)-MIN(Tratamento!$B$2:$B$163))</f>
        <v>0.01029605533</v>
      </c>
      <c r="C159" s="8">
        <f>(Tratamento!C159-MIN(Tratamento!$C$2:$C$163))/(MAX(Tratamento!$C$2:$C$163)-MIN(Tratamento!$C$2:$C$163))</f>
        <v>0.03818579547</v>
      </c>
      <c r="D159" s="8">
        <f>(Tratamento!D159-MIN(Tratamento!$D$2:$D$163))/(MAX(Tratamento!$D$2:$D$163)-MIN(Tratamento!$D$2:$D$163))</f>
        <v>0.04644175038</v>
      </c>
      <c r="E159" s="8">
        <f>(Tratamento!E159-MIN(Tratamento!$E$2:$E$163))/(MAX(Tratamento!$E$2:$E$163)-MIN(Tratamento!$E$2:$E$163))</f>
        <v>0.001008781529</v>
      </c>
      <c r="F159" s="8">
        <f>(Tratamento!F159-MIN(Tratamento!$F$2:$F$163))/(MAX(Tratamento!$F$2:$F$163)-MIN(Tratamento!$F$2:$F$163))</f>
        <v>0.03995620497</v>
      </c>
      <c r="G159" s="8">
        <f>(Tratamento!G159-MIN(Tratamento!$G$2:$G$163))/(MAX(Tratamento!$G$2:$G$163)-MIN(Tratamento!$G$2:$G$163))</f>
        <v>0.4705882353</v>
      </c>
      <c r="H159" s="8">
        <f>(Tratamento!H159-MIN(Tratamento!$H$2:$H$163))/(MAX(Tratamento!$H$2:$H$163)-MIN(Tratamento!$H$2:$H$163))</f>
        <v>0.002908290241</v>
      </c>
      <c r="I159" s="8">
        <f>(Tratamento!I159-MIN(Tratamento!$I$2:$I$163))/(MAX(Tratamento!$I$2:$I$163)-MIN(Tratamento!$I$2:$I$163))</f>
        <v>0.06334580079</v>
      </c>
      <c r="J159" s="8">
        <f>(Tratamento!J159-MIN(Tratamento!$J$2:$J$163))/(MAX(Tratamento!$J$2:$J$163)-MIN(Tratamento!$J$2:$J$163))</f>
        <v>0.0005418859952</v>
      </c>
      <c r="K159" s="8">
        <f>(Tratamento!K159-MIN(Tratamento!$K$2:$K$163))/(MAX(Tratamento!$K$2:$K$163)-MIN(Tratamento!$K$2:$K$163))</f>
        <v>0.4705882353</v>
      </c>
      <c r="L159" s="8">
        <f>(Tratamento!L159-MIN(Tratamento!$L$2:$L$163))/(MAX(Tratamento!$L$2:$L$163)-MIN(Tratamento!$L$2:$L$163))</f>
        <v>0.2957746479</v>
      </c>
      <c r="M159" s="8">
        <f>(Tratamento!M159-MIN(Tratamento!$M$2:$M$163))/(MAX(Tratamento!$M$2:$M$163)-MIN(Tratamento!$M$2:$M$163))</f>
        <v>0.4195121951</v>
      </c>
      <c r="N159" s="8">
        <f>(Tratamento!N159-MIN(Tratamento!$N$2:$N$163))/(MAX(Tratamento!$N$2:$N$163)-MIN(Tratamento!$N$2:$N$163))</f>
        <v>0.1889400922</v>
      </c>
      <c r="O159" s="8">
        <v>0.0</v>
      </c>
    </row>
    <row r="160" ht="14.25" customHeight="1">
      <c r="A160" s="8">
        <f>(Tratamento!A160-MIN(Tratamento!$A$2:$A$163))/(MAX(Tratamento!$A$2:$A$163)-MIN(Tratamento!$A$2:$A$163))</f>
        <v>0.002791727859</v>
      </c>
      <c r="B160" s="8">
        <f>(Tratamento!B160-MIN(Tratamento!$B$2:$B$163))/(MAX(Tratamento!$B$2:$B$163)-MIN(Tratamento!$B$2:$B$163))</f>
        <v>0.004936989147</v>
      </c>
      <c r="C160" s="8">
        <f>(Tratamento!C160-MIN(Tratamento!$C$2:$C$163))/(MAX(Tratamento!$C$2:$C$163)-MIN(Tratamento!$C$2:$C$163))</f>
        <v>0.02253647614</v>
      </c>
      <c r="D160" s="8">
        <f>(Tratamento!D160-MIN(Tratamento!$D$2:$D$163))/(MAX(Tratamento!$D$2:$D$163)-MIN(Tratamento!$D$2:$D$163))</f>
        <v>0.04674056367</v>
      </c>
      <c r="E160" s="8">
        <f>(Tratamento!E160-MIN(Tratamento!$E$2:$E$163))/(MAX(Tratamento!$E$2:$E$163)-MIN(Tratamento!$E$2:$E$163))</f>
        <v>0.003879534387</v>
      </c>
      <c r="F160" s="8">
        <f>(Tratamento!F160-MIN(Tratamento!$F$2:$F$163))/(MAX(Tratamento!$F$2:$F$163)-MIN(Tratamento!$F$2:$F$163))</f>
        <v>0.09627471918</v>
      </c>
      <c r="G160" s="8">
        <f>(Tratamento!G160-MIN(Tratamento!$G$2:$G$163))/(MAX(Tratamento!$G$2:$G$163)-MIN(Tratamento!$G$2:$G$163))</f>
        <v>0.3235294118</v>
      </c>
      <c r="H160" s="8">
        <f>(Tratamento!H160-MIN(Tratamento!$H$2:$H$163))/(MAX(Tratamento!$H$2:$H$163)-MIN(Tratamento!$H$2:$H$163))</f>
        <v>0.003360133114</v>
      </c>
      <c r="I160" s="8">
        <f>(Tratamento!I160-MIN(Tratamento!$I$2:$I$163))/(MAX(Tratamento!$I$2:$I$163)-MIN(Tratamento!$I$2:$I$163))</f>
        <v>0.04905898422</v>
      </c>
      <c r="J160" s="8">
        <f>(Tratamento!J160-MIN(Tratamento!$J$2:$J$163))/(MAX(Tratamento!$J$2:$J$163)-MIN(Tratamento!$J$2:$J$163))</f>
        <v>0.01148608544</v>
      </c>
      <c r="K160" s="8">
        <f>(Tratamento!K160-MIN(Tratamento!$K$2:$K$163))/(MAX(Tratamento!$K$2:$K$163)-MIN(Tratamento!$K$2:$K$163))</f>
        <v>0.3235294118</v>
      </c>
      <c r="L160" s="8">
        <f>(Tratamento!L160-MIN(Tratamento!$L$2:$L$163))/(MAX(Tratamento!$L$2:$L$163)-MIN(Tratamento!$L$2:$L$163))</f>
        <v>0.2441314554</v>
      </c>
      <c r="M160" s="8">
        <f>(Tratamento!M160-MIN(Tratamento!$M$2:$M$163))/(MAX(Tratamento!$M$2:$M$163)-MIN(Tratamento!$M$2:$M$163))</f>
        <v>0.2536585366</v>
      </c>
      <c r="N160" s="8">
        <f>(Tratamento!N160-MIN(Tratamento!$N$2:$N$163))/(MAX(Tratamento!$N$2:$N$163)-MIN(Tratamento!$N$2:$N$163))</f>
        <v>0.3271889401</v>
      </c>
      <c r="O160" s="8">
        <v>0.0</v>
      </c>
    </row>
    <row r="161" ht="14.25" customHeight="1">
      <c r="A161" s="8">
        <f>(Tratamento!A161-MIN(Tratamento!$A$2:$A$163))/(MAX(Tratamento!$A$2:$A$163)-MIN(Tratamento!$A$2:$A$163))</f>
        <v>0.008471036893</v>
      </c>
      <c r="B161" s="8">
        <f>(Tratamento!B161-MIN(Tratamento!$B$2:$B$163))/(MAX(Tratamento!$B$2:$B$163)-MIN(Tratamento!$B$2:$B$163))</f>
        <v>0.007119542932</v>
      </c>
      <c r="C161" s="8">
        <f>(Tratamento!C161-MIN(Tratamento!$C$2:$C$163))/(MAX(Tratamento!$C$2:$C$163)-MIN(Tratamento!$C$2:$C$163))</f>
        <v>0.04532780743</v>
      </c>
      <c r="D161" s="8">
        <f>(Tratamento!D161-MIN(Tratamento!$D$2:$D$163))/(MAX(Tratamento!$D$2:$D$163)-MIN(Tratamento!$D$2:$D$163))</f>
        <v>0.03262756481</v>
      </c>
      <c r="E161" s="8">
        <f>(Tratamento!E161-MIN(Tratamento!$E$2:$E$163))/(MAX(Tratamento!$E$2:$E$163)-MIN(Tratamento!$E$2:$E$163))</f>
        <v>0.009552648137</v>
      </c>
      <c r="F161" s="8">
        <f>(Tratamento!F161-MIN(Tratamento!$F$2:$F$163))/(MAX(Tratamento!$F$2:$F$163)-MIN(Tratamento!$F$2:$F$163))</f>
        <v>0.05104689042</v>
      </c>
      <c r="G161" s="8">
        <f>(Tratamento!G161-MIN(Tratamento!$G$2:$G$163))/(MAX(Tratamento!$G$2:$G$163)-MIN(Tratamento!$G$2:$G$163))</f>
        <v>0.5</v>
      </c>
      <c r="H161" s="8">
        <f>(Tratamento!H161-MIN(Tratamento!$H$2:$H$163))/(MAX(Tratamento!$H$2:$H$163)-MIN(Tratamento!$H$2:$H$163))</f>
        <v>0.005995883209</v>
      </c>
      <c r="I161" s="8">
        <f>(Tratamento!I161-MIN(Tratamento!$I$2:$I$163))/(MAX(Tratamento!$I$2:$I$163)-MIN(Tratamento!$I$2:$I$163))</f>
        <v>0.04905898422</v>
      </c>
      <c r="J161" s="8">
        <f>(Tratamento!J161-MIN(Tratamento!$J$2:$J$163))/(MAX(Tratamento!$J$2:$J$163)-MIN(Tratamento!$J$2:$J$163))</f>
        <v>0.003728892539</v>
      </c>
      <c r="K161" s="8">
        <f>(Tratamento!K161-MIN(Tratamento!$K$2:$K$163))/(MAX(Tratamento!$K$2:$K$163)-MIN(Tratamento!$K$2:$K$163))</f>
        <v>0.5</v>
      </c>
      <c r="L161" s="8">
        <f>(Tratamento!L161-MIN(Tratamento!$L$2:$L$163))/(MAX(Tratamento!$L$2:$L$163)-MIN(Tratamento!$L$2:$L$163))</f>
        <v>0.3755868545</v>
      </c>
      <c r="M161" s="8">
        <f>(Tratamento!M161-MIN(Tratamento!$M$2:$M$163))/(MAX(Tratamento!$M$2:$M$163)-MIN(Tratamento!$M$2:$M$163))</f>
        <v>0.4536585366</v>
      </c>
      <c r="N161" s="8">
        <f>(Tratamento!N161-MIN(Tratamento!$N$2:$N$163))/(MAX(Tratamento!$N$2:$N$163)-MIN(Tratamento!$N$2:$N$163))</f>
        <v>0.2119815668</v>
      </c>
      <c r="O161" s="8">
        <v>0.0</v>
      </c>
    </row>
    <row r="162" ht="14.25" customHeight="1">
      <c r="A162" s="8">
        <f>(Tratamento!A162-MIN(Tratamento!$A$2:$A$163))/(MAX(Tratamento!$A$2:$A$163)-MIN(Tratamento!$A$2:$A$163))</f>
        <v>0.008238250266</v>
      </c>
      <c r="B162" s="8">
        <f>(Tratamento!B162-MIN(Tratamento!$B$2:$B$163))/(MAX(Tratamento!$B$2:$B$163)-MIN(Tratamento!$B$2:$B$163))</f>
        <v>0.01457696618</v>
      </c>
      <c r="C162" s="8">
        <f>(Tratamento!C162-MIN(Tratamento!$C$2:$C$163))/(MAX(Tratamento!$C$2:$C$163)-MIN(Tratamento!$C$2:$C$163))</f>
        <v>0.03691151976</v>
      </c>
      <c r="D162" s="8">
        <f>(Tratamento!D162-MIN(Tratamento!$D$2:$D$163))/(MAX(Tratamento!$D$2:$D$163)-MIN(Tratamento!$D$2:$D$163))</f>
        <v>0.0309248034</v>
      </c>
      <c r="E162" s="8">
        <f>(Tratamento!E162-MIN(Tratamento!$E$2:$E$163))/(MAX(Tratamento!$E$2:$E$163)-MIN(Tratamento!$E$2:$E$163))</f>
        <v>0.009320115446</v>
      </c>
      <c r="F162" s="8">
        <f>(Tratamento!F162-MIN(Tratamento!$F$2:$F$163))/(MAX(Tratamento!$F$2:$F$163)-MIN(Tratamento!$F$2:$F$163))</f>
        <v>0.02823697977</v>
      </c>
      <c r="G162" s="8">
        <f>(Tratamento!G162-MIN(Tratamento!$G$2:$G$163))/(MAX(Tratamento!$G$2:$G$163)-MIN(Tratamento!$G$2:$G$163))</f>
        <v>0.6470588235</v>
      </c>
      <c r="H162" s="8">
        <f>(Tratamento!H162-MIN(Tratamento!$H$2:$H$163))/(MAX(Tratamento!$H$2:$H$163)-MIN(Tratamento!$H$2:$H$163))</f>
        <v>0.005995883209</v>
      </c>
      <c r="I162" s="8">
        <f>(Tratamento!I162-MIN(Tratamento!$I$2:$I$163))/(MAX(Tratamento!$I$2:$I$163)-MIN(Tratamento!$I$2:$I$163))</f>
        <v>0.0663902437</v>
      </c>
      <c r="J162" s="8">
        <f>(Tratamento!J162-MIN(Tratamento!$J$2:$J$163))/(MAX(Tratamento!$J$2:$J$163)-MIN(Tratamento!$J$2:$J$163))</f>
        <v>0.003728892539</v>
      </c>
      <c r="K162" s="8">
        <f>(Tratamento!K162-MIN(Tratamento!$K$2:$K$163))/(MAX(Tratamento!$K$2:$K$163)-MIN(Tratamento!$K$2:$K$163))</f>
        <v>0.6470588235</v>
      </c>
      <c r="L162" s="8">
        <f>(Tratamento!L162-MIN(Tratamento!$L$2:$L$163))/(MAX(Tratamento!$L$2:$L$163)-MIN(Tratamento!$L$2:$L$163))</f>
        <v>0.4507042254</v>
      </c>
      <c r="M162" s="8">
        <f>(Tratamento!M162-MIN(Tratamento!$M$2:$M$163))/(MAX(Tratamento!$M$2:$M$163)-MIN(Tratamento!$M$2:$M$163))</f>
        <v>0.5317073171</v>
      </c>
      <c r="N162" s="8">
        <f>(Tratamento!N162-MIN(Tratamento!$N$2:$N$163))/(MAX(Tratamento!$N$2:$N$163)-MIN(Tratamento!$N$2:$N$163))</f>
        <v>0.1658986175</v>
      </c>
      <c r="O162" s="8">
        <v>0.0</v>
      </c>
    </row>
    <row r="163" ht="14.25" customHeight="1">
      <c r="A163" s="8">
        <f>(Tratamento!A163-MIN(Tratamento!$A$2:$A$163))/(MAX(Tratamento!$A$2:$A$163)-MIN(Tratamento!$A$2:$A$163))</f>
        <v>0.007021255473</v>
      </c>
      <c r="B163" s="8">
        <f>(Tratamento!B163-MIN(Tratamento!$B$2:$B$163))/(MAX(Tratamento!$B$2:$B$163)-MIN(Tratamento!$B$2:$B$163))</f>
        <v>0.005731937345</v>
      </c>
      <c r="C163" s="8">
        <f>(Tratamento!C163-MIN(Tratamento!$C$2:$C$163))/(MAX(Tratamento!$C$2:$C$163)-MIN(Tratamento!$C$2:$C$163))</f>
        <v>0.04409904156</v>
      </c>
      <c r="D163" s="8">
        <f>(Tratamento!D163-MIN(Tratamento!$D$2:$D$163))/(MAX(Tratamento!$D$2:$D$163)-MIN(Tratamento!$D$2:$D$163))</f>
        <v>0.0504116983</v>
      </c>
      <c r="E163" s="8">
        <f>(Tratamento!E163-MIN(Tratamento!$E$2:$E$163))/(MAX(Tratamento!$E$2:$E$163)-MIN(Tratamento!$E$2:$E$163))</f>
        <v>0.008104448214</v>
      </c>
      <c r="F163" s="8">
        <f>(Tratamento!F163-MIN(Tratamento!$F$2:$F$163))/(MAX(Tratamento!$F$2:$F$163)-MIN(Tratamento!$F$2:$F$163))</f>
        <v>0.01613252051</v>
      </c>
      <c r="G163" s="8">
        <f>(Tratamento!G163-MIN(Tratamento!$G$2:$G$163))/(MAX(Tratamento!$G$2:$G$163)-MIN(Tratamento!$G$2:$G$163))</f>
        <v>0.3676470588</v>
      </c>
      <c r="H163" s="8">
        <f>(Tratamento!H163-MIN(Tratamento!$H$2:$H$163))/(MAX(Tratamento!$H$2:$H$163)-MIN(Tratamento!$H$2:$H$163))</f>
        <v>0.003603984824</v>
      </c>
      <c r="I163" s="8">
        <f>(Tratamento!I163-MIN(Tratamento!$I$2:$I$163))/(MAX(Tratamento!$I$2:$I$163)-MIN(Tratamento!$I$2:$I$163))</f>
        <v>0.05739634477</v>
      </c>
      <c r="J163" s="8">
        <f>(Tratamento!J163-MIN(Tratamento!$J$2:$J$163))/(MAX(Tratamento!$J$2:$J$163)-MIN(Tratamento!$J$2:$J$163))</f>
        <v>0.004844292117</v>
      </c>
      <c r="K163" s="8">
        <f>(Tratamento!K163-MIN(Tratamento!$K$2:$K$163))/(MAX(Tratamento!$K$2:$K$163)-MIN(Tratamento!$K$2:$K$163))</f>
        <v>0.3676470588</v>
      </c>
      <c r="L163" s="8">
        <f>(Tratamento!L163-MIN(Tratamento!$L$2:$L$163))/(MAX(Tratamento!$L$2:$L$163)-MIN(Tratamento!$L$2:$L$163))</f>
        <v>0.3661971831</v>
      </c>
      <c r="M163" s="8">
        <f>(Tratamento!M163-MIN(Tratamento!$M$2:$M$163))/(MAX(Tratamento!$M$2:$M$163)-MIN(Tratamento!$M$2:$M$163))</f>
        <v>0.4536585366</v>
      </c>
      <c r="N163" s="8">
        <f>(Tratamento!N163-MIN(Tratamento!$N$2:$N$163))/(MAX(Tratamento!$N$2:$N$163)-MIN(Tratamento!$N$2:$N$163))</f>
        <v>0.2534562212</v>
      </c>
      <c r="O163" s="8">
        <v>0.0</v>
      </c>
    </row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W1:AK1"/>
    <mergeCell ref="AM1:AM16"/>
    <mergeCell ref="AN1:AN2"/>
    <mergeCell ref="AO1:AP1"/>
    <mergeCell ref="AQ1:AR1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9.71"/>
    <col customWidth="1" min="3" max="3" width="21.86"/>
    <col customWidth="1" min="4" max="4" width="22.86"/>
    <col customWidth="1" min="5" max="5" width="18.71"/>
    <col customWidth="1" min="6" max="6" width="20.71"/>
    <col customWidth="1" min="7" max="7" width="22.86"/>
    <col customWidth="1" min="8" max="8" width="18.71"/>
    <col customWidth="1" min="9" max="9" width="22.86"/>
    <col customWidth="1" min="10" max="12" width="14.43"/>
    <col customWidth="1" min="13" max="14" width="13.29"/>
    <col customWidth="1" min="15" max="15" width="14.43"/>
    <col customWidth="1" min="16" max="18" width="21.86"/>
    <col customWidth="1" min="19" max="19" width="13.29"/>
    <col customWidth="1" min="20" max="28" width="18.71"/>
    <col customWidth="1" min="29" max="29" width="17.57"/>
    <col customWidth="1" min="30" max="30" width="14.43"/>
    <col customWidth="1" min="31" max="31" width="13.29"/>
    <col customWidth="1" min="32" max="38" width="8.71"/>
  </cols>
  <sheetData>
    <row r="1" ht="14.25" customHeight="1">
      <c r="A1" s="7" t="s">
        <v>38</v>
      </c>
      <c r="B1" s="30" t="s">
        <v>15</v>
      </c>
      <c r="C1" s="7" t="s">
        <v>20</v>
      </c>
      <c r="E1" s="7" t="s">
        <v>39</v>
      </c>
    </row>
    <row r="2" ht="14.25" customHeight="1">
      <c r="C2" s="30" t="s">
        <v>16</v>
      </c>
      <c r="D2" s="30" t="s">
        <v>23</v>
      </c>
      <c r="E2" s="30" t="s">
        <v>16</v>
      </c>
      <c r="F2" s="30" t="s">
        <v>23</v>
      </c>
    </row>
    <row r="3" ht="14.25" customHeight="1">
      <c r="B3" s="31" t="s">
        <v>24</v>
      </c>
      <c r="C3" s="32">
        <v>0.10643139893840813</v>
      </c>
      <c r="D3" s="32">
        <v>0.16303359165162098</v>
      </c>
      <c r="E3" s="32">
        <v>0.03216725611051383</v>
      </c>
      <c r="F3" s="32">
        <v>0.017418248009822276</v>
      </c>
    </row>
    <row r="4" ht="14.25" customHeight="1">
      <c r="B4" s="31" t="s">
        <v>25</v>
      </c>
      <c r="C4" s="32">
        <v>0.0439917052958796</v>
      </c>
      <c r="D4" s="32">
        <v>0.10107840603788296</v>
      </c>
      <c r="E4" s="32">
        <v>0.026210078379294777</v>
      </c>
      <c r="F4" s="32">
        <v>0.02144360570252558</v>
      </c>
    </row>
    <row r="5" ht="14.25" customHeight="1">
      <c r="B5" s="31" t="s">
        <v>26</v>
      </c>
      <c r="C5" s="32">
        <v>0.1541377769436713</v>
      </c>
      <c r="D5" s="32">
        <v>0.1419809325378962</v>
      </c>
      <c r="E5" s="32">
        <v>0.10463943346787741</v>
      </c>
      <c r="F5" s="32">
        <v>0.08578459399729177</v>
      </c>
    </row>
    <row r="6" ht="14.25" customHeight="1">
      <c r="B6" s="31" t="s">
        <v>27</v>
      </c>
      <c r="C6" s="32">
        <v>0.1726618594543123</v>
      </c>
      <c r="D6" s="32">
        <v>0.15878515324193127</v>
      </c>
      <c r="E6" s="32">
        <v>0.1337635046379716</v>
      </c>
      <c r="F6" s="32">
        <v>0.11245813609818636</v>
      </c>
    </row>
    <row r="7" ht="14.25" customHeight="1">
      <c r="B7" s="33" t="s">
        <v>28</v>
      </c>
      <c r="C7" s="32">
        <v>0.10474698879934964</v>
      </c>
      <c r="D7" s="32">
        <v>0.16426184452834977</v>
      </c>
      <c r="E7" s="32">
        <v>0.03260584077005997</v>
      </c>
      <c r="F7" s="32">
        <v>0.01790867103321973</v>
      </c>
    </row>
    <row r="8" ht="14.25" customHeight="1">
      <c r="B8" s="31" t="s">
        <v>29</v>
      </c>
      <c r="C8" s="32">
        <v>0.25283763334343895</v>
      </c>
      <c r="D8" s="32">
        <v>0.2662663671479015</v>
      </c>
      <c r="E8" s="32">
        <v>0.3423758399797765</v>
      </c>
      <c r="F8" s="32">
        <v>0.28738598975674573</v>
      </c>
    </row>
    <row r="9" ht="14.25" customHeight="1">
      <c r="B9" s="31" t="s">
        <v>30</v>
      </c>
      <c r="C9" s="32">
        <v>0.4746498599439775</v>
      </c>
      <c r="D9" s="32">
        <v>0.23552815741347272</v>
      </c>
      <c r="E9" s="32">
        <v>0.48632610939112486</v>
      </c>
      <c r="F9" s="32">
        <v>0.1747080143286488</v>
      </c>
    </row>
    <row r="10" ht="14.25" customHeight="1">
      <c r="B10" s="33" t="s">
        <v>31</v>
      </c>
      <c r="C10" s="32">
        <v>0.046179861469005025</v>
      </c>
      <c r="D10" s="32">
        <v>0.11261932712448705</v>
      </c>
      <c r="E10" s="32">
        <v>0.010078700685615881</v>
      </c>
      <c r="F10" s="32">
        <v>0.012053901518811867</v>
      </c>
    </row>
    <row r="11" ht="14.25" customHeight="1">
      <c r="B11" s="31" t="s">
        <v>32</v>
      </c>
      <c r="C11" s="32">
        <v>0.23108410440333235</v>
      </c>
      <c r="D11" s="32">
        <v>0.15311465455125745</v>
      </c>
      <c r="E11" s="32">
        <v>0.22255102576135957</v>
      </c>
      <c r="F11" s="32">
        <v>0.1613985254216379</v>
      </c>
    </row>
    <row r="12" ht="14.25" customHeight="1">
      <c r="B12" s="33" t="s">
        <v>33</v>
      </c>
      <c r="C12" s="32">
        <v>0.06533039608432395</v>
      </c>
      <c r="D12" s="32">
        <v>0.12691194763239913</v>
      </c>
      <c r="E12" s="32">
        <v>0.01355349389309206</v>
      </c>
      <c r="F12" s="32">
        <v>0.008621877815632424</v>
      </c>
    </row>
    <row r="13" ht="14.25" customHeight="1">
      <c r="B13" s="33" t="s">
        <v>34</v>
      </c>
      <c r="C13" s="32">
        <v>0.4746498599439775</v>
      </c>
      <c r="D13" s="32">
        <v>0.23552815741347274</v>
      </c>
      <c r="E13" s="32">
        <v>0.4863261093911249</v>
      </c>
      <c r="F13" s="32">
        <v>0.1747080143286488</v>
      </c>
    </row>
    <row r="14" ht="14.25" customHeight="1">
      <c r="B14" s="33" t="s">
        <v>35</v>
      </c>
      <c r="C14" s="32">
        <v>0.4592443550190032</v>
      </c>
      <c r="D14" s="32">
        <v>0.22627543945272352</v>
      </c>
      <c r="E14" s="32">
        <v>0.4242648875710403</v>
      </c>
      <c r="F14" s="32">
        <v>0.27807968973216474</v>
      </c>
    </row>
    <row r="15" ht="14.25" customHeight="1">
      <c r="B15" s="33" t="s">
        <v>36</v>
      </c>
      <c r="C15" s="32">
        <v>0.4582578397212543</v>
      </c>
      <c r="D15" s="32">
        <v>0.2008947046704596</v>
      </c>
      <c r="E15" s="32">
        <v>0.4973898160034232</v>
      </c>
      <c r="F15" s="32">
        <v>0.24712671084132606</v>
      </c>
    </row>
    <row r="16" ht="14.25" customHeight="1">
      <c r="B16" s="31" t="s">
        <v>37</v>
      </c>
      <c r="C16" s="32">
        <v>0.34772876892692567</v>
      </c>
      <c r="D16" s="32">
        <v>0.21648615836952786</v>
      </c>
      <c r="E16" s="32">
        <v>0.36834020535208994</v>
      </c>
      <c r="F16" s="32">
        <v>0.3037380536513711</v>
      </c>
    </row>
    <row r="17" ht="14.25" customHeight="1">
      <c r="A17" s="2"/>
    </row>
    <row r="18" ht="14.25" customHeight="1"/>
    <row r="19" ht="14.25" customHeight="1">
      <c r="AD19" s="5"/>
      <c r="AE19" s="5"/>
      <c r="AF19" s="5"/>
    </row>
    <row r="20" ht="14.25" customHeight="1">
      <c r="A20" s="7" t="s">
        <v>40</v>
      </c>
      <c r="AD20" s="2"/>
      <c r="AE20" s="2"/>
      <c r="AF20" s="5"/>
    </row>
    <row r="21" ht="14.25" customHeight="1">
      <c r="A21" s="7" t="s">
        <v>41</v>
      </c>
      <c r="B21" s="7" t="s">
        <v>42</v>
      </c>
      <c r="C21" s="7" t="s">
        <v>43</v>
      </c>
      <c r="D21" s="7" t="s">
        <v>44</v>
      </c>
      <c r="E21" s="7" t="s">
        <v>45</v>
      </c>
      <c r="F21" s="7" t="s">
        <v>46</v>
      </c>
      <c r="G21" s="7" t="s">
        <v>47</v>
      </c>
      <c r="H21" s="7" t="s">
        <v>48</v>
      </c>
      <c r="I21" s="7" t="s">
        <v>49</v>
      </c>
      <c r="J21" s="13" t="s">
        <v>50</v>
      </c>
      <c r="K21" s="13" t="s">
        <v>51</v>
      </c>
      <c r="L21" s="7" t="s">
        <v>52</v>
      </c>
      <c r="M21" s="7" t="s">
        <v>53</v>
      </c>
      <c r="N21" s="7" t="s">
        <v>54</v>
      </c>
      <c r="O21" s="7" t="s">
        <v>55</v>
      </c>
      <c r="P21" s="13" t="s">
        <v>56</v>
      </c>
      <c r="Q21" s="13" t="s">
        <v>57</v>
      </c>
      <c r="R21" s="34" t="s">
        <v>58</v>
      </c>
      <c r="S21" s="7" t="s">
        <v>59</v>
      </c>
      <c r="T21" s="13" t="s">
        <v>60</v>
      </c>
      <c r="U21" s="13" t="s">
        <v>61</v>
      </c>
      <c r="V21" s="13" t="s">
        <v>62</v>
      </c>
      <c r="W21" s="13" t="s">
        <v>63</v>
      </c>
      <c r="X21" s="13" t="s">
        <v>64</v>
      </c>
      <c r="Y21" s="13" t="s">
        <v>65</v>
      </c>
      <c r="Z21" s="13" t="s">
        <v>66</v>
      </c>
      <c r="AA21" s="13" t="s">
        <v>67</v>
      </c>
      <c r="AB21" s="7" t="s">
        <v>68</v>
      </c>
      <c r="AC21" s="7" t="s">
        <v>69</v>
      </c>
      <c r="AD21" s="5"/>
      <c r="AE21" s="5"/>
      <c r="AF21" s="5"/>
    </row>
    <row r="22" ht="14.25" customHeight="1">
      <c r="A22" s="35">
        <v>0.0</v>
      </c>
      <c r="B22" s="8">
        <f>NORMDIST(A22, C3, D3, FALSE)</f>
        <v>1.97738303</v>
      </c>
      <c r="C22" s="4">
        <f t="shared" ref="C22:C42" si="1">NORMDIST(A22, $E$3, $F$3, FALSE)</f>
        <v>4.162202035</v>
      </c>
      <c r="D22" s="4">
        <f t="shared" ref="D22:D42" si="2">NORMDIST(A22, $C$4, $D$4, FALSE)</f>
        <v>3.590209123</v>
      </c>
      <c r="E22" s="4">
        <f t="shared" ref="E22:E42" si="3">NORMDIST(A22, $E$4, $F$4, FALSE)</f>
        <v>8.814576151</v>
      </c>
      <c r="F22" s="4">
        <f t="shared" ref="F22:F42" si="4">NORMDIST(A22, $C$5, $D$5, FALSE)</f>
        <v>1.55867366</v>
      </c>
      <c r="G22" s="4">
        <f t="shared" ref="G22:G42" si="5">NORMDIST(A22, $E$5, $F$5, FALSE)</f>
        <v>2.210082903</v>
      </c>
      <c r="H22" s="4">
        <f t="shared" ref="H22:H42" si="6">NORMDIST(A22, $C$6, $D$6, FALSE)</f>
        <v>1.391041794</v>
      </c>
      <c r="I22" s="8">
        <f t="shared" ref="I22:I42" si="7">NORMDIST(A22, $E$6, $F$6, FALSE)</f>
        <v>1.748639782</v>
      </c>
      <c r="J22" s="36">
        <f t="shared" ref="J22:J42" si="8">NORMDIST(A22, $C$7, $D$7, FALSE)</f>
        <v>1.981858741</v>
      </c>
      <c r="K22" s="4">
        <f t="shared" ref="K22:K42" si="9">NORMDIST(A22, $E$7, $F$7, FALSE)</f>
        <v>4.246545978</v>
      </c>
      <c r="L22" s="4">
        <f t="shared" ref="L22:L42" si="10">NORMDIST(A22, $C$8, $D$8, FALSE)</f>
        <v>0.9545466622</v>
      </c>
      <c r="M22" s="4">
        <f t="shared" ref="M22:M42" si="11">NORMDIST(A22, $E$8, $F$8, FALSE)</f>
        <v>0.6827265663</v>
      </c>
      <c r="N22" s="4">
        <f t="shared" ref="N22:N42" si="12">NORMDIST(A22, $C$9, $D$9, FALSE)</f>
        <v>0.2223183533</v>
      </c>
      <c r="O22" s="8">
        <f t="shared" ref="O22:O42" si="13">NORMDIST(A22, $E$9, $F$9, FALSE)</f>
        <v>0.04742264975</v>
      </c>
      <c r="P22" s="36">
        <f t="shared" ref="P22:P42" si="14">NORMDIST(A22, $C$10, $D$10, FALSE)</f>
        <v>3.256756573</v>
      </c>
      <c r="Q22" s="22">
        <f t="shared" ref="Q22:Q42" si="15">NORMDIST(A22, $E$10, $F$10, FALSE)</f>
        <v>23.33295356</v>
      </c>
      <c r="R22" s="22">
        <f t="shared" ref="R22:R42" si="16">NORMDIST(A22, $C$11, $D$11, FALSE)</f>
        <v>0.8342294689</v>
      </c>
      <c r="S22" s="22">
        <f t="shared" ref="S22:S42" si="17">NORMDIST(A22, $E$11, $F$11, FALSE)</f>
        <v>0.9552993711</v>
      </c>
      <c r="T22" s="37">
        <f t="shared" ref="T22:T42" si="18">NORMDIST(A22, $C$12, $D$12, FALSE)</f>
        <v>2.753380478</v>
      </c>
      <c r="U22" s="36">
        <f t="shared" ref="U22:U42" si="19">NORMDIST(A22, $E$12, $F$12, FALSE)</f>
        <v>13.4494702</v>
      </c>
      <c r="V22" s="37">
        <f t="shared" ref="V22:V42" si="20">NORMDIST(A22, $C$13, $D$13, FALSE)</f>
        <v>0.2223183533</v>
      </c>
      <c r="W22" s="36">
        <f t="shared" ref="W22:W42" si="21">NORMDIST(A22, $E$13, $F$13, FALSE)</f>
        <v>0.04742264975</v>
      </c>
      <c r="X22" s="37">
        <f t="shared" ref="X22:X42" si="22">NORMDIST(A22, $C$14, $D$14, FALSE)</f>
        <v>0.2248018372</v>
      </c>
      <c r="Y22" s="36">
        <f t="shared" ref="Y22:Y42" si="23">NORMDIST(A22, $E$14, $F$14, FALSE)</f>
        <v>0.447999071</v>
      </c>
      <c r="Z22" s="36">
        <f t="shared" ref="Z22:Z42" si="24">NORMDIST(B22, $C$15, $D$15, FALSE)</f>
        <v>0</v>
      </c>
      <c r="AA22" s="36">
        <f t="shared" ref="AA22:AA42" si="25">NORMDIST(A22, $E$15, $F$15, FALSE)</f>
        <v>0.2129819457</v>
      </c>
      <c r="AB22" s="22">
        <f t="shared" ref="AB22:AB42" si="26">NORMDIST(A22, $C$16, $D$16, FALSE)</f>
        <v>0.5072691006</v>
      </c>
      <c r="AC22" s="22">
        <f t="shared" ref="AC22:AC42" si="27">NORMDIST(A22, $E$16, $F$16, FALSE)</f>
        <v>0.6296080122</v>
      </c>
      <c r="AD22" s="4"/>
      <c r="AE22" s="8"/>
    </row>
    <row r="23" ht="14.25" customHeight="1">
      <c r="A23" s="35">
        <v>0.05</v>
      </c>
      <c r="B23" s="8">
        <f>NORMDIST(A23,C3,D3,FALSE)</f>
        <v>2.304713235</v>
      </c>
      <c r="C23" s="4">
        <f t="shared" si="1"/>
        <v>13.56127856</v>
      </c>
      <c r="D23" s="4">
        <f t="shared" si="2"/>
        <v>3.939892985</v>
      </c>
      <c r="E23" s="4">
        <f t="shared" si="3"/>
        <v>10.05415644</v>
      </c>
      <c r="F23" s="4">
        <f t="shared" si="4"/>
        <v>2.14714683</v>
      </c>
      <c r="G23" s="4">
        <f t="shared" si="5"/>
        <v>3.796701103</v>
      </c>
      <c r="H23" s="4">
        <f t="shared" si="6"/>
        <v>1.864298739</v>
      </c>
      <c r="I23" s="8">
        <f t="shared" si="7"/>
        <v>2.688117592</v>
      </c>
      <c r="J23" s="36">
        <f t="shared" si="8"/>
        <v>2.297481549</v>
      </c>
      <c r="K23" s="4">
        <f t="shared" si="9"/>
        <v>13.89944338</v>
      </c>
      <c r="L23" s="4">
        <f t="shared" si="10"/>
        <v>1.120933282</v>
      </c>
      <c r="M23" s="4">
        <f t="shared" si="11"/>
        <v>0.8273536052</v>
      </c>
      <c r="N23" s="4">
        <f t="shared" si="12"/>
        <v>0.3334169343</v>
      </c>
      <c r="O23" s="8">
        <f t="shared" si="13"/>
        <v>0.100968149</v>
      </c>
      <c r="P23" s="36">
        <f t="shared" si="14"/>
        <v>3.540358843</v>
      </c>
      <c r="Q23" s="22">
        <f t="shared" si="15"/>
        <v>0.1373932896</v>
      </c>
      <c r="R23" s="4">
        <f t="shared" si="16"/>
        <v>1.294695582</v>
      </c>
      <c r="S23" s="20">
        <f t="shared" si="17"/>
        <v>1.395780328</v>
      </c>
      <c r="T23" s="37">
        <f t="shared" si="18"/>
        <v>3.120606723</v>
      </c>
      <c r="U23" s="36">
        <f t="shared" si="19"/>
        <v>0.006095849376</v>
      </c>
      <c r="V23" s="37">
        <f t="shared" si="20"/>
        <v>0.3334169343</v>
      </c>
      <c r="W23" s="36">
        <f t="shared" si="21"/>
        <v>0.100968149</v>
      </c>
      <c r="X23" s="37">
        <f t="shared" si="22"/>
        <v>0.3435323502</v>
      </c>
      <c r="Y23" s="36">
        <f t="shared" si="23"/>
        <v>0.5799566253</v>
      </c>
      <c r="Z23" s="36">
        <f t="shared" si="24"/>
        <v>0</v>
      </c>
      <c r="AA23" s="36">
        <f t="shared" si="25"/>
        <v>0.3135497813</v>
      </c>
      <c r="AB23" s="22">
        <f t="shared" si="26"/>
        <v>0.7157635497</v>
      </c>
      <c r="AC23" s="22">
        <f t="shared" si="27"/>
        <v>0.7583734544</v>
      </c>
      <c r="AD23" s="4"/>
      <c r="AE23" s="8"/>
    </row>
    <row r="24" ht="14.25" customHeight="1">
      <c r="A24" s="35">
        <v>0.1</v>
      </c>
      <c r="B24" s="8">
        <f>NORMDIST(A24,C3,D3,FALSE)</f>
        <v>2.445091139</v>
      </c>
      <c r="C24" s="4">
        <f t="shared" si="1"/>
        <v>0.01165895975</v>
      </c>
      <c r="D24" s="4">
        <f t="shared" si="2"/>
        <v>3.385165227</v>
      </c>
      <c r="E24" s="4">
        <f t="shared" si="3"/>
        <v>0.04992430505</v>
      </c>
      <c r="F24" s="4">
        <f t="shared" si="4"/>
        <v>2.612814332</v>
      </c>
      <c r="G24" s="4">
        <f t="shared" si="5"/>
        <v>4.643715786</v>
      </c>
      <c r="H24" s="4">
        <f t="shared" si="6"/>
        <v>2.26270433</v>
      </c>
      <c r="I24" s="8">
        <f t="shared" si="7"/>
        <v>3.391140043</v>
      </c>
      <c r="J24" s="36">
        <f t="shared" si="8"/>
        <v>2.427683243</v>
      </c>
      <c r="K24" s="4">
        <f t="shared" si="9"/>
        <v>0.01873507991</v>
      </c>
      <c r="L24" s="4">
        <f t="shared" si="10"/>
        <v>1.270715294</v>
      </c>
      <c r="M24" s="4">
        <f t="shared" si="11"/>
        <v>0.972723795</v>
      </c>
      <c r="N24" s="4">
        <f t="shared" si="12"/>
        <v>0.4779999329</v>
      </c>
      <c r="O24" s="8">
        <f t="shared" si="13"/>
        <v>0.1980668344</v>
      </c>
      <c r="P24" s="36">
        <f t="shared" si="14"/>
        <v>3.160126008</v>
      </c>
      <c r="Q24" s="22">
        <f t="shared" si="15"/>
        <v>0</v>
      </c>
      <c r="R24" s="4">
        <f t="shared" si="16"/>
        <v>1.80608463</v>
      </c>
      <c r="S24" s="20">
        <f t="shared" si="17"/>
        <v>1.852741783</v>
      </c>
      <c r="T24" s="37">
        <f t="shared" si="18"/>
        <v>3.028326037</v>
      </c>
      <c r="U24" s="36">
        <f t="shared" si="19"/>
        <v>0</v>
      </c>
      <c r="V24" s="37">
        <f t="shared" si="20"/>
        <v>0.4779999329</v>
      </c>
      <c r="W24" s="36">
        <f t="shared" si="21"/>
        <v>0.1980668344</v>
      </c>
      <c r="X24" s="37">
        <f t="shared" si="22"/>
        <v>0.4999538044</v>
      </c>
      <c r="Y24" s="36">
        <f t="shared" si="23"/>
        <v>0.7268977275</v>
      </c>
      <c r="Z24" s="36">
        <f t="shared" si="24"/>
        <v>0</v>
      </c>
      <c r="AA24" s="36">
        <f t="shared" si="25"/>
        <v>0.4430901858</v>
      </c>
      <c r="AB24" s="22">
        <f t="shared" si="26"/>
        <v>0.9574895747</v>
      </c>
      <c r="AC24" s="22">
        <f t="shared" si="27"/>
        <v>0.8890524223</v>
      </c>
      <c r="AD24" s="4"/>
      <c r="AE24" s="8"/>
    </row>
    <row r="25" ht="14.25" customHeight="1">
      <c r="A25" s="35">
        <v>0.15</v>
      </c>
      <c r="B25" s="8">
        <f>NORMDIST(A25,C3,D3,FALSE)</f>
        <v>2.361159204</v>
      </c>
      <c r="C25" s="4">
        <f t="shared" si="1"/>
        <v>0.000000002644847624</v>
      </c>
      <c r="D25" s="4">
        <f t="shared" si="2"/>
        <v>2.277225731</v>
      </c>
      <c r="E25" s="4">
        <f t="shared" si="3"/>
        <v>0.000001079196686</v>
      </c>
      <c r="F25" s="4">
        <f t="shared" si="4"/>
        <v>2.808637</v>
      </c>
      <c r="G25" s="4">
        <f t="shared" si="5"/>
        <v>4.043768018</v>
      </c>
      <c r="H25" s="4">
        <f t="shared" si="6"/>
        <v>2.487007443</v>
      </c>
      <c r="I25" s="8">
        <f t="shared" si="7"/>
        <v>3.51069209</v>
      </c>
      <c r="J25" s="36">
        <f t="shared" si="8"/>
        <v>2.338259252</v>
      </c>
      <c r="K25" s="4">
        <f t="shared" si="9"/>
        <v>0.00000001039944719</v>
      </c>
      <c r="L25" s="4">
        <f t="shared" si="10"/>
        <v>1.390601337</v>
      </c>
      <c r="M25" s="4">
        <f t="shared" si="11"/>
        <v>1.109537362</v>
      </c>
      <c r="N25" s="4">
        <f t="shared" si="12"/>
        <v>0.6550822955</v>
      </c>
      <c r="O25" s="8">
        <f t="shared" si="13"/>
        <v>0.3579875427</v>
      </c>
      <c r="P25" s="36">
        <f t="shared" si="14"/>
        <v>2.316096491</v>
      </c>
      <c r="Q25" s="22">
        <f t="shared" si="15"/>
        <v>0</v>
      </c>
      <c r="R25" s="4">
        <f t="shared" si="16"/>
        <v>2.26462772</v>
      </c>
      <c r="S25" s="20">
        <f t="shared" si="17"/>
        <v>2.234256139</v>
      </c>
      <c r="T25" s="37">
        <f t="shared" si="18"/>
        <v>2.516268619</v>
      </c>
      <c r="U25" s="36">
        <f t="shared" si="19"/>
        <v>0</v>
      </c>
      <c r="V25" s="37">
        <f t="shared" si="20"/>
        <v>0.6550822955</v>
      </c>
      <c r="W25" s="36">
        <f t="shared" si="21"/>
        <v>0.3579875427</v>
      </c>
      <c r="X25" s="37">
        <f t="shared" si="22"/>
        <v>0.6929255372</v>
      </c>
      <c r="Y25" s="36">
        <f t="shared" si="23"/>
        <v>0.8820851374</v>
      </c>
      <c r="Z25" s="36">
        <f t="shared" si="24"/>
        <v>0</v>
      </c>
      <c r="AA25" s="36">
        <f t="shared" si="25"/>
        <v>0.6010348793</v>
      </c>
      <c r="AB25" s="22">
        <f t="shared" si="26"/>
        <v>1.214316333</v>
      </c>
      <c r="AC25" s="22">
        <f t="shared" si="27"/>
        <v>1.014385392</v>
      </c>
      <c r="AD25" s="4"/>
      <c r="AE25" s="8"/>
    </row>
    <row r="26" ht="14.25" customHeight="1">
      <c r="A26" s="35">
        <v>0.2</v>
      </c>
      <c r="B26" s="8">
        <f>NORMDIST(A26,C3,D3,FALSE)</f>
        <v>2.075427433</v>
      </c>
      <c r="C26" s="4">
        <f t="shared" si="1"/>
        <v>0</v>
      </c>
      <c r="D26" s="4">
        <f t="shared" si="2"/>
        <v>1.19939728</v>
      </c>
      <c r="E26" s="4">
        <f t="shared" si="3"/>
        <v>0</v>
      </c>
      <c r="F26" s="4">
        <f t="shared" si="4"/>
        <v>2.666999496</v>
      </c>
      <c r="G26" s="4">
        <f t="shared" si="5"/>
        <v>2.507080126</v>
      </c>
      <c r="H26" s="4">
        <f t="shared" si="6"/>
        <v>2.475502315</v>
      </c>
      <c r="I26" s="8">
        <f t="shared" si="7"/>
        <v>2.982560831</v>
      </c>
      <c r="J26" s="36">
        <f t="shared" si="8"/>
        <v>2.052834581</v>
      </c>
      <c r="K26" s="4">
        <f t="shared" si="9"/>
        <v>0</v>
      </c>
      <c r="L26" s="4">
        <f t="shared" si="10"/>
        <v>1.469071455</v>
      </c>
      <c r="M26" s="4">
        <f t="shared" si="11"/>
        <v>1.227858545</v>
      </c>
      <c r="N26" s="4">
        <f t="shared" si="12"/>
        <v>0.8582063695</v>
      </c>
      <c r="O26" s="8">
        <f t="shared" si="13"/>
        <v>0.5961463041</v>
      </c>
      <c r="P26" s="36">
        <f t="shared" si="14"/>
        <v>1.393811452</v>
      </c>
      <c r="Q26" s="22">
        <f t="shared" si="15"/>
        <v>0</v>
      </c>
      <c r="R26" s="22">
        <f t="shared" si="16"/>
        <v>2.552371184</v>
      </c>
      <c r="S26" s="22">
        <f t="shared" si="17"/>
        <v>2.447773706</v>
      </c>
      <c r="T26" s="37">
        <f t="shared" si="18"/>
        <v>1.790202471</v>
      </c>
      <c r="U26" s="36">
        <f t="shared" si="19"/>
        <v>0</v>
      </c>
      <c r="V26" s="37">
        <f t="shared" si="20"/>
        <v>0.8582063695</v>
      </c>
      <c r="W26" s="36">
        <f t="shared" si="21"/>
        <v>0.5961463041</v>
      </c>
      <c r="X26" s="37">
        <f t="shared" si="22"/>
        <v>0.914613715</v>
      </c>
      <c r="Y26" s="36">
        <f t="shared" si="23"/>
        <v>1.036351533</v>
      </c>
      <c r="Z26" s="36">
        <f t="shared" si="24"/>
        <v>0</v>
      </c>
      <c r="AA26" s="36">
        <f t="shared" si="25"/>
        <v>0.7825807074</v>
      </c>
      <c r="AB26" s="22">
        <f t="shared" si="26"/>
        <v>1.460033852</v>
      </c>
      <c r="AC26" s="4">
        <f t="shared" si="27"/>
        <v>1.126444952</v>
      </c>
      <c r="AD26" s="4"/>
      <c r="AE26" s="8"/>
    </row>
    <row r="27" ht="14.25" customHeight="1">
      <c r="A27" s="35">
        <v>0.25</v>
      </c>
      <c r="B27" s="8">
        <f>NORMDIST(A27,C3,D3,FALSE)</f>
        <v>1.66051154</v>
      </c>
      <c r="C27" s="4">
        <f t="shared" si="1"/>
        <v>0</v>
      </c>
      <c r="D27" s="4">
        <f t="shared" si="2"/>
        <v>0.494596231</v>
      </c>
      <c r="E27" s="4">
        <f t="shared" si="3"/>
        <v>0</v>
      </c>
      <c r="F27" s="4">
        <f t="shared" si="4"/>
        <v>2.237126345</v>
      </c>
      <c r="G27" s="4">
        <f t="shared" si="5"/>
        <v>1.106653276</v>
      </c>
      <c r="H27" s="4">
        <f t="shared" si="6"/>
        <v>2.231446936</v>
      </c>
      <c r="I27" s="8">
        <f t="shared" si="7"/>
        <v>2.07938752</v>
      </c>
      <c r="J27" s="36">
        <f t="shared" si="8"/>
        <v>1.642766738</v>
      </c>
      <c r="K27" s="4">
        <f t="shared" si="9"/>
        <v>0</v>
      </c>
      <c r="L27" s="4">
        <f t="shared" si="10"/>
        <v>1.498197578</v>
      </c>
      <c r="M27" s="4">
        <f t="shared" si="11"/>
        <v>1.318283322</v>
      </c>
      <c r="N27" s="4">
        <f t="shared" si="12"/>
        <v>1.074769787</v>
      </c>
      <c r="O27" s="8">
        <f t="shared" si="13"/>
        <v>0.9146745287</v>
      </c>
      <c r="P27" s="36">
        <f t="shared" si="14"/>
        <v>0.6887260984</v>
      </c>
      <c r="Q27" s="22">
        <f t="shared" si="15"/>
        <v>0</v>
      </c>
      <c r="R27" s="22">
        <f t="shared" si="16"/>
        <v>2.58570597</v>
      </c>
      <c r="S27" s="22">
        <f t="shared" si="17"/>
        <v>2.436294654</v>
      </c>
      <c r="T27" s="37">
        <f t="shared" si="18"/>
        <v>1.090531169</v>
      </c>
      <c r="U27" s="36">
        <f t="shared" si="19"/>
        <v>0</v>
      </c>
      <c r="V27" s="37">
        <f t="shared" si="20"/>
        <v>1.074769787</v>
      </c>
      <c r="W27" s="36">
        <f t="shared" si="21"/>
        <v>0.9146745287</v>
      </c>
      <c r="X27" s="37">
        <f t="shared" si="22"/>
        <v>1.149696752</v>
      </c>
      <c r="Y27" s="36">
        <f t="shared" si="23"/>
        <v>1.178862303</v>
      </c>
      <c r="Z27" s="36">
        <f t="shared" si="24"/>
        <v>0.00000003318842615</v>
      </c>
      <c r="AA27" s="36">
        <f t="shared" si="25"/>
        <v>0.9780938207</v>
      </c>
      <c r="AB27" s="4">
        <f t="shared" si="26"/>
        <v>1.66428355</v>
      </c>
      <c r="AC27" s="22">
        <f t="shared" si="27"/>
        <v>1.217442139</v>
      </c>
      <c r="AD27" s="4"/>
      <c r="AE27" s="8"/>
    </row>
    <row r="28" ht="14.25" customHeight="1">
      <c r="A28" s="35">
        <v>0.3</v>
      </c>
      <c r="B28" s="8">
        <f>NORMDIST(A28,C3,D3,FALSE)</f>
        <v>1.209283998</v>
      </c>
      <c r="C28" s="4">
        <f t="shared" si="1"/>
        <v>0</v>
      </c>
      <c r="D28" s="4">
        <f t="shared" si="2"/>
        <v>0.1596869079</v>
      </c>
      <c r="E28" s="4">
        <f t="shared" si="3"/>
        <v>0</v>
      </c>
      <c r="F28" s="4">
        <f t="shared" si="4"/>
        <v>1.657671033</v>
      </c>
      <c r="G28" s="4">
        <f t="shared" si="5"/>
        <v>0.3477893775</v>
      </c>
      <c r="H28" s="4">
        <f t="shared" si="6"/>
        <v>1.821573776</v>
      </c>
      <c r="I28" s="8">
        <f t="shared" si="7"/>
        <v>1.1896826</v>
      </c>
      <c r="J28" s="36">
        <f t="shared" si="8"/>
        <v>1.198280521</v>
      </c>
      <c r="K28" s="4">
        <f t="shared" si="9"/>
        <v>0</v>
      </c>
      <c r="L28" s="4">
        <f t="shared" si="10"/>
        <v>1.474963092</v>
      </c>
      <c r="M28" s="4">
        <f t="shared" si="11"/>
        <v>1.37316648</v>
      </c>
      <c r="N28" s="4">
        <f t="shared" si="12"/>
        <v>1.286669512</v>
      </c>
      <c r="O28" s="8">
        <f t="shared" si="13"/>
        <v>1.293031493</v>
      </c>
      <c r="P28" s="36">
        <f t="shared" si="14"/>
        <v>0.2794371761</v>
      </c>
      <c r="Q28" s="22">
        <f t="shared" si="15"/>
        <v>0</v>
      </c>
      <c r="R28" s="22">
        <f t="shared" si="16"/>
        <v>2.354521905</v>
      </c>
      <c r="S28" s="22">
        <f t="shared" si="17"/>
        <v>2.202970089</v>
      </c>
      <c r="T28" s="37">
        <f t="shared" si="18"/>
        <v>0.5688068185</v>
      </c>
      <c r="U28" s="36">
        <f t="shared" si="19"/>
        <v>0</v>
      </c>
      <c r="V28" s="37">
        <f t="shared" si="20"/>
        <v>1.286669512</v>
      </c>
      <c r="W28" s="36">
        <f t="shared" si="21"/>
        <v>1.293031493</v>
      </c>
      <c r="X28" s="37">
        <f t="shared" si="22"/>
        <v>1.376332459</v>
      </c>
      <c r="Y28" s="36">
        <f t="shared" si="23"/>
        <v>1.298310181</v>
      </c>
      <c r="Z28" s="36">
        <f t="shared" si="24"/>
        <v>0.001832988833</v>
      </c>
      <c r="AA28" s="36">
        <f t="shared" si="25"/>
        <v>1.173420874</v>
      </c>
      <c r="AB28" s="22">
        <f t="shared" si="26"/>
        <v>1.798560381</v>
      </c>
      <c r="AC28" s="22">
        <f t="shared" si="27"/>
        <v>1.280613444</v>
      </c>
      <c r="AD28" s="4"/>
      <c r="AE28" s="8"/>
    </row>
    <row r="29" ht="14.25" customHeight="1">
      <c r="A29" s="35">
        <v>0.35</v>
      </c>
      <c r="B29" s="8">
        <f>NORMDIST(A29,C3,D3,FALSE)</f>
        <v>0.8016167389</v>
      </c>
      <c r="C29" s="4">
        <f t="shared" si="1"/>
        <v>0</v>
      </c>
      <c r="D29" s="4">
        <f t="shared" si="2"/>
        <v>0.0403662668</v>
      </c>
      <c r="E29" s="4">
        <f t="shared" si="3"/>
        <v>0</v>
      </c>
      <c r="F29" s="4">
        <f t="shared" si="4"/>
        <v>1.085041733</v>
      </c>
      <c r="G29" s="4">
        <f t="shared" si="5"/>
        <v>0.07781842408</v>
      </c>
      <c r="H29" s="4">
        <f t="shared" si="6"/>
        <v>1.346616532</v>
      </c>
      <c r="I29" s="8">
        <f t="shared" si="7"/>
        <v>0.5585683705</v>
      </c>
      <c r="J29" s="36">
        <f t="shared" si="8"/>
        <v>0.7967127192</v>
      </c>
      <c r="K29" s="4">
        <f t="shared" si="9"/>
        <v>0</v>
      </c>
      <c r="L29" s="4">
        <f t="shared" si="10"/>
        <v>1.401777576</v>
      </c>
      <c r="M29" s="4">
        <f t="shared" si="11"/>
        <v>1.387687397</v>
      </c>
      <c r="N29" s="4">
        <f t="shared" si="12"/>
        <v>1.472469867</v>
      </c>
      <c r="O29" s="8">
        <f t="shared" si="13"/>
        <v>1.684148597</v>
      </c>
      <c r="P29" s="36">
        <f t="shared" si="14"/>
        <v>0.09309298561</v>
      </c>
      <c r="Q29" s="22">
        <f t="shared" si="15"/>
        <v>0</v>
      </c>
      <c r="R29" s="22">
        <f t="shared" si="16"/>
        <v>1.927146026</v>
      </c>
      <c r="S29" s="22">
        <f t="shared" si="17"/>
        <v>1.80970435</v>
      </c>
      <c r="T29" s="37">
        <f t="shared" si="18"/>
        <v>0.2540284069</v>
      </c>
      <c r="U29" s="36">
        <f t="shared" si="19"/>
        <v>0</v>
      </c>
      <c r="V29" s="37">
        <f t="shared" si="20"/>
        <v>1.472469867</v>
      </c>
      <c r="W29" s="36">
        <f t="shared" si="21"/>
        <v>1.684148597</v>
      </c>
      <c r="X29" s="37">
        <f t="shared" si="22"/>
        <v>1.569126123</v>
      </c>
      <c r="Y29" s="36">
        <f t="shared" si="23"/>
        <v>1.384373386</v>
      </c>
      <c r="Z29" s="36">
        <f t="shared" si="24"/>
        <v>0.4609071796</v>
      </c>
      <c r="AA29" s="36">
        <f t="shared" si="25"/>
        <v>1.351291424</v>
      </c>
      <c r="AB29" s="22">
        <f t="shared" si="26"/>
        <v>1.84270592</v>
      </c>
      <c r="AC29" s="22">
        <f t="shared" si="27"/>
        <v>1.311049694</v>
      </c>
      <c r="AD29" s="4"/>
      <c r="AE29" s="8"/>
    </row>
    <row r="30" ht="14.25" customHeight="1">
      <c r="A30" s="35">
        <v>0.4</v>
      </c>
      <c r="B30" s="8">
        <f>NORMDIST(A30,C3,D3,FALSE)</f>
        <v>0.4836790886</v>
      </c>
      <c r="C30" s="4">
        <f t="shared" si="1"/>
        <v>0</v>
      </c>
      <c r="D30" s="4">
        <f t="shared" si="2"/>
        <v>0.00798911416</v>
      </c>
      <c r="E30" s="4">
        <f t="shared" si="3"/>
        <v>0</v>
      </c>
      <c r="F30" s="4">
        <f t="shared" si="4"/>
        <v>0.6273859574</v>
      </c>
      <c r="G30" s="4">
        <f t="shared" si="5"/>
        <v>0.01239680954</v>
      </c>
      <c r="H30" s="4">
        <f t="shared" si="6"/>
        <v>0.901525662</v>
      </c>
      <c r="I30" s="8">
        <f t="shared" si="7"/>
        <v>0.2152142993</v>
      </c>
      <c r="J30" s="36">
        <f t="shared" si="8"/>
        <v>0.4828426826</v>
      </c>
      <c r="K30" s="4">
        <f t="shared" si="9"/>
        <v>0</v>
      </c>
      <c r="L30" s="4">
        <f t="shared" si="10"/>
        <v>1.286065108</v>
      </c>
      <c r="M30" s="4">
        <f t="shared" si="11"/>
        <v>1.360548756</v>
      </c>
      <c r="N30" s="4">
        <f t="shared" si="12"/>
        <v>1.610844678</v>
      </c>
      <c r="O30" s="8">
        <f t="shared" si="13"/>
        <v>2.021066022</v>
      </c>
      <c r="P30" s="36">
        <f t="shared" si="14"/>
        <v>0.02546506949</v>
      </c>
      <c r="Q30" s="22">
        <f t="shared" si="15"/>
        <v>0</v>
      </c>
      <c r="R30" s="22">
        <f t="shared" si="16"/>
        <v>1.417799451</v>
      </c>
      <c r="S30" s="22">
        <f t="shared" si="17"/>
        <v>1.350600485</v>
      </c>
      <c r="T30" s="37">
        <f t="shared" si="18"/>
        <v>0.09713831267</v>
      </c>
      <c r="U30" s="36">
        <f t="shared" si="19"/>
        <v>0</v>
      </c>
      <c r="V30" s="37">
        <f t="shared" si="20"/>
        <v>1.610844678</v>
      </c>
      <c r="W30" s="36">
        <f t="shared" si="21"/>
        <v>2.021066022</v>
      </c>
      <c r="X30" s="37">
        <f t="shared" si="22"/>
        <v>1.703675217</v>
      </c>
      <c r="Y30" s="36">
        <f t="shared" si="23"/>
        <v>1.429181602</v>
      </c>
      <c r="Z30" s="36">
        <f t="shared" si="24"/>
        <v>1.969992284</v>
      </c>
      <c r="AA30" s="36">
        <f t="shared" si="25"/>
        <v>1.493709517</v>
      </c>
      <c r="AB30" s="22">
        <f t="shared" si="26"/>
        <v>1.78986529</v>
      </c>
      <c r="AC30" s="22">
        <f t="shared" si="27"/>
        <v>1.306326149</v>
      </c>
      <c r="AD30" s="4"/>
      <c r="AE30" s="8"/>
    </row>
    <row r="31" ht="14.25" customHeight="1">
      <c r="A31" s="35">
        <v>0.45</v>
      </c>
      <c r="B31" s="8">
        <f>NORMDIST(A31,C3,D3,FALSE)</f>
        <v>0.2656439373</v>
      </c>
      <c r="C31" s="4">
        <f t="shared" si="1"/>
        <v>0</v>
      </c>
      <c r="D31" s="4">
        <f t="shared" si="2"/>
        <v>0.001237968042</v>
      </c>
      <c r="E31" s="4">
        <f t="shared" si="3"/>
        <v>0</v>
      </c>
      <c r="F31" s="4">
        <f t="shared" si="4"/>
        <v>0.3204523073</v>
      </c>
      <c r="G31" s="4">
        <f t="shared" si="5"/>
        <v>0.001406043656</v>
      </c>
      <c r="H31" s="4">
        <f t="shared" si="6"/>
        <v>0.5465743159</v>
      </c>
      <c r="I31" s="8">
        <f t="shared" si="7"/>
        <v>0.06804801496</v>
      </c>
      <c r="J31" s="36">
        <f t="shared" si="8"/>
        <v>0.2667289838</v>
      </c>
      <c r="K31" s="4">
        <f t="shared" si="9"/>
        <v>0</v>
      </c>
      <c r="L31" s="4">
        <f t="shared" si="10"/>
        <v>1.139023529</v>
      </c>
      <c r="M31" s="4">
        <f t="shared" si="11"/>
        <v>1.294167801</v>
      </c>
      <c r="N31" s="4">
        <f t="shared" si="12"/>
        <v>1.684568835</v>
      </c>
      <c r="O31" s="8">
        <f t="shared" si="13"/>
        <v>2.234649331</v>
      </c>
      <c r="P31" s="36">
        <f t="shared" si="14"/>
        <v>0.005719629588</v>
      </c>
      <c r="Q31" s="22">
        <f t="shared" si="15"/>
        <v>0</v>
      </c>
      <c r="R31" s="22">
        <f t="shared" si="16"/>
        <v>0.9375690783</v>
      </c>
      <c r="S31" s="22">
        <f t="shared" si="17"/>
        <v>0.9157278318</v>
      </c>
      <c r="T31" s="37">
        <f t="shared" si="18"/>
        <v>0.0318045757</v>
      </c>
      <c r="U31" s="36">
        <f t="shared" si="19"/>
        <v>0</v>
      </c>
      <c r="V31" s="37">
        <f t="shared" si="20"/>
        <v>1.684568835</v>
      </c>
      <c r="W31" s="36">
        <f t="shared" si="21"/>
        <v>2.234649331</v>
      </c>
      <c r="X31" s="37">
        <f t="shared" si="22"/>
        <v>1.761611804</v>
      </c>
      <c r="Y31" s="36">
        <f t="shared" si="23"/>
        <v>1.428502446</v>
      </c>
      <c r="Z31" s="36">
        <f t="shared" si="24"/>
        <v>1.254084618</v>
      </c>
      <c r="AA31" s="36">
        <f t="shared" si="25"/>
        <v>1.58491214</v>
      </c>
      <c r="AB31" s="22">
        <f t="shared" si="26"/>
        <v>1.64823058</v>
      </c>
      <c r="AC31" s="22">
        <f t="shared" si="27"/>
        <v>1.266821593</v>
      </c>
      <c r="AD31" s="4"/>
      <c r="AE31" s="8"/>
    </row>
    <row r="32" ht="14.25" customHeight="1">
      <c r="A32" s="35">
        <v>0.5</v>
      </c>
      <c r="B32" s="8">
        <f>NORMDIST(A32,C3,D3,FALSE)</f>
        <v>0.1327989278</v>
      </c>
      <c r="C32" s="4">
        <f t="shared" si="1"/>
        <v>0</v>
      </c>
      <c r="D32" s="4">
        <f t="shared" si="2"/>
        <v>0.0001501934544</v>
      </c>
      <c r="E32" s="4">
        <f t="shared" si="3"/>
        <v>0</v>
      </c>
      <c r="F32" s="4">
        <f t="shared" si="4"/>
        <v>0.1445880065</v>
      </c>
      <c r="G32" s="4">
        <f t="shared" si="5"/>
        <v>0.0001135400447</v>
      </c>
      <c r="H32" s="4">
        <f t="shared" si="6"/>
        <v>0.3000940061</v>
      </c>
      <c r="I32" s="8">
        <f t="shared" si="7"/>
        <v>0.01765669243</v>
      </c>
      <c r="J32" s="36">
        <f t="shared" si="8"/>
        <v>0.1343060013</v>
      </c>
      <c r="K32" s="4">
        <f t="shared" si="9"/>
        <v>0</v>
      </c>
      <c r="L32" s="4">
        <f t="shared" si="10"/>
        <v>0.9738416118</v>
      </c>
      <c r="M32" s="4">
        <f t="shared" si="11"/>
        <v>1.194321047</v>
      </c>
      <c r="N32" s="4">
        <f t="shared" si="12"/>
        <v>1.684037283</v>
      </c>
      <c r="O32" s="8">
        <f t="shared" si="13"/>
        <v>2.276496834</v>
      </c>
      <c r="P32" s="36">
        <f t="shared" si="14"/>
        <v>0.001054838747</v>
      </c>
      <c r="Q32" s="22">
        <f t="shared" si="15"/>
        <v>0</v>
      </c>
      <c r="R32" s="22">
        <f t="shared" si="16"/>
        <v>0.5572884456</v>
      </c>
      <c r="S32" s="22">
        <f t="shared" si="17"/>
        <v>0.5640611233</v>
      </c>
      <c r="T32" s="37">
        <f t="shared" si="18"/>
        <v>0.00891619251</v>
      </c>
      <c r="U32" s="36">
        <f t="shared" si="19"/>
        <v>0</v>
      </c>
      <c r="V32" s="37">
        <f t="shared" si="20"/>
        <v>1.684037283</v>
      </c>
      <c r="W32" s="36">
        <f t="shared" si="21"/>
        <v>2.276496834</v>
      </c>
      <c r="X32" s="37">
        <f t="shared" si="22"/>
        <v>1.734714746</v>
      </c>
      <c r="Y32" s="36">
        <f t="shared" si="23"/>
        <v>1.382400736</v>
      </c>
      <c r="Z32" s="36">
        <f t="shared" si="24"/>
        <v>0.5345977426</v>
      </c>
      <c r="AA32" s="36">
        <f t="shared" si="25"/>
        <v>1.614232743</v>
      </c>
      <c r="AB32" s="22">
        <f t="shared" si="26"/>
        <v>1.438960576</v>
      </c>
      <c r="AC32" s="22">
        <f t="shared" si="27"/>
        <v>1.195668159</v>
      </c>
      <c r="AD32" s="4"/>
      <c r="AE32" s="8"/>
    </row>
    <row r="33" ht="14.25" customHeight="1">
      <c r="A33" s="35">
        <v>0.55</v>
      </c>
      <c r="B33" s="8">
        <f>NORMDIST(A33,C3,D3,FALSE)</f>
        <v>0.06042842735</v>
      </c>
      <c r="C33" s="4">
        <f t="shared" si="1"/>
        <v>0</v>
      </c>
      <c r="D33" s="4">
        <f t="shared" si="2"/>
        <v>0.00001426669394</v>
      </c>
      <c r="E33" s="4">
        <f t="shared" si="3"/>
        <v>0</v>
      </c>
      <c r="F33" s="4">
        <f t="shared" si="4"/>
        <v>0.05762904124</v>
      </c>
      <c r="G33" s="4">
        <f t="shared" si="5"/>
        <v>0.000006527707645</v>
      </c>
      <c r="H33" s="4">
        <f t="shared" si="6"/>
        <v>0.1492115347</v>
      </c>
      <c r="I33" s="8">
        <f t="shared" si="7"/>
        <v>0.003759696572</v>
      </c>
      <c r="J33" s="36">
        <f t="shared" si="8"/>
        <v>0.0616426471</v>
      </c>
      <c r="K33" s="4">
        <f t="shared" si="9"/>
        <v>0</v>
      </c>
      <c r="L33" s="4">
        <f t="shared" si="10"/>
        <v>0.8037664095</v>
      </c>
      <c r="M33" s="4">
        <f t="shared" si="11"/>
        <v>1.069314845</v>
      </c>
      <c r="N33" s="4">
        <f t="shared" si="12"/>
        <v>1.60932029</v>
      </c>
      <c r="O33" s="8">
        <f t="shared" si="13"/>
        <v>2.13674899</v>
      </c>
      <c r="P33" s="36">
        <f t="shared" si="14"/>
        <v>0.0001597347389</v>
      </c>
      <c r="Q33" s="22">
        <f t="shared" si="15"/>
        <v>0</v>
      </c>
      <c r="R33" s="22">
        <f t="shared" si="16"/>
        <v>0.2977454227</v>
      </c>
      <c r="S33" s="22">
        <f t="shared" si="17"/>
        <v>0.3156502687</v>
      </c>
      <c r="T33" s="37">
        <f t="shared" si="18"/>
        <v>0.002140228029</v>
      </c>
      <c r="U33" s="36">
        <f t="shared" si="19"/>
        <v>0</v>
      </c>
      <c r="V33" s="37">
        <f t="shared" si="20"/>
        <v>1.60932029</v>
      </c>
      <c r="W33" s="36">
        <f t="shared" si="21"/>
        <v>2.13674899</v>
      </c>
      <c r="X33" s="37">
        <f t="shared" si="22"/>
        <v>1.62682329</v>
      </c>
      <c r="Y33" s="36">
        <f t="shared" si="23"/>
        <v>1.295228287</v>
      </c>
      <c r="Z33" s="36">
        <f t="shared" si="24"/>
        <v>0.2795050725</v>
      </c>
      <c r="AA33" s="36">
        <f t="shared" si="25"/>
        <v>1.578152723</v>
      </c>
      <c r="AB33" s="22">
        <f t="shared" si="26"/>
        <v>1.191003753</v>
      </c>
      <c r="AC33" s="22">
        <f t="shared" si="27"/>
        <v>1.098341114</v>
      </c>
      <c r="AD33" s="4"/>
      <c r="AE33" s="8"/>
    </row>
    <row r="34" ht="14.25" customHeight="1">
      <c r="A34" s="35">
        <v>0.6</v>
      </c>
      <c r="B34" s="8">
        <f>NORMDIST(A34,C3,D3,FALSE)</f>
        <v>0.02502880289</v>
      </c>
      <c r="C34" s="4">
        <f t="shared" si="1"/>
        <v>0</v>
      </c>
      <c r="D34" s="4">
        <f t="shared" si="2"/>
        <v>0.000001061027032</v>
      </c>
      <c r="E34" s="4">
        <f t="shared" si="3"/>
        <v>0</v>
      </c>
      <c r="F34" s="4">
        <f t="shared" si="4"/>
        <v>0.02029040785</v>
      </c>
      <c r="G34" s="4">
        <f t="shared" si="5"/>
        <v>0.0000002671983115</v>
      </c>
      <c r="H34" s="4">
        <f t="shared" si="6"/>
        <v>0.06718687606</v>
      </c>
      <c r="I34" s="8">
        <f t="shared" si="7"/>
        <v>0.0006569703878</v>
      </c>
      <c r="J34" s="36">
        <f t="shared" si="8"/>
        <v>0.02578860166</v>
      </c>
      <c r="K34" s="4">
        <f t="shared" si="9"/>
        <v>0</v>
      </c>
      <c r="L34" s="4">
        <f t="shared" si="10"/>
        <v>0.6404087684</v>
      </c>
      <c r="M34" s="4">
        <f t="shared" si="11"/>
        <v>0.928846868</v>
      </c>
      <c r="N34" s="4">
        <f t="shared" si="12"/>
        <v>1.4701482</v>
      </c>
      <c r="O34" s="8">
        <f t="shared" si="13"/>
        <v>1.847858669</v>
      </c>
      <c r="P34" s="36">
        <f t="shared" si="14"/>
        <v>0.00001986130632</v>
      </c>
      <c r="Q34" s="22">
        <f t="shared" si="15"/>
        <v>0</v>
      </c>
      <c r="R34" s="22">
        <f t="shared" si="16"/>
        <v>0.1429876209</v>
      </c>
      <c r="S34" s="22">
        <f t="shared" si="17"/>
        <v>0.1604746363</v>
      </c>
      <c r="T34" s="37">
        <f t="shared" si="18"/>
        <v>0.0004398771861</v>
      </c>
      <c r="U34" s="36">
        <f t="shared" si="19"/>
        <v>0</v>
      </c>
      <c r="V34" s="37">
        <f t="shared" si="20"/>
        <v>1.4701482</v>
      </c>
      <c r="W34" s="36">
        <f t="shared" si="21"/>
        <v>1.847858669</v>
      </c>
      <c r="X34" s="37">
        <f t="shared" si="22"/>
        <v>1.45293821</v>
      </c>
      <c r="Y34" s="36">
        <f t="shared" si="23"/>
        <v>1.174946471</v>
      </c>
      <c r="Z34" s="36">
        <f t="shared" si="24"/>
        <v>0.1941341109</v>
      </c>
      <c r="AA34" s="36">
        <f t="shared" si="25"/>
        <v>1.480995785</v>
      </c>
      <c r="AB34" s="22">
        <f t="shared" si="26"/>
        <v>0.9345674936</v>
      </c>
      <c r="AC34" s="22">
        <f t="shared" si="27"/>
        <v>0.981963144</v>
      </c>
      <c r="AD34" s="4"/>
      <c r="AE34" s="8"/>
    </row>
    <row r="35" ht="14.25" customHeight="1">
      <c r="A35" s="35">
        <v>0.65</v>
      </c>
      <c r="B35" s="8">
        <f>NORMDIST(A35,C3,D3,FALSE)</f>
        <v>0.009436065074</v>
      </c>
      <c r="C35" s="4">
        <f t="shared" si="1"/>
        <v>0</v>
      </c>
      <c r="D35" s="4">
        <f t="shared" si="2"/>
        <v>0.00000006178176607</v>
      </c>
      <c r="E35" s="4">
        <f t="shared" si="3"/>
        <v>0</v>
      </c>
      <c r="F35" s="4">
        <f t="shared" si="4"/>
        <v>0.006310741871</v>
      </c>
      <c r="G35" s="4">
        <f t="shared" si="5"/>
        <v>0.000000007786962839</v>
      </c>
      <c r="H35" s="4">
        <f t="shared" si="6"/>
        <v>0.02739702932</v>
      </c>
      <c r="I35" s="8">
        <f t="shared" si="7"/>
        <v>0.00009420812202</v>
      </c>
      <c r="J35" s="36">
        <f t="shared" si="8"/>
        <v>0.009834107701</v>
      </c>
      <c r="K35" s="4">
        <f t="shared" si="9"/>
        <v>0</v>
      </c>
      <c r="L35" s="4">
        <f t="shared" si="10"/>
        <v>0.4925729732</v>
      </c>
      <c r="M35" s="4">
        <f t="shared" si="11"/>
        <v>0.782774485</v>
      </c>
      <c r="N35" s="4">
        <f t="shared" si="12"/>
        <v>1.283830211</v>
      </c>
      <c r="O35" s="8">
        <f t="shared" si="13"/>
        <v>1.472355843</v>
      </c>
      <c r="P35" s="36">
        <f t="shared" si="14"/>
        <v>0.000002027735828</v>
      </c>
      <c r="Q35" s="22">
        <f t="shared" si="15"/>
        <v>0</v>
      </c>
      <c r="R35" s="22">
        <f t="shared" si="16"/>
        <v>0.0617220125</v>
      </c>
      <c r="S35" s="22">
        <f t="shared" si="17"/>
        <v>0.07411854382</v>
      </c>
      <c r="T35" s="37">
        <f t="shared" si="18"/>
        <v>0.00007740938353</v>
      </c>
      <c r="U35" s="36">
        <f t="shared" si="19"/>
        <v>0</v>
      </c>
      <c r="V35" s="37">
        <f t="shared" si="20"/>
        <v>1.283830211</v>
      </c>
      <c r="W35" s="36">
        <f t="shared" si="21"/>
        <v>1.472355843</v>
      </c>
      <c r="X35" s="37">
        <f t="shared" si="22"/>
        <v>1.235800486</v>
      </c>
      <c r="Y35" s="36">
        <f t="shared" si="23"/>
        <v>1.031927624</v>
      </c>
      <c r="Z35" s="36">
        <f t="shared" si="24"/>
        <v>0.1637199408</v>
      </c>
      <c r="AA35" s="36">
        <f t="shared" si="25"/>
        <v>1.33407588</v>
      </c>
      <c r="AB35" s="22">
        <f t="shared" si="26"/>
        <v>0.6952508345</v>
      </c>
      <c r="AC35" s="22">
        <f t="shared" si="27"/>
        <v>0.8544457709</v>
      </c>
      <c r="AD35" s="4"/>
      <c r="AE35" s="8"/>
    </row>
    <row r="36" ht="14.25" customHeight="1">
      <c r="A36" s="35">
        <v>0.7</v>
      </c>
      <c r="B36" s="8">
        <f>NORMDIST(A36,C3,D3,FALSE)</f>
        <v>0.003238126714</v>
      </c>
      <c r="C36" s="4">
        <f t="shared" si="1"/>
        <v>0</v>
      </c>
      <c r="D36" s="4">
        <f t="shared" si="2"/>
        <v>0.000000002816598572</v>
      </c>
      <c r="E36" s="4">
        <f t="shared" si="3"/>
        <v>0</v>
      </c>
      <c r="F36" s="4">
        <f t="shared" si="4"/>
        <v>0.001733845175</v>
      </c>
      <c r="G36" s="4">
        <f t="shared" si="5"/>
        <v>0.0000000001615711716</v>
      </c>
      <c r="H36" s="4">
        <f t="shared" si="6"/>
        <v>0.01011717997</v>
      </c>
      <c r="I36" s="8">
        <f t="shared" si="7"/>
        <v>0.00001108614238</v>
      </c>
      <c r="J36" s="36">
        <f t="shared" si="8"/>
        <v>0.003418241788</v>
      </c>
      <c r="K36" s="4">
        <f t="shared" si="9"/>
        <v>0</v>
      </c>
      <c r="L36" s="4">
        <f t="shared" si="10"/>
        <v>0.3657377434</v>
      </c>
      <c r="M36" s="4">
        <f t="shared" si="11"/>
        <v>0.6400047778</v>
      </c>
      <c r="N36" s="4">
        <f t="shared" si="12"/>
        <v>1.071721419</v>
      </c>
      <c r="O36" s="8">
        <f t="shared" si="13"/>
        <v>1.080900218</v>
      </c>
      <c r="P36" s="36">
        <f t="shared" si="14"/>
        <v>0.0000001699847933</v>
      </c>
      <c r="Q36" s="22">
        <f t="shared" si="15"/>
        <v>0</v>
      </c>
      <c r="R36" s="22">
        <f t="shared" si="16"/>
        <v>0.02394804181</v>
      </c>
      <c r="S36" s="22">
        <f t="shared" si="17"/>
        <v>0.03110051624</v>
      </c>
      <c r="T36" s="37">
        <f t="shared" si="18"/>
        <v>0.00001166397445</v>
      </c>
      <c r="U36" s="36">
        <f t="shared" si="19"/>
        <v>0</v>
      </c>
      <c r="V36" s="37">
        <f t="shared" si="20"/>
        <v>1.071721419</v>
      </c>
      <c r="W36" s="36">
        <f t="shared" si="21"/>
        <v>1.080900218</v>
      </c>
      <c r="X36" s="37">
        <f t="shared" si="22"/>
        <v>1.001022942</v>
      </c>
      <c r="Y36" s="36">
        <f t="shared" si="23"/>
        <v>0.8774851827</v>
      </c>
      <c r="Z36" s="36">
        <f t="shared" si="24"/>
        <v>0.1527427601</v>
      </c>
      <c r="AA36" s="36">
        <f t="shared" si="25"/>
        <v>1.153530703</v>
      </c>
      <c r="AB36" s="22">
        <f t="shared" si="26"/>
        <v>0.4903494279</v>
      </c>
      <c r="AC36" s="22">
        <f t="shared" si="27"/>
        <v>0.7236110521</v>
      </c>
      <c r="AD36" s="4"/>
      <c r="AE36" s="8"/>
    </row>
    <row r="37" ht="14.25" customHeight="1">
      <c r="A37" s="35">
        <v>0.75</v>
      </c>
      <c r="B37" s="8">
        <f>NORMDIST(A37,C3,D3,FALSE)</f>
        <v>0.001011460238</v>
      </c>
      <c r="C37" s="4">
        <f t="shared" si="1"/>
        <v>0</v>
      </c>
      <c r="D37" s="4">
        <f t="shared" si="2"/>
        <v>0.0000000001005357117</v>
      </c>
      <c r="E37" s="4">
        <f t="shared" si="3"/>
        <v>0</v>
      </c>
      <c r="F37" s="4">
        <f t="shared" si="4"/>
        <v>0.000420804591</v>
      </c>
      <c r="G37" s="4">
        <f t="shared" si="5"/>
        <v>0</v>
      </c>
      <c r="H37" s="4">
        <f t="shared" si="6"/>
        <v>0.003383393037</v>
      </c>
      <c r="I37" s="8">
        <f t="shared" si="7"/>
        <v>0.000001070587359</v>
      </c>
      <c r="J37" s="36">
        <f t="shared" si="8"/>
        <v>0.001083006967</v>
      </c>
      <c r="K37" s="4">
        <f t="shared" si="9"/>
        <v>0</v>
      </c>
      <c r="L37" s="4">
        <f t="shared" si="10"/>
        <v>0.2621530261</v>
      </c>
      <c r="M37" s="4">
        <f t="shared" si="11"/>
        <v>0.507672672</v>
      </c>
      <c r="N37" s="4">
        <f t="shared" si="12"/>
        <v>0.8552322601</v>
      </c>
      <c r="O37" s="8">
        <f t="shared" si="13"/>
        <v>0.7311175561</v>
      </c>
      <c r="P37" s="36">
        <f t="shared" si="14"/>
        <v>0.00000001170048597</v>
      </c>
      <c r="Q37" s="22">
        <f t="shared" si="15"/>
        <v>0</v>
      </c>
      <c r="R37" s="22">
        <f t="shared" si="16"/>
        <v>0.0083519566</v>
      </c>
      <c r="S37" s="22">
        <f t="shared" si="17"/>
        <v>0.01185573706</v>
      </c>
      <c r="T37" s="37">
        <f t="shared" si="18"/>
        <v>0.000001504839873</v>
      </c>
      <c r="U37" s="36">
        <f t="shared" si="19"/>
        <v>0</v>
      </c>
      <c r="V37" s="37">
        <f t="shared" si="20"/>
        <v>0.8552322601</v>
      </c>
      <c r="W37" s="36">
        <f t="shared" si="21"/>
        <v>0.7311175561</v>
      </c>
      <c r="X37" s="37">
        <f t="shared" si="22"/>
        <v>0.7722077448</v>
      </c>
      <c r="Y37" s="36">
        <f t="shared" si="23"/>
        <v>0.7224199677</v>
      </c>
      <c r="Z37" s="36">
        <f t="shared" si="24"/>
        <v>0.1489468392</v>
      </c>
      <c r="AA37" s="36">
        <f t="shared" si="25"/>
        <v>0.9574138404</v>
      </c>
      <c r="AB37" s="22">
        <f t="shared" si="26"/>
        <v>0.3278710969</v>
      </c>
      <c r="AC37" s="22">
        <f t="shared" si="27"/>
        <v>0.5964269352</v>
      </c>
      <c r="AD37" s="4"/>
      <c r="AE37" s="8"/>
    </row>
    <row r="38" ht="14.25" customHeight="1">
      <c r="A38" s="35">
        <v>0.8</v>
      </c>
      <c r="B38" s="8">
        <f>NORMDIST(A38,C3,D3,FALSE)</f>
        <v>0.0002875781284</v>
      </c>
      <c r="C38" s="4">
        <f t="shared" si="1"/>
        <v>0</v>
      </c>
      <c r="D38" s="4">
        <f t="shared" si="2"/>
        <v>0</v>
      </c>
      <c r="E38" s="4">
        <f t="shared" si="3"/>
        <v>0</v>
      </c>
      <c r="F38" s="4">
        <f t="shared" si="4"/>
        <v>0.00009021751953</v>
      </c>
      <c r="G38" s="4">
        <f t="shared" si="5"/>
        <v>0</v>
      </c>
      <c r="H38" s="4">
        <f t="shared" si="6"/>
        <v>0.001024666179</v>
      </c>
      <c r="I38" s="8">
        <f t="shared" si="7"/>
        <v>0.00000008484247392</v>
      </c>
      <c r="J38" s="36">
        <f t="shared" si="8"/>
        <v>0.0003127666039</v>
      </c>
      <c r="K38" s="4">
        <f t="shared" si="9"/>
        <v>0</v>
      </c>
      <c r="L38" s="4">
        <f t="shared" si="10"/>
        <v>0.1813952297</v>
      </c>
      <c r="M38" s="4">
        <f t="shared" si="11"/>
        <v>0.3906954656</v>
      </c>
      <c r="N38" s="4">
        <f t="shared" si="12"/>
        <v>0.6524001968</v>
      </c>
      <c r="O38" s="8">
        <f t="shared" si="13"/>
        <v>0.4556355573</v>
      </c>
      <c r="P38" s="36">
        <f t="shared" si="14"/>
        <v>0.000000000661291378</v>
      </c>
      <c r="Q38" s="22">
        <f t="shared" si="15"/>
        <v>0</v>
      </c>
      <c r="R38" s="22">
        <f t="shared" si="16"/>
        <v>0.002618151308</v>
      </c>
      <c r="S38" s="22">
        <f t="shared" si="17"/>
        <v>0.004105913175</v>
      </c>
      <c r="T38" s="37">
        <f t="shared" si="18"/>
        <v>0.000000166235893</v>
      </c>
      <c r="U38" s="36">
        <f t="shared" si="19"/>
        <v>0</v>
      </c>
      <c r="V38" s="37">
        <f t="shared" si="20"/>
        <v>0.6524001968</v>
      </c>
      <c r="W38" s="36">
        <f t="shared" si="21"/>
        <v>0.4556355573</v>
      </c>
      <c r="X38" s="37">
        <f t="shared" si="22"/>
        <v>0.5673077646</v>
      </c>
      <c r="Y38" s="36">
        <f t="shared" si="23"/>
        <v>0.5758363645</v>
      </c>
      <c r="Z38" s="36">
        <f t="shared" si="24"/>
        <v>0.1477293223</v>
      </c>
      <c r="AA38" s="36">
        <f t="shared" si="25"/>
        <v>0.7627674654</v>
      </c>
      <c r="AB38" s="22">
        <f t="shared" si="26"/>
        <v>0.2078422814</v>
      </c>
      <c r="AC38" s="22">
        <f t="shared" si="27"/>
        <v>0.4784545349</v>
      </c>
      <c r="AD38" s="4"/>
      <c r="AE38" s="8"/>
    </row>
    <row r="39" ht="14.25" customHeight="1">
      <c r="A39" s="35">
        <v>0.85</v>
      </c>
      <c r="B39" s="8">
        <f>NORMDIST(A39,C3,D3,FALSE)</f>
        <v>0.00007442433351</v>
      </c>
      <c r="C39" s="4">
        <f t="shared" si="1"/>
        <v>0</v>
      </c>
      <c r="D39" s="4">
        <f t="shared" si="2"/>
        <v>0</v>
      </c>
      <c r="E39" s="4">
        <f t="shared" si="3"/>
        <v>0</v>
      </c>
      <c r="F39" s="4">
        <f t="shared" si="4"/>
        <v>0.00001708604528</v>
      </c>
      <c r="G39" s="4">
        <f t="shared" si="5"/>
        <v>0</v>
      </c>
      <c r="H39" s="4">
        <f t="shared" si="6"/>
        <v>0.0002810278285</v>
      </c>
      <c r="I39" s="8">
        <f t="shared" si="7"/>
        <v>0.000000005517649256</v>
      </c>
      <c r="J39" s="36">
        <f t="shared" si="8"/>
        <v>0.00008233228162</v>
      </c>
      <c r="K39" s="4">
        <f t="shared" si="9"/>
        <v>0</v>
      </c>
      <c r="L39" s="4">
        <f t="shared" si="10"/>
        <v>0.1211665496</v>
      </c>
      <c r="M39" s="4">
        <f t="shared" si="11"/>
        <v>0.2917070804</v>
      </c>
      <c r="N39" s="4">
        <f t="shared" si="12"/>
        <v>0.4757424853</v>
      </c>
      <c r="O39" s="8">
        <f t="shared" si="13"/>
        <v>0.2616235247</v>
      </c>
      <c r="P39" s="36">
        <f t="shared" si="14"/>
        <v>0</v>
      </c>
      <c r="Q39" s="22">
        <f t="shared" si="15"/>
        <v>0</v>
      </c>
      <c r="R39" s="22">
        <f t="shared" si="16"/>
        <v>0.000737716583</v>
      </c>
      <c r="S39" s="22">
        <f t="shared" si="17"/>
        <v>0.00129184737</v>
      </c>
      <c r="T39" s="37">
        <f t="shared" si="18"/>
        <v>0.00000001572353137</v>
      </c>
      <c r="U39" s="36">
        <f t="shared" si="19"/>
        <v>0</v>
      </c>
      <c r="V39" s="37">
        <f t="shared" si="20"/>
        <v>0.4757424853</v>
      </c>
      <c r="W39" s="36">
        <f t="shared" si="21"/>
        <v>0.2616235247</v>
      </c>
      <c r="X39" s="37">
        <f t="shared" si="22"/>
        <v>0.3969152222</v>
      </c>
      <c r="Y39" s="36">
        <f t="shared" si="23"/>
        <v>0.4443936349</v>
      </c>
      <c r="Z39" s="36">
        <f t="shared" si="24"/>
        <v>0.1473723489</v>
      </c>
      <c r="AA39" s="36">
        <f t="shared" si="25"/>
        <v>0.5833195558</v>
      </c>
      <c r="AB39" s="22">
        <f t="shared" si="26"/>
        <v>0.1249102204</v>
      </c>
      <c r="AC39" s="22">
        <f t="shared" si="27"/>
        <v>0.37355579</v>
      </c>
      <c r="AD39" s="4"/>
      <c r="AE39" s="8"/>
    </row>
    <row r="40" ht="14.25" customHeight="1">
      <c r="A40" s="35">
        <v>0.9</v>
      </c>
      <c r="B40" s="8">
        <f>NORMDIST(A40,C3,D3,FALSE)</f>
        <v>0.00001753178428</v>
      </c>
      <c r="C40" s="4">
        <f t="shared" si="1"/>
        <v>0</v>
      </c>
      <c r="D40" s="4">
        <f t="shared" si="2"/>
        <v>0</v>
      </c>
      <c r="E40" s="4">
        <f t="shared" si="3"/>
        <v>0</v>
      </c>
      <c r="F40" s="4">
        <f t="shared" si="4"/>
        <v>0.000002858462382</v>
      </c>
      <c r="G40" s="4">
        <f t="shared" si="5"/>
        <v>0</v>
      </c>
      <c r="H40" s="4">
        <f t="shared" si="6"/>
        <v>0.00006979964729</v>
      </c>
      <c r="I40" s="8">
        <f t="shared" si="7"/>
        <v>0.0000000002944722738</v>
      </c>
      <c r="J40" s="36">
        <f t="shared" si="8"/>
        <v>0.00001975516129</v>
      </c>
      <c r="K40" s="4">
        <f t="shared" si="9"/>
        <v>0</v>
      </c>
      <c r="L40" s="4">
        <f t="shared" si="10"/>
        <v>0.07813138313</v>
      </c>
      <c r="M40" s="4">
        <f t="shared" si="11"/>
        <v>0.2113049083</v>
      </c>
      <c r="N40" s="4">
        <f t="shared" si="12"/>
        <v>0.3316329205</v>
      </c>
      <c r="O40" s="8">
        <f t="shared" si="13"/>
        <v>0.1384091381</v>
      </c>
      <c r="P40" s="36">
        <f t="shared" si="14"/>
        <v>0</v>
      </c>
      <c r="Q40" s="22">
        <f t="shared" si="15"/>
        <v>0</v>
      </c>
      <c r="R40" s="22">
        <f t="shared" si="16"/>
        <v>0.0001868411974</v>
      </c>
      <c r="S40" s="22">
        <f t="shared" si="17"/>
        <v>0.0003692605316</v>
      </c>
      <c r="T40" s="37">
        <f t="shared" si="18"/>
        <v>0.00000000127340386</v>
      </c>
      <c r="U40" s="36">
        <f t="shared" si="19"/>
        <v>0</v>
      </c>
      <c r="V40" s="37">
        <f t="shared" si="20"/>
        <v>0.3316329205</v>
      </c>
      <c r="W40" s="36">
        <f t="shared" si="21"/>
        <v>0.1384091381</v>
      </c>
      <c r="X40" s="37">
        <f t="shared" si="22"/>
        <v>0.2644668455</v>
      </c>
      <c r="Y40" s="36">
        <f t="shared" si="23"/>
        <v>0.3320442536</v>
      </c>
      <c r="Z40" s="36">
        <f t="shared" si="24"/>
        <v>0.1472771875</v>
      </c>
      <c r="AA40" s="36">
        <f t="shared" si="25"/>
        <v>0.4281962195</v>
      </c>
      <c r="AB40" s="22">
        <f t="shared" si="26"/>
        <v>0.07116973598</v>
      </c>
      <c r="AC40" s="22">
        <f t="shared" si="27"/>
        <v>0.2838583272</v>
      </c>
      <c r="AD40" s="4"/>
      <c r="AE40" s="8"/>
    </row>
    <row r="41" ht="14.25" customHeight="1">
      <c r="A41" s="35">
        <v>0.95</v>
      </c>
      <c r="B41" s="8">
        <f>NORMDIST(A41,C3,D3,FALSE)</f>
        <v>0.000003759147317</v>
      </c>
      <c r="C41" s="4">
        <f t="shared" si="1"/>
        <v>0</v>
      </c>
      <c r="D41" s="4">
        <f t="shared" si="2"/>
        <v>0</v>
      </c>
      <c r="E41" s="4">
        <f t="shared" si="3"/>
        <v>0</v>
      </c>
      <c r="F41" s="4">
        <f t="shared" si="4"/>
        <v>0.0000004224386705</v>
      </c>
      <c r="G41" s="4">
        <f t="shared" si="5"/>
        <v>0</v>
      </c>
      <c r="H41" s="4">
        <f t="shared" si="6"/>
        <v>0.0000156997994</v>
      </c>
      <c r="I41" s="8">
        <f t="shared" si="7"/>
        <v>0</v>
      </c>
      <c r="J41" s="36">
        <f t="shared" si="8"/>
        <v>0.000004320675611</v>
      </c>
      <c r="K41" s="4">
        <f t="shared" si="9"/>
        <v>0</v>
      </c>
      <c r="L41" s="4">
        <f t="shared" si="10"/>
        <v>0.04863558863</v>
      </c>
      <c r="M41" s="4">
        <f t="shared" si="11"/>
        <v>0.1484999183</v>
      </c>
      <c r="N41" s="4">
        <f t="shared" si="12"/>
        <v>0.2209892657</v>
      </c>
      <c r="O41" s="8">
        <f t="shared" si="13"/>
        <v>0.06746546589</v>
      </c>
      <c r="P41" s="36">
        <f t="shared" si="14"/>
        <v>0</v>
      </c>
      <c r="Q41" s="22">
        <f t="shared" si="15"/>
        <v>0</v>
      </c>
      <c r="R41" s="22">
        <f t="shared" si="16"/>
        <v>0.00004253476418</v>
      </c>
      <c r="S41" s="22">
        <f t="shared" si="17"/>
        <v>0.00009589033089</v>
      </c>
      <c r="T41" s="37">
        <f t="shared" si="18"/>
        <v>0</v>
      </c>
      <c r="U41" s="36">
        <f t="shared" si="19"/>
        <v>0</v>
      </c>
      <c r="V41" s="37">
        <f t="shared" si="20"/>
        <v>0.2209892657</v>
      </c>
      <c r="W41" s="36">
        <f t="shared" si="21"/>
        <v>0.06746546589</v>
      </c>
      <c r="X41" s="37">
        <f t="shared" si="22"/>
        <v>0.1678182422</v>
      </c>
      <c r="Y41" s="36">
        <f t="shared" si="23"/>
        <v>0.2402058078</v>
      </c>
      <c r="Z41" s="36">
        <f t="shared" si="24"/>
        <v>0.1472541582</v>
      </c>
      <c r="AA41" s="36">
        <f t="shared" si="25"/>
        <v>0.3017178729</v>
      </c>
      <c r="AB41" s="22">
        <f t="shared" si="26"/>
        <v>0.0384437763</v>
      </c>
      <c r="AC41" s="22">
        <f t="shared" si="27"/>
        <v>0.2099322576</v>
      </c>
      <c r="AD41" s="4"/>
      <c r="AE41" s="8"/>
    </row>
    <row r="42" ht="14.25" customHeight="1">
      <c r="A42" s="35">
        <v>1.0</v>
      </c>
      <c r="B42" s="8">
        <f>NORMDIST(A42,C3,D3,FALSE)</f>
        <v>0.0000007336765459</v>
      </c>
      <c r="C42" s="4">
        <f t="shared" si="1"/>
        <v>0</v>
      </c>
      <c r="D42" s="4">
        <f t="shared" si="2"/>
        <v>0</v>
      </c>
      <c r="E42" s="4">
        <f t="shared" si="3"/>
        <v>0</v>
      </c>
      <c r="F42" s="4">
        <f t="shared" si="4"/>
        <v>0.00000005514867858</v>
      </c>
      <c r="G42" s="4">
        <f t="shared" si="5"/>
        <v>0</v>
      </c>
      <c r="H42" s="4">
        <f t="shared" si="6"/>
        <v>0.000003197952095</v>
      </c>
      <c r="I42" s="8">
        <f t="shared" si="7"/>
        <v>0</v>
      </c>
      <c r="J42" s="36">
        <f t="shared" si="8"/>
        <v>0.0000008613574127</v>
      </c>
      <c r="K42" s="4">
        <f t="shared" si="9"/>
        <v>0</v>
      </c>
      <c r="L42" s="4">
        <f t="shared" si="10"/>
        <v>0.02922595645</v>
      </c>
      <c r="M42" s="4">
        <f t="shared" si="11"/>
        <v>0.101250426</v>
      </c>
      <c r="N42" s="4">
        <f t="shared" si="12"/>
        <v>0.1407707961</v>
      </c>
      <c r="O42" s="8">
        <f t="shared" si="13"/>
        <v>0.03029891461</v>
      </c>
      <c r="P42" s="36">
        <f t="shared" si="14"/>
        <v>0</v>
      </c>
      <c r="Q42" s="22">
        <f t="shared" si="15"/>
        <v>0</v>
      </c>
      <c r="R42" s="22">
        <f t="shared" si="16"/>
        <v>0.000008703695895</v>
      </c>
      <c r="S42" s="20">
        <f t="shared" si="17"/>
        <v>0.00002262231188</v>
      </c>
      <c r="T42" s="37">
        <f t="shared" si="18"/>
        <v>0</v>
      </c>
      <c r="U42" s="36">
        <f t="shared" si="19"/>
        <v>0</v>
      </c>
      <c r="V42" s="37">
        <f t="shared" si="20"/>
        <v>0.1407707961</v>
      </c>
      <c r="W42" s="36">
        <f t="shared" si="21"/>
        <v>0.03029891461</v>
      </c>
      <c r="X42" s="37">
        <f t="shared" si="22"/>
        <v>0.1014148501</v>
      </c>
      <c r="Y42" s="36">
        <f t="shared" si="23"/>
        <v>0.1682404554</v>
      </c>
      <c r="Z42" s="36">
        <f t="shared" si="24"/>
        <v>0.1472490997</v>
      </c>
      <c r="AA42" s="36">
        <f t="shared" si="25"/>
        <v>0.2040709388</v>
      </c>
      <c r="AB42" s="22">
        <f t="shared" si="26"/>
        <v>0.01968747569</v>
      </c>
      <c r="AC42" s="22">
        <f t="shared" si="27"/>
        <v>0.1511082177</v>
      </c>
      <c r="AD42" s="4"/>
      <c r="AE42" s="8"/>
    </row>
    <row r="43" ht="14.25" customHeight="1"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 ht="14.25" customHeight="1">
      <c r="B44" s="38"/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mergeCells count="5">
    <mergeCell ref="A1:A16"/>
    <mergeCell ref="B1:B2"/>
    <mergeCell ref="C1:D1"/>
    <mergeCell ref="E1:F1"/>
    <mergeCell ref="A20:AC20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57"/>
    <col customWidth="1" min="3" max="4" width="20.29"/>
    <col customWidth="1" min="5" max="9" width="16.86"/>
    <col customWidth="1" min="10" max="10" width="4.43"/>
    <col customWidth="1" min="11" max="11" width="8.71"/>
    <col customWidth="1" min="12" max="14" width="14.57"/>
    <col customWidth="1" min="15" max="15" width="15.57"/>
    <col customWidth="1" min="16" max="16" width="17.57"/>
    <col customWidth="1" min="17" max="17" width="8.71"/>
    <col customWidth="1" min="18" max="18" width="20.86"/>
    <col customWidth="1" min="19" max="19" width="8.14"/>
    <col customWidth="1" min="20" max="21" width="14.43"/>
    <col customWidth="1" min="22" max="22" width="13.57"/>
    <col customWidth="1" min="23" max="23" width="15.43"/>
    <col customWidth="1" min="24" max="24" width="18.57"/>
  </cols>
  <sheetData>
    <row r="1" ht="14.2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7</v>
      </c>
      <c r="G1" s="6" t="s">
        <v>9</v>
      </c>
      <c r="H1" s="6" t="s">
        <v>12</v>
      </c>
      <c r="I1" s="6" t="s">
        <v>13</v>
      </c>
      <c r="J1" s="6" t="s">
        <v>14</v>
      </c>
      <c r="L1" s="39"/>
      <c r="M1" s="39"/>
      <c r="N1" s="39"/>
      <c r="O1" s="39"/>
      <c r="P1" s="39"/>
      <c r="X1" s="11"/>
    </row>
    <row r="2" ht="14.25" customHeight="1">
      <c r="A2" s="8">
        <f>(Tratamento!A2-MIN(Tratamento!$A$2:$A$163))/(MAX(Tratamento!$A$2:$A$163)-MIN(Tratamento!$A$2:$A$163))</f>
        <v>0.1055858521</v>
      </c>
      <c r="B2" s="8">
        <f>(Tratamento!B2-MIN(Tratamento!$B$2:$B$163))/(MAX(Tratamento!$B$2:$B$163)-MIN(Tratamento!$B$2:$B$163))</f>
        <v>0.009177441841</v>
      </c>
      <c r="C2" s="8">
        <v>0.16027961249882433</v>
      </c>
      <c r="D2" s="8">
        <f>(Tratamento!D2-MIN(Tratamento!$D$2:$D$163))/(MAX(Tratamento!$D$2:$D$163)-MIN(Tratamento!$D$2:$D$163))</f>
        <v>0.1082581557</v>
      </c>
      <c r="E2" s="8">
        <v>0.39705882352941174</v>
      </c>
      <c r="F2" s="8">
        <v>0.05263610870048555</v>
      </c>
      <c r="G2" s="8">
        <v>0.06700620638687498</v>
      </c>
      <c r="H2" s="8">
        <v>0.6</v>
      </c>
      <c r="I2" s="8">
        <f>(Tratamento!N2-MIN(Tratamento!$N$2:$N$163))/(MAX(Tratamento!$N$2:$N$163)-MIN(Tratamento!$N$2:$N$163))</f>
        <v>0.6359447005</v>
      </c>
      <c r="J2" s="8">
        <v>1.0</v>
      </c>
      <c r="L2" s="2"/>
      <c r="M2" s="2"/>
      <c r="N2" s="2"/>
      <c r="O2" s="2"/>
      <c r="P2" s="2"/>
      <c r="X2" s="16"/>
    </row>
    <row r="3" ht="14.25" customHeight="1">
      <c r="A3" s="8">
        <f>(Tratamento!A3-MIN(Tratamento!$A$2:$A$163))/(MAX(Tratamento!$A$2:$A$163)-MIN(Tratamento!$A$2:$A$163))</f>
        <v>0.1670346749</v>
      </c>
      <c r="B3" s="8">
        <f>(Tratamento!B3-MIN(Tratamento!$B$2:$B$163))/(MAX(Tratamento!$B$2:$B$163)-MIN(Tratamento!$B$2:$B$163))</f>
        <v>0.06093983215</v>
      </c>
      <c r="C3" s="8">
        <v>0.16027961249882433</v>
      </c>
      <c r="D3" s="8">
        <f>(Tratamento!D3-MIN(Tratamento!$D$2:$D$163))/(MAX(Tratamento!$D$2:$D$163)-MIN(Tratamento!$D$2:$D$163))</f>
        <v>0.05300852804</v>
      </c>
      <c r="E3" s="8">
        <v>0.7794117647058824</v>
      </c>
      <c r="F3" s="8">
        <v>0.2045646888380466</v>
      </c>
      <c r="G3" s="8">
        <v>0.035520943261162695</v>
      </c>
      <c r="H3" s="8">
        <v>0.5853658536585366</v>
      </c>
      <c r="I3" s="8">
        <f>(Tratamento!N3-MIN(Tratamento!$N$2:$N$163))/(MAX(Tratamento!$N$2:$N$163)-MIN(Tratamento!$N$2:$N$163))</f>
        <v>0.4562211982</v>
      </c>
      <c r="J3" s="8">
        <v>1.0</v>
      </c>
      <c r="L3" s="4"/>
      <c r="M3" s="4"/>
      <c r="N3" s="4"/>
      <c r="O3" s="4"/>
      <c r="P3" s="4"/>
      <c r="X3" s="23"/>
    </row>
    <row r="4" ht="14.25" customHeight="1">
      <c r="A4" s="8">
        <f>(Tratamento!A4-MIN(Tratamento!$A$2:$A$163))/(MAX(Tratamento!$A$2:$A$163)-MIN(Tratamento!$A$2:$A$163))</f>
        <v>0</v>
      </c>
      <c r="B4" s="8">
        <f>(Tratamento!B4-MIN(Tratamento!$B$2:$B$163))/(MAX(Tratamento!$B$2:$B$163)-MIN(Tratamento!$B$2:$B$163))</f>
        <v>0.1012186654</v>
      </c>
      <c r="C4" s="8">
        <v>0.32869031762839085</v>
      </c>
      <c r="D4" s="8">
        <f>(Tratamento!D4-MIN(Tratamento!$D$2:$D$163))/(MAX(Tratamento!$D$2:$D$163)-MIN(Tratamento!$D$2:$D$163))</f>
        <v>0.2508869537</v>
      </c>
      <c r="E4" s="8">
        <v>0.6029411764705882</v>
      </c>
      <c r="F4" s="8">
        <v>0.020377754986408852</v>
      </c>
      <c r="G4" s="8">
        <v>1.6868046543157424E-4</v>
      </c>
      <c r="H4" s="8">
        <v>0.4146341463414634</v>
      </c>
      <c r="I4" s="8">
        <f>(Tratamento!N4-MIN(Tratamento!$N$2:$N$163))/(MAX(Tratamento!$N$2:$N$163)-MIN(Tratamento!$N$2:$N$163))</f>
        <v>0.2396313364</v>
      </c>
      <c r="J4" s="8">
        <v>1.0</v>
      </c>
      <c r="L4" s="4"/>
      <c r="M4" s="4"/>
      <c r="N4" s="4"/>
      <c r="O4" s="4"/>
      <c r="P4" s="4"/>
      <c r="X4" s="23"/>
    </row>
    <row r="5" ht="14.25" customHeight="1">
      <c r="A5" s="8">
        <f>(Tratamento!A5-MIN(Tratamento!$A$2:$A$163))/(MAX(Tratamento!$A$2:$A$163)-MIN(Tratamento!$A$2:$A$163))</f>
        <v>0.006509467227</v>
      </c>
      <c r="B5" s="8">
        <f>(Tratamento!B5-MIN(Tratamento!$B$2:$B$163))/(MAX(Tratamento!$B$2:$B$163)-MIN(Tratamento!$B$2:$B$163))</f>
        <v>0.08282988437</v>
      </c>
      <c r="C5" s="8">
        <v>0.06663551770484741</v>
      </c>
      <c r="D5" s="8">
        <f>(Tratamento!D5-MIN(Tratamento!$D$2:$D$163))/(MAX(Tratamento!$D$2:$D$163)-MIN(Tratamento!$D$2:$D$163))</f>
        <v>0.1093040022</v>
      </c>
      <c r="E5" s="8">
        <v>0.7941176470588235</v>
      </c>
      <c r="F5" s="8">
        <v>0.1441253254344505</v>
      </c>
      <c r="G5" s="8">
        <v>3.869108175836734E-4</v>
      </c>
      <c r="H5" s="8">
        <v>0.4975609756097561</v>
      </c>
      <c r="I5" s="8">
        <f>(Tratamento!N5-MIN(Tratamento!$N$2:$N$163))/(MAX(Tratamento!$N$2:$N$163)-MIN(Tratamento!$N$2:$N$163))</f>
        <v>0.4101382488</v>
      </c>
      <c r="J5" s="8">
        <v>1.0</v>
      </c>
      <c r="L5" s="3"/>
      <c r="M5" s="4"/>
      <c r="N5" s="4"/>
      <c r="O5" s="3"/>
      <c r="P5" s="4"/>
      <c r="X5" s="22"/>
    </row>
    <row r="6" ht="14.25" customHeight="1">
      <c r="A6" s="8">
        <f>(Tratamento!A6-MIN(Tratamento!$A$2:$A$163))/(MAX(Tratamento!$A$2:$A$163)-MIN(Tratamento!$A$2:$A$163))</f>
        <v>0.1435129556</v>
      </c>
      <c r="B6" s="8">
        <f>(Tratamento!B6-MIN(Tratamento!$B$2:$B$163))/(MAX(Tratamento!$B$2:$B$163)-MIN(Tratamento!$B$2:$B$163))</f>
        <v>0.03300729887</v>
      </c>
      <c r="C6" s="8">
        <v>0.07291891055494708</v>
      </c>
      <c r="D6" s="8">
        <f>(Tratamento!D6-MIN(Tratamento!$D$2:$D$163))/(MAX(Tratamento!$D$2:$D$163)-MIN(Tratamento!$D$2:$D$163))</f>
        <v>0.02822362617</v>
      </c>
      <c r="E6" s="8">
        <v>0.8382352941176471</v>
      </c>
      <c r="F6" s="8">
        <v>0.0777349045033673</v>
      </c>
      <c r="G6" s="8">
        <v>0.09334460681110635</v>
      </c>
      <c r="H6" s="8">
        <v>0.7707317073170732</v>
      </c>
      <c r="I6" s="8">
        <f>(Tratamento!N6-MIN(Tratamento!$N$2:$N$163))/(MAX(Tratamento!$N$2:$N$163)-MIN(Tratamento!$N$2:$N$163))</f>
        <v>0.797235023</v>
      </c>
      <c r="J6" s="8">
        <v>1.0</v>
      </c>
      <c r="L6" s="4"/>
      <c r="M6" s="4"/>
      <c r="N6" s="4"/>
      <c r="O6" s="4"/>
      <c r="P6" s="4"/>
      <c r="X6" s="23"/>
    </row>
    <row r="7" ht="14.25" customHeight="1">
      <c r="A7" s="8">
        <f>(Tratamento!A7-MIN(Tratamento!$A$2:$A$163))/(MAX(Tratamento!$A$2:$A$163)-MIN(Tratamento!$A$2:$A$163))</f>
        <v>0.2884055143</v>
      </c>
      <c r="B7" s="8">
        <f>(Tratamento!B7-MIN(Tratamento!$B$2:$B$163))/(MAX(Tratamento!$B$2:$B$163)-MIN(Tratamento!$B$2:$B$163))</f>
        <v>0.03588529565</v>
      </c>
      <c r="C7" s="8">
        <v>0.16869590016960004</v>
      </c>
      <c r="D7" s="8">
        <f>(Tratamento!D7-MIN(Tratamento!$D$2:$D$163))/(MAX(Tratamento!$D$2:$D$163)-MIN(Tratamento!$D$2:$D$163))</f>
        <v>0.05874289726</v>
      </c>
      <c r="E7" s="8">
        <v>0.6911764705882353</v>
      </c>
      <c r="F7" s="8">
        <v>0.04584412138077444</v>
      </c>
      <c r="G7" s="8">
        <v>0.17666853972266822</v>
      </c>
      <c r="H7" s="8">
        <v>0.6536585365853659</v>
      </c>
      <c r="I7" s="8">
        <f>(Tratamento!N7-MIN(Tratamento!$N$2:$N$163))/(MAX(Tratamento!$N$2:$N$163)-MIN(Tratamento!$N$2:$N$163))</f>
        <v>0.5437788018</v>
      </c>
      <c r="J7" s="8">
        <v>1.0</v>
      </c>
      <c r="L7" s="4"/>
      <c r="M7" s="4"/>
      <c r="N7" s="4"/>
      <c r="O7" s="4"/>
      <c r="P7" s="4"/>
      <c r="X7" s="22"/>
    </row>
    <row r="8" ht="14.25" customHeight="1">
      <c r="A8" s="8">
        <f>(Tratamento!A8-MIN(Tratamento!$A$2:$A$163))/(MAX(Tratamento!$A$2:$A$163)-MIN(Tratamento!$A$2:$A$163))</f>
        <v>0.08899980487</v>
      </c>
      <c r="B8" s="8">
        <f>(Tratamento!B8-MIN(Tratamento!$B$2:$B$163))/(MAX(Tratamento!$B$2:$B$163)-MIN(Tratamento!$B$2:$B$163))</f>
        <v>0.02346026626</v>
      </c>
      <c r="C8" s="8">
        <v>0.12878679850363622</v>
      </c>
      <c r="D8" s="8">
        <f>(Tratamento!D8-MIN(Tratamento!$D$2:$D$163))/(MAX(Tratamento!$D$2:$D$163)-MIN(Tratamento!$D$2:$D$163))</f>
        <v>0.1031214131</v>
      </c>
      <c r="E8" s="8">
        <v>0.5</v>
      </c>
      <c r="F8" s="8">
        <v>0.0645579470554906</v>
      </c>
      <c r="G8" s="8">
        <v>0.04002892869982151</v>
      </c>
      <c r="H8" s="8">
        <v>0.5463414634146342</v>
      </c>
      <c r="I8" s="8">
        <f>(Tratamento!N8-MIN(Tratamento!$N$2:$N$163))/(MAX(Tratamento!$N$2:$N$163)-MIN(Tratamento!$N$2:$N$163))</f>
        <v>0.4147465438</v>
      </c>
      <c r="J8" s="8">
        <v>1.0</v>
      </c>
      <c r="L8" s="4"/>
      <c r="M8" s="4"/>
      <c r="N8" s="4"/>
      <c r="O8" s="4"/>
      <c r="P8" s="4"/>
      <c r="X8" s="22"/>
    </row>
    <row r="9" ht="14.25" customHeight="1">
      <c r="A9" s="8">
        <f>(Tratamento!A9-MIN(Tratamento!$A$2:$A$163))/(MAX(Tratamento!$A$2:$A$163)-MIN(Tratamento!$A$2:$A$163))</f>
        <v>0.0008900665154</v>
      </c>
      <c r="B9" s="8">
        <f>(Tratamento!B9-MIN(Tratamento!$B$2:$B$163))/(MAX(Tratamento!$B$2:$B$163)-MIN(Tratamento!$B$2:$B$163))</f>
        <v>0.02103933736</v>
      </c>
      <c r="C9" s="8">
        <v>0.33963088480244175</v>
      </c>
      <c r="D9" s="8">
        <f>(Tratamento!D9-MIN(Tratamento!$D$2:$D$163))/(MAX(Tratamento!$D$2:$D$163)-MIN(Tratamento!$D$2:$D$163))</f>
        <v>0.1209363765</v>
      </c>
      <c r="E9" s="8">
        <v>0.5147058823529411</v>
      </c>
      <c r="F9" s="8">
        <v>0.02109855195117228</v>
      </c>
      <c r="G9" s="8">
        <v>4.0905012867156754E-4</v>
      </c>
      <c r="H9" s="8">
        <v>0.36585365853658536</v>
      </c>
      <c r="I9" s="8">
        <f>(Tratamento!N9-MIN(Tratamento!$N$2:$N$163))/(MAX(Tratamento!$N$2:$N$163)-MIN(Tratamento!$N$2:$N$163))</f>
        <v>0.2304147465</v>
      </c>
      <c r="J9" s="8">
        <v>1.0</v>
      </c>
      <c r="L9" s="4"/>
      <c r="M9" s="4"/>
      <c r="N9" s="4"/>
      <c r="O9" s="4"/>
      <c r="P9" s="4"/>
      <c r="X9" s="22"/>
    </row>
    <row r="10" ht="14.25" customHeight="1">
      <c r="A10" s="8">
        <f>(Tratamento!A10-MIN(Tratamento!$A$2:$A$163))/(MAX(Tratamento!$A$2:$A$163)-MIN(Tratamento!$A$2:$A$163))</f>
        <v>0.06232519607</v>
      </c>
      <c r="B10" s="8">
        <f>(Tratamento!B10-MIN(Tratamento!$B$2:$B$163))/(MAX(Tratamento!$B$2:$B$163)-MIN(Tratamento!$B$2:$B$163))</f>
        <v>0.001537410131</v>
      </c>
      <c r="C10" s="8">
        <v>0.08400814322858989</v>
      </c>
      <c r="D10" s="8">
        <f>(Tratamento!D10-MIN(Tratamento!$D$2:$D$163))/(MAX(Tratamento!$D$2:$D$163)-MIN(Tratamento!$D$2:$D$163))</f>
        <v>0.08557917603</v>
      </c>
      <c r="E10" s="8">
        <v>0.2647058823529412</v>
      </c>
      <c r="F10" s="8">
        <v>0.0061895301551327195</v>
      </c>
      <c r="G10" s="8">
        <v>0.03762628632033053</v>
      </c>
      <c r="H10" s="8">
        <v>0.5073170731707317</v>
      </c>
      <c r="I10" s="8">
        <f>(Tratamento!N10-MIN(Tratamento!$N$2:$N$163))/(MAX(Tratamento!$N$2:$N$163)-MIN(Tratamento!$N$2:$N$163))</f>
        <v>0.4239631336</v>
      </c>
      <c r="J10" s="8">
        <v>1.0</v>
      </c>
      <c r="L10" s="4"/>
      <c r="M10" s="4"/>
      <c r="N10" s="4"/>
      <c r="O10" s="4"/>
      <c r="P10" s="4"/>
      <c r="X10" s="22"/>
    </row>
    <row r="11" ht="14.25" customHeight="1">
      <c r="A11" s="8">
        <f>(Tratamento!A11-MIN(Tratamento!$A$2:$A$163))/(MAX(Tratamento!$A$2:$A$163)-MIN(Tratamento!$A$2:$A$163))</f>
        <v>0.03154258797</v>
      </c>
      <c r="B11" s="8">
        <f>(Tratamento!B11-MIN(Tratamento!$B$2:$B$163))/(MAX(Tratamento!$B$2:$B$163)-MIN(Tratamento!$B$2:$B$163))</f>
        <v>0.001490391187</v>
      </c>
      <c r="C11" s="8">
        <v>0.04209357431302886</v>
      </c>
      <c r="D11" s="8">
        <f>(Tratamento!D11-MIN(Tratamento!$D$2:$D$163))/(MAX(Tratamento!$D$2:$D$163)-MIN(Tratamento!$D$2:$D$163))</f>
        <v>0.3468131326</v>
      </c>
      <c r="E11" s="8">
        <v>0.39705882352941174</v>
      </c>
      <c r="F11" s="8">
        <v>0.14963171219760596</v>
      </c>
      <c r="G11" s="8">
        <v>8.223172689789245E-4</v>
      </c>
      <c r="H11" s="8">
        <v>0.4292682926829268</v>
      </c>
      <c r="I11" s="8">
        <f>(Tratamento!N11-MIN(Tratamento!$N$2:$N$163))/(MAX(Tratamento!$N$2:$N$163)-MIN(Tratamento!$N$2:$N$163))</f>
        <v>0.2764976959</v>
      </c>
      <c r="J11" s="8">
        <v>1.0</v>
      </c>
      <c r="L11" s="4"/>
      <c r="M11" s="4"/>
      <c r="N11" s="4"/>
      <c r="O11" s="4"/>
      <c r="P11" s="4"/>
      <c r="X11" s="22"/>
    </row>
    <row r="12" ht="14.25" customHeight="1">
      <c r="A12" s="8">
        <f>(Tratamento!A12-MIN(Tratamento!$A$2:$A$163))/(MAX(Tratamento!$A$2:$A$163)-MIN(Tratamento!$A$2:$A$163))</f>
        <v>0.1804387343</v>
      </c>
      <c r="B12" s="8">
        <f>(Tratamento!B12-MIN(Tratamento!$B$2:$B$163))/(MAX(Tratamento!$B$2:$B$163)-MIN(Tratamento!$B$2:$B$163))</f>
        <v>0.01370219513</v>
      </c>
      <c r="C12" s="8">
        <v>0.06933880260559043</v>
      </c>
      <c r="D12" s="8">
        <f>(Tratamento!D12-MIN(Tratamento!$D$2:$D$163))/(MAX(Tratamento!$D$2:$D$163)-MIN(Tratamento!$D$2:$D$163))</f>
        <v>0.125188537</v>
      </c>
      <c r="E12" s="8">
        <v>0.3088235294117647</v>
      </c>
      <c r="F12" s="8">
        <v>0.012508158274103665</v>
      </c>
      <c r="G12" s="8">
        <v>0.10758229234644015</v>
      </c>
      <c r="H12" s="8">
        <v>0.6146341463414634</v>
      </c>
      <c r="I12" s="8">
        <f>(Tratamento!N12-MIN(Tratamento!$N$2:$N$163))/(MAX(Tratamento!$N$2:$N$163)-MIN(Tratamento!$N$2:$N$163))</f>
        <v>0.5023041475</v>
      </c>
      <c r="J12" s="8">
        <v>1.0</v>
      </c>
      <c r="L12" s="40"/>
      <c r="M12" s="4"/>
      <c r="N12" s="4"/>
      <c r="O12" s="4"/>
      <c r="P12" s="4"/>
      <c r="X12" s="22"/>
    </row>
    <row r="13" ht="14.25" customHeight="1">
      <c r="A13" s="8">
        <f>(Tratamento!A13-MIN(Tratamento!$A$2:$A$163))/(MAX(Tratamento!$A$2:$A$163)-MIN(Tratamento!$A$2:$A$163))</f>
        <v>0.2100351576</v>
      </c>
      <c r="B13" s="8">
        <f>(Tratamento!B13-MIN(Tratamento!$B$2:$B$163))/(MAX(Tratamento!$B$2:$B$163)-MIN(Tratamento!$B$2:$B$163))</f>
        <v>0.006151827451</v>
      </c>
      <c r="C13" s="8">
        <v>0.08994869523269185</v>
      </c>
      <c r="D13" s="8">
        <f>(Tratamento!D13-MIN(Tratamento!$D$2:$D$163))/(MAX(Tratamento!$D$2:$D$163)-MIN(Tratamento!$D$2:$D$163))</f>
        <v>0.1053743704</v>
      </c>
      <c r="E13" s="8">
        <v>0.29411764705882354</v>
      </c>
      <c r="F13" s="8">
        <v>0.008758938240968522</v>
      </c>
      <c r="G13" s="8">
        <v>0.12874114822901325</v>
      </c>
      <c r="H13" s="8">
        <v>0.6439024390243903</v>
      </c>
      <c r="I13" s="8">
        <f>(Tratamento!N13-MIN(Tratamento!$N$2:$N$163))/(MAX(Tratamento!$N$2:$N$163)-MIN(Tratamento!$N$2:$N$163))</f>
        <v>0.5760368664</v>
      </c>
      <c r="J13" s="8">
        <v>1.0</v>
      </c>
      <c r="L13" s="4"/>
      <c r="M13" s="40"/>
      <c r="N13" s="4"/>
      <c r="O13" s="4"/>
      <c r="P13" s="4"/>
      <c r="X13" s="22"/>
    </row>
    <row r="14" ht="14.25" customHeight="1">
      <c r="A14" s="8">
        <f>(Tratamento!A14-MIN(Tratamento!$A$2:$A$163))/(MAX(Tratamento!$A$2:$A$163)-MIN(Tratamento!$A$2:$A$163))</f>
        <v>0.1564617117</v>
      </c>
      <c r="B14" s="8">
        <f>(Tratamento!B14-MIN(Tratamento!$B$2:$B$163))/(MAX(Tratamento!$B$2:$B$163)-MIN(Tratamento!$B$2:$B$163))</f>
        <v>0.01130422897</v>
      </c>
      <c r="C14" s="8">
        <v>0.020670572422853226</v>
      </c>
      <c r="D14" s="8">
        <f>(Tratamento!D14-MIN(Tratamento!$D$2:$D$163))/(MAX(Tratamento!$D$2:$D$163)-MIN(Tratamento!$D$2:$D$163))</f>
        <v>0.08570723887</v>
      </c>
      <c r="E14" s="8">
        <v>0.3088235294117647</v>
      </c>
      <c r="F14" s="8">
        <v>0.06792166622438661</v>
      </c>
      <c r="G14" s="8">
        <v>0.06668887626128182</v>
      </c>
      <c r="H14" s="8">
        <v>0.6682926829268293</v>
      </c>
      <c r="I14" s="8">
        <f>(Tratamento!N14-MIN(Tratamento!$N$2:$N$163))/(MAX(Tratamento!$N$2:$N$163)-MIN(Tratamento!$N$2:$N$163))</f>
        <v>0.5253456221</v>
      </c>
      <c r="J14" s="8">
        <v>1.0</v>
      </c>
      <c r="L14" s="4"/>
      <c r="M14" s="4"/>
      <c r="N14" s="40"/>
      <c r="O14" s="3"/>
      <c r="P14" s="3"/>
      <c r="X14" s="22"/>
    </row>
    <row r="15" ht="14.25" customHeight="1">
      <c r="A15" s="8">
        <f>(Tratamento!A15-MIN(Tratamento!$A$2:$A$163))/(MAX(Tratamento!$A$2:$A$163)-MIN(Tratamento!$A$2:$A$163))</f>
        <v>0.1637739505</v>
      </c>
      <c r="B15" s="8">
        <f>(Tratamento!B15-MIN(Tratamento!$B$2:$B$163))/(MAX(Tratamento!$B$2:$B$163)-MIN(Tratamento!$B$2:$B$163))</f>
        <v>0.02006396763</v>
      </c>
      <c r="C15" s="8">
        <v>0.07986067918895386</v>
      </c>
      <c r="D15" s="8">
        <f>(Tratamento!D15-MIN(Tratamento!$D$2:$D$163))/(MAX(Tratamento!$D$2:$D$163)-MIN(Tratamento!$D$2:$D$163))</f>
        <v>0.0328291452</v>
      </c>
      <c r="E15" s="8">
        <v>0.7058823529411765</v>
      </c>
      <c r="F15" s="8">
        <v>0.014559381477311032</v>
      </c>
      <c r="G15" s="8">
        <v>0.10086037579899193</v>
      </c>
      <c r="H15" s="8">
        <v>0.8048780487804879</v>
      </c>
      <c r="I15" s="8">
        <f>(Tratamento!N15-MIN(Tratamento!$N$2:$N$163))/(MAX(Tratamento!$N$2:$N$163)-MIN(Tratamento!$N$2:$N$163))</f>
        <v>0.732718894</v>
      </c>
      <c r="J15" s="8">
        <v>1.0</v>
      </c>
      <c r="L15" s="4"/>
      <c r="M15" s="4"/>
      <c r="N15" s="4"/>
      <c r="O15" s="40"/>
      <c r="P15" s="3"/>
      <c r="X15" s="22"/>
    </row>
    <row r="16" ht="14.25" customHeight="1">
      <c r="A16" s="8">
        <f>(Tratamento!A16-MIN(Tratamento!$A$2:$A$163))/(MAX(Tratamento!$A$2:$A$163)-MIN(Tratamento!$A$2:$A$163))</f>
        <v>0.1430970207</v>
      </c>
      <c r="B16" s="8">
        <f>(Tratamento!B16-MIN(Tratamento!$B$2:$B$163))/(MAX(Tratamento!$B$2:$B$163)-MIN(Tratamento!$B$2:$B$163))</f>
        <v>0.006055602635</v>
      </c>
      <c r="C16" s="8">
        <v>0.08721507043407292</v>
      </c>
      <c r="D16" s="8">
        <f>(Tratamento!D16-MIN(Tratamento!$D$2:$D$163))/(MAX(Tratamento!$D$2:$D$163)-MIN(Tratamento!$D$2:$D$163))</f>
        <v>0.06465750306</v>
      </c>
      <c r="E16" s="8">
        <v>0.39705882352941174</v>
      </c>
      <c r="F16" s="8">
        <v>0.007654433439241478</v>
      </c>
      <c r="G16" s="8">
        <v>0.08830106089470227</v>
      </c>
      <c r="H16" s="8">
        <v>0.7560975609756098</v>
      </c>
      <c r="I16" s="8">
        <f>(Tratamento!N16-MIN(Tratamento!$N$2:$N$163))/(MAX(Tratamento!$N$2:$N$163)-MIN(Tratamento!$N$2:$N$163))</f>
        <v>0.6313364055</v>
      </c>
      <c r="J16" s="8">
        <v>1.0</v>
      </c>
      <c r="L16" s="4"/>
      <c r="M16" s="4"/>
      <c r="N16" s="4"/>
      <c r="O16" s="4"/>
      <c r="P16" s="40"/>
      <c r="X16" s="22"/>
    </row>
    <row r="17" ht="14.25" customHeight="1">
      <c r="A17" s="8">
        <f>(Tratamento!A17-MIN(Tratamento!$A$2:$A$163))/(MAX(Tratamento!$A$2:$A$163)-MIN(Tratamento!$A$2:$A$163))</f>
        <v>0.1540996121</v>
      </c>
      <c r="B17" s="8">
        <f>(Tratamento!B17-MIN(Tratamento!$B$2:$B$163))/(MAX(Tratamento!$B$2:$B$163)-MIN(Tratamento!$B$2:$B$163))</f>
        <v>0.01087668462</v>
      </c>
      <c r="C17" s="8">
        <v>0.0775427109912348</v>
      </c>
      <c r="D17" s="8">
        <f>(Tratamento!D17-MIN(Tratamento!$D$2:$D$163))/(MAX(Tratamento!$D$2:$D$163)-MIN(Tratamento!$D$2:$D$163))</f>
        <v>0.0590108806</v>
      </c>
      <c r="E17" s="8">
        <v>0.39705882352941174</v>
      </c>
      <c r="F17" s="8">
        <v>0.008393160676760214</v>
      </c>
      <c r="G17" s="8">
        <v>0.09482899490690419</v>
      </c>
      <c r="H17" s="8">
        <v>0.7658536585365854</v>
      </c>
      <c r="I17" s="8">
        <f>(Tratamento!N17-MIN(Tratamento!$N$2:$N$163))/(MAX(Tratamento!$N$2:$N$163)-MIN(Tratamento!$N$2:$N$163))</f>
        <v>0.6497695853</v>
      </c>
      <c r="J17" s="8">
        <v>1.0</v>
      </c>
      <c r="L17" s="5"/>
      <c r="M17" s="5"/>
      <c r="N17" s="5"/>
      <c r="O17" s="5"/>
      <c r="P17" s="5"/>
      <c r="S17" s="27"/>
      <c r="T17" s="4"/>
      <c r="U17" s="20"/>
      <c r="V17" s="20"/>
    </row>
    <row r="18" ht="14.25" customHeight="1">
      <c r="A18" s="8">
        <f>(Tratamento!A18-MIN(Tratamento!$A$2:$A$163))/(MAX(Tratamento!$A$2:$A$163)-MIN(Tratamento!$A$2:$A$163))</f>
        <v>0.2631276253</v>
      </c>
      <c r="B18" s="8">
        <f>(Tratamento!B18-MIN(Tratamento!$B$2:$B$163))/(MAX(Tratamento!$B$2:$B$163)-MIN(Tratamento!$B$2:$B$163))</f>
        <v>0.009060441213</v>
      </c>
      <c r="C18" s="8">
        <v>0.19522510687229028</v>
      </c>
      <c r="D18" s="8">
        <f>(Tratamento!D18-MIN(Tratamento!$D$2:$D$163))/(MAX(Tratamento!$D$2:$D$163)-MIN(Tratamento!$D$2:$D$163))</f>
        <v>0.05351366478</v>
      </c>
      <c r="E18" s="8">
        <v>0.5294117647058824</v>
      </c>
      <c r="F18" s="8">
        <v>0.011925424409556119</v>
      </c>
      <c r="G18" s="8">
        <v>0.1616865516336176</v>
      </c>
      <c r="H18" s="8">
        <v>0.8</v>
      </c>
      <c r="I18" s="8">
        <f>(Tratamento!N18-MIN(Tratamento!$N$2:$N$163))/(MAX(Tratamento!$N$2:$N$163)-MIN(Tratamento!$N$2:$N$163))</f>
        <v>0.6728110599</v>
      </c>
      <c r="J18" s="8">
        <v>1.0</v>
      </c>
      <c r="L18" s="5"/>
      <c r="M18" s="5"/>
      <c r="N18" s="5"/>
      <c r="O18" s="5"/>
      <c r="P18" s="5"/>
      <c r="S18" s="27"/>
      <c r="T18" s="28"/>
      <c r="U18" s="20"/>
      <c r="V18" s="20"/>
    </row>
    <row r="19" ht="14.25" customHeight="1">
      <c r="A19" s="8">
        <f>(Tratamento!A19-MIN(Tratamento!$A$2:$A$163))/(MAX(Tratamento!$A$2:$A$163)-MIN(Tratamento!$A$2:$A$163))</f>
        <v>0.2631276253</v>
      </c>
      <c r="B19" s="8">
        <f>(Tratamento!B19-MIN(Tratamento!$B$2:$B$163))/(MAX(Tratamento!$B$2:$B$163)-MIN(Tratamento!$B$2:$B$163))</f>
        <v>0.0935972226</v>
      </c>
      <c r="C19" s="8">
        <v>0.1520301942663661</v>
      </c>
      <c r="D19" s="8">
        <f>(Tratamento!D19-MIN(Tratamento!$D$2:$D$163))/(MAX(Tratamento!$D$2:$D$163)-MIN(Tratamento!$D$2:$D$163))</f>
        <v>0.1069111244</v>
      </c>
      <c r="E19" s="8">
        <v>0.8088235294117647</v>
      </c>
      <c r="F19" s="8">
        <v>0.2347000982578947</v>
      </c>
      <c r="G19" s="8">
        <v>0.1616865516336176</v>
      </c>
      <c r="H19" s="8">
        <v>0.44390243902439025</v>
      </c>
      <c r="I19" s="8">
        <f>(Tratamento!N19-MIN(Tratamento!$N$2:$N$163))/(MAX(Tratamento!$N$2:$N$163)-MIN(Tratamento!$N$2:$N$163))</f>
        <v>0.4700460829</v>
      </c>
      <c r="J19" s="8">
        <v>1.0</v>
      </c>
      <c r="S19" s="27"/>
      <c r="T19" s="28"/>
      <c r="U19" s="20"/>
      <c r="V19" s="20"/>
    </row>
    <row r="20" ht="14.25" customHeight="1">
      <c r="A20" s="8">
        <f>(Tratamento!A20-MIN(Tratamento!$A$2:$A$163))/(MAX(Tratamento!$A$2:$A$163)-MIN(Tratamento!$A$2:$A$163))</f>
        <v>0.5542683824</v>
      </c>
      <c r="B20" s="8">
        <f>(Tratamento!B20-MIN(Tratamento!$B$2:$B$163))/(MAX(Tratamento!$B$2:$B$163)-MIN(Tratamento!$B$2:$B$163))</f>
        <v>0.03289029824</v>
      </c>
      <c r="C20" s="8">
        <v>0.2990421694240577</v>
      </c>
      <c r="D20" s="8">
        <f>(Tratamento!D20-MIN(Tratamento!$D$2:$D$163))/(MAX(Tratamento!$D$2:$D$163)-MIN(Tratamento!$D$2:$D$163))</f>
        <v>0.04287970631</v>
      </c>
      <c r="E20" s="8">
        <v>0.7058823529411765</v>
      </c>
      <c r="F20" s="8">
        <v>0.09859856988144504</v>
      </c>
      <c r="G20" s="8">
        <v>0.1616865516336176</v>
      </c>
      <c r="H20" s="8">
        <v>0.8</v>
      </c>
      <c r="I20" s="8">
        <f>(Tratamento!N20-MIN(Tratamento!$N$2:$N$163))/(MAX(Tratamento!$N$2:$N$163)-MIN(Tratamento!$N$2:$N$163))</f>
        <v>0.534562212</v>
      </c>
      <c r="J20" s="8">
        <v>1.0</v>
      </c>
      <c r="S20" s="27"/>
      <c r="T20" s="28"/>
      <c r="U20" s="20"/>
      <c r="V20" s="20"/>
    </row>
    <row r="21" ht="14.25" customHeight="1">
      <c r="A21" s="8">
        <f>(Tratamento!A21-MIN(Tratamento!$A$2:$A$163))/(MAX(Tratamento!$A$2:$A$163)-MIN(Tratamento!$A$2:$A$163))</f>
        <v>0.0488030317</v>
      </c>
      <c r="B21" s="8">
        <f>(Tratamento!B21-MIN(Tratamento!$B$2:$B$163))/(MAX(Tratamento!$B$2:$B$163)-MIN(Tratamento!$B$2:$B$163))</f>
        <v>0.09082201143</v>
      </c>
      <c r="C21" s="8">
        <v>0.03775800290656222</v>
      </c>
      <c r="D21" s="8">
        <f>(Tratamento!D21-MIN(Tratamento!$D$2:$D$163))/(MAX(Tratamento!$D$2:$D$163)-MIN(Tratamento!$D$2:$D$163))</f>
        <v>0.05637373479</v>
      </c>
      <c r="E21" s="8">
        <v>1.0</v>
      </c>
      <c r="F21" s="8">
        <v>0.017910549455278313</v>
      </c>
      <c r="G21" s="8">
        <v>0.10284764253235766</v>
      </c>
      <c r="H21" s="8">
        <v>0.7365853658536585</v>
      </c>
      <c r="I21" s="8">
        <f>(Tratamento!N21-MIN(Tratamento!$N$2:$N$163))/(MAX(Tratamento!$N$2:$N$163)-MIN(Tratamento!$N$2:$N$163))</f>
        <v>0.6912442396</v>
      </c>
      <c r="J21" s="8">
        <v>1.0</v>
      </c>
      <c r="S21" s="27"/>
      <c r="T21" s="28"/>
      <c r="U21" s="20"/>
      <c r="V21" s="20"/>
    </row>
    <row r="22" ht="14.25" customHeight="1">
      <c r="A22" s="8">
        <f>(Tratamento!A22-MIN(Tratamento!$A$2:$A$163))/(MAX(Tratamento!$A$2:$A$163)-MIN(Tratamento!$A$2:$A$163))</f>
        <v>0.0488030317</v>
      </c>
      <c r="B22" s="8">
        <f>(Tratamento!B22-MIN(Tratamento!$B$2:$B$163))/(MAX(Tratamento!$B$2:$B$163)-MIN(Tratamento!$B$2:$B$163))</f>
        <v>0.0727404937</v>
      </c>
      <c r="C22" s="8">
        <v>0.018731852948582976</v>
      </c>
      <c r="D22" s="8">
        <f>(Tratamento!D22-MIN(Tratamento!$D$2:$D$163))/(MAX(Tratamento!$D$2:$D$163)-MIN(Tratamento!$D$2:$D$163))</f>
        <v>0.1719623021</v>
      </c>
      <c r="E22" s="8">
        <v>0.6176470588235294</v>
      </c>
      <c r="F22" s="8">
        <v>0.0657521032209942</v>
      </c>
      <c r="G22" s="8">
        <v>0.03728892538946738</v>
      </c>
      <c r="H22" s="8">
        <v>0.44878048780487806</v>
      </c>
      <c r="I22" s="8">
        <f>(Tratamento!N22-MIN(Tratamento!$N$2:$N$163))/(MAX(Tratamento!$N$2:$N$163)-MIN(Tratamento!$N$2:$N$163))</f>
        <v>0.4147465438</v>
      </c>
      <c r="J22" s="8">
        <v>1.0</v>
      </c>
      <c r="S22" s="27"/>
      <c r="T22" s="28"/>
      <c r="U22" s="20"/>
      <c r="V22" s="20"/>
    </row>
    <row r="23" ht="14.25" customHeight="1">
      <c r="A23" s="8">
        <f>(Tratamento!A23-MIN(Tratamento!$A$2:$A$163))/(MAX(Tratamento!$A$2:$A$163)-MIN(Tratamento!$A$2:$A$163))</f>
        <v>0.0488030317</v>
      </c>
      <c r="B23" s="8">
        <f>(Tratamento!B23-MIN(Tratamento!$B$2:$B$163))/(MAX(Tratamento!$B$2:$B$163)-MIN(Tratamento!$B$2:$B$163))</f>
        <v>0.087963697</v>
      </c>
      <c r="C23" s="8">
        <v>0.014763394306414764</v>
      </c>
      <c r="D23" s="8">
        <f>(Tratamento!D23-MIN(Tratamento!$D$2:$D$163))/(MAX(Tratamento!$D$2:$D$163)-MIN(Tratamento!$D$2:$D$163))</f>
        <v>0.1425955965</v>
      </c>
      <c r="E23" s="8">
        <v>0.75</v>
      </c>
      <c r="F23" s="8">
        <v>0.12441995567636575</v>
      </c>
      <c r="G23" s="8">
        <v>0.014951414754691162</v>
      </c>
      <c r="H23" s="8">
        <v>0.44878048780487806</v>
      </c>
      <c r="I23" s="8">
        <f>(Tratamento!N23-MIN(Tratamento!$N$2:$N$163))/(MAX(Tratamento!$N$2:$N$163)-MIN(Tratamento!$N$2:$N$163))</f>
        <v>0.4700460829</v>
      </c>
      <c r="J23" s="8">
        <v>1.0</v>
      </c>
      <c r="S23" s="27"/>
      <c r="T23" s="28"/>
      <c r="U23" s="20"/>
      <c r="V23" s="20"/>
    </row>
    <row r="24" ht="14.25" customHeight="1">
      <c r="A24" s="8">
        <f>(Tratamento!A24-MIN(Tratamento!$A$2:$A$163))/(MAX(Tratamento!$A$2:$A$163)-MIN(Tratamento!$A$2:$A$163))</f>
        <v>0.05112576298</v>
      </c>
      <c r="B24" s="8">
        <f>(Tratamento!B24-MIN(Tratamento!$B$2:$B$163))/(MAX(Tratamento!$B$2:$B$163)-MIN(Tratamento!$B$2:$B$163))</f>
        <v>0.005278149859</v>
      </c>
      <c r="C24" s="8">
        <v>0.19910557981061835</v>
      </c>
      <c r="D24" s="8">
        <f>(Tratamento!D24-MIN(Tratamento!$D$2:$D$163))/(MAX(Tratamento!$D$2:$D$163)-MIN(Tratamento!$D$2:$D$163))</f>
        <v>0.1096526177</v>
      </c>
      <c r="E24" s="8">
        <v>0.38235294117647056</v>
      </c>
      <c r="F24" s="8">
        <v>0.00840212581313787</v>
      </c>
      <c r="G24" s="8">
        <v>0.034446659546945355</v>
      </c>
      <c r="H24" s="8">
        <v>0.44878048780487806</v>
      </c>
      <c r="I24" s="8">
        <f>(Tratamento!N24-MIN(Tratamento!$N$2:$N$163))/(MAX(Tratamento!$N$2:$N$163)-MIN(Tratamento!$N$2:$N$163))</f>
        <v>0.4101382488</v>
      </c>
      <c r="J24" s="8">
        <v>1.0</v>
      </c>
      <c r="S24" s="27"/>
      <c r="T24" s="28"/>
      <c r="U24" s="20"/>
      <c r="V24" s="20"/>
    </row>
    <row r="25" ht="14.25" customHeight="1">
      <c r="A25" s="8">
        <f>(Tratamento!A25-MIN(Tratamento!$A$2:$A$163))/(MAX(Tratamento!$A$2:$A$163)-MIN(Tratamento!$A$2:$A$163))</f>
        <v>0.05112576298</v>
      </c>
      <c r="B25" s="8">
        <f>(Tratamento!B25-MIN(Tratamento!$B$2:$B$163))/(MAX(Tratamento!$B$2:$B$163)-MIN(Tratamento!$B$2:$B$163))</f>
        <v>0.04727262787</v>
      </c>
      <c r="C25" s="8">
        <v>0.12899917778876757</v>
      </c>
      <c r="D25" s="8">
        <f>(Tratamento!D25-MIN(Tratamento!$D$2:$D$163))/(MAX(Tratamento!$D$2:$D$163)-MIN(Tratamento!$D$2:$D$163))</f>
        <v>0.0863854976</v>
      </c>
      <c r="E25" s="8">
        <v>0.6764705882352942</v>
      </c>
      <c r="F25" s="8">
        <v>0.043774967904811765</v>
      </c>
      <c r="G25" s="8">
        <v>0.034446659546945355</v>
      </c>
      <c r="H25" s="8">
        <v>0.4585365853658537</v>
      </c>
      <c r="I25" s="8">
        <f>(Tratamento!N25-MIN(Tratamento!$N$2:$N$163))/(MAX(Tratamento!$N$2:$N$163)-MIN(Tratamento!$N$2:$N$163))</f>
        <v>0.1566820276</v>
      </c>
      <c r="J25" s="8">
        <v>1.0</v>
      </c>
      <c r="S25" s="27"/>
      <c r="T25" s="28"/>
      <c r="U25" s="20"/>
      <c r="V25" s="20"/>
    </row>
    <row r="26" ht="14.25" customHeight="1">
      <c r="A26" s="8">
        <f>(Tratamento!A26-MIN(Tratamento!$A$2:$A$163))/(MAX(Tratamento!$A$2:$A$163)-MIN(Tratamento!$A$2:$A$163))</f>
        <v>0.04109368635</v>
      </c>
      <c r="B26" s="8">
        <f>(Tratamento!B26-MIN(Tratamento!$B$2:$B$163))/(MAX(Tratamento!$B$2:$B$163)-MIN(Tratamento!$B$2:$B$163))</f>
        <v>0.01425330089</v>
      </c>
      <c r="C26" s="8">
        <v>0.12379891929283766</v>
      </c>
      <c r="D26" s="8">
        <f>(Tratamento!D26-MIN(Tratamento!$D$2:$D$163))/(MAX(Tratamento!$D$2:$D$163)-MIN(Tratamento!$D$2:$D$163))</f>
        <v>0.1425031067</v>
      </c>
      <c r="E26" s="8">
        <v>0.3382352941176471</v>
      </c>
      <c r="F26" s="8">
        <v>0.025534501430835767</v>
      </c>
      <c r="G26" s="8">
        <v>0.0314567982971707</v>
      </c>
      <c r="H26" s="8">
        <v>0.45365853658536587</v>
      </c>
      <c r="I26" s="8">
        <f>(Tratamento!N26-MIN(Tratamento!$N$2:$N$163))/(MAX(Tratamento!$N$2:$N$163)-MIN(Tratamento!$N$2:$N$163))</f>
        <v>0.3502304147</v>
      </c>
      <c r="J26" s="8">
        <v>1.0</v>
      </c>
      <c r="S26" s="27"/>
      <c r="T26" s="28"/>
      <c r="U26" s="20"/>
      <c r="V26" s="20"/>
    </row>
    <row r="27" ht="14.25" customHeight="1">
      <c r="A27" s="8">
        <f>(Tratamento!A27-MIN(Tratamento!$A$2:$A$163))/(MAX(Tratamento!$A$2:$A$163)-MIN(Tratamento!$A$2:$A$163))</f>
        <v>0.002938931167</v>
      </c>
      <c r="B27" s="8">
        <f>(Tratamento!B27-MIN(Tratamento!$B$2:$B$163))/(MAX(Tratamento!$B$2:$B$163)-MIN(Tratamento!$B$2:$B$163))</f>
        <v>0.01995571472</v>
      </c>
      <c r="C27" s="8">
        <v>0.19044353896704783</v>
      </c>
      <c r="D27" s="8">
        <f>(Tratamento!D27-MIN(Tratamento!$D$2:$D$163))/(MAX(Tratamento!$D$2:$D$163)-MIN(Tratamento!$D$2:$D$163))</f>
        <v>0.123692099</v>
      </c>
      <c r="E27" s="8">
        <v>0.45588235294117646</v>
      </c>
      <c r="F27" s="8">
        <v>0.019445380803132777</v>
      </c>
      <c r="G27" s="8">
        <v>0.0017479513230346882</v>
      </c>
      <c r="H27" s="8">
        <v>0.37073170731707317</v>
      </c>
      <c r="I27" s="8">
        <f>(Tratamento!N27-MIN(Tratamento!$N$2:$N$163))/(MAX(Tratamento!$N$2:$N$163)-MIN(Tratamento!$N$2:$N$163))</f>
        <v>0.1658986175</v>
      </c>
      <c r="J27" s="8">
        <v>1.0</v>
      </c>
      <c r="S27" s="27"/>
      <c r="T27" s="28"/>
      <c r="U27" s="20"/>
      <c r="V27" s="20"/>
    </row>
    <row r="28" ht="14.25" customHeight="1">
      <c r="A28" s="8">
        <f>(Tratamento!A28-MIN(Tratamento!$A$2:$A$163))/(MAX(Tratamento!$A$2:$A$163)-MIN(Tratamento!$A$2:$A$163))</f>
        <v>0.04077702807</v>
      </c>
      <c r="B28" s="8">
        <f>(Tratamento!B28-MIN(Tratamento!$B$2:$B$163))/(MAX(Tratamento!$B$2:$B$163)-MIN(Tratamento!$B$2:$B$163))</f>
        <v>0.06314316175</v>
      </c>
      <c r="C28" s="8">
        <v>0.1476855208905367</v>
      </c>
      <c r="D28" s="8">
        <f>(Tratamento!D28-MIN(Tratamento!$D$2:$D$163))/(MAX(Tratamento!$D$2:$D$163)-MIN(Tratamento!$D$2:$D$163))</f>
        <v>0.01065530228</v>
      </c>
      <c r="E28" s="8">
        <v>0.9852941176470589</v>
      </c>
      <c r="F28" s="8">
        <v>0.008810936031958918</v>
      </c>
      <c r="G28" s="8">
        <v>0.020521032872659953</v>
      </c>
      <c r="H28" s="8">
        <v>0.7073170731707317</v>
      </c>
      <c r="I28" s="8">
        <f>(Tratamento!N28-MIN(Tratamento!$N$2:$N$163))/(MAX(Tratamento!$N$2:$N$163)-MIN(Tratamento!$N$2:$N$163))</f>
        <v>0.33640553</v>
      </c>
      <c r="J28" s="8">
        <v>1.0</v>
      </c>
      <c r="S28" s="27"/>
      <c r="T28" s="28"/>
      <c r="U28" s="20"/>
      <c r="V28" s="20"/>
    </row>
    <row r="29" ht="14.25" customHeight="1">
      <c r="A29" s="8">
        <f>(Tratamento!A29-MIN(Tratamento!$A$2:$A$163))/(MAX(Tratamento!$A$2:$A$163)-MIN(Tratamento!$A$2:$A$163))</f>
        <v>0.0264709205</v>
      </c>
      <c r="B29" s="8">
        <f>(Tratamento!B29-MIN(Tratamento!$B$2:$B$163))/(MAX(Tratamento!$B$2:$B$163)-MIN(Tratamento!$B$2:$B$163))</f>
        <v>0.07194773243</v>
      </c>
      <c r="C29" s="8">
        <v>0.19079851577219592</v>
      </c>
      <c r="D29" s="8">
        <f>(Tratamento!D29-MIN(Tratamento!$D$2:$D$163))/(MAX(Tratamento!$D$2:$D$163)-MIN(Tratamento!$D$2:$D$163))</f>
        <v>0.008798391151</v>
      </c>
      <c r="E29" s="8">
        <v>0.9852941176470589</v>
      </c>
      <c r="F29" s="8">
        <v>0.012940277847506617</v>
      </c>
      <c r="G29" s="8">
        <v>0.013797007819393825</v>
      </c>
      <c r="H29" s="8">
        <v>0.6341463414634146</v>
      </c>
      <c r="I29" s="8">
        <f>(Tratamento!N29-MIN(Tratamento!$N$2:$N$163))/(MAX(Tratamento!$N$2:$N$163)-MIN(Tratamento!$N$2:$N$163))</f>
        <v>0.3594470046</v>
      </c>
      <c r="J29" s="8">
        <v>1.0</v>
      </c>
      <c r="S29" s="27"/>
      <c r="T29" s="28"/>
      <c r="U29" s="20"/>
      <c r="V29" s="20"/>
    </row>
    <row r="30" ht="14.25" customHeight="1">
      <c r="A30" s="8">
        <f>(Tratamento!A30-MIN(Tratamento!$A$2:$A$163))/(MAX(Tratamento!$A$2:$A$163)-MIN(Tratamento!$A$2:$A$163))</f>
        <v>0.050981983</v>
      </c>
      <c r="B30" s="8">
        <f>(Tratamento!B30-MIN(Tratamento!$B$2:$B$163))/(MAX(Tratamento!$B$2:$B$163)-MIN(Tratamento!$B$2:$B$163))</f>
        <v>0.08872912168</v>
      </c>
      <c r="C30" s="8">
        <v>1.0</v>
      </c>
      <c r="D30" s="8">
        <f>(Tratamento!D30-MIN(Tratamento!$D$2:$D$163))/(MAX(Tratamento!$D$2:$D$163)-MIN(Tratamento!$D$2:$D$163))</f>
        <v>0.6504524887</v>
      </c>
      <c r="E30" s="8">
        <v>0.4264705882352941</v>
      </c>
      <c r="F30" s="8">
        <v>0.04940148749542778</v>
      </c>
      <c r="G30" s="8">
        <v>0.01986423331038576</v>
      </c>
      <c r="H30" s="8">
        <v>0.4195121951219512</v>
      </c>
      <c r="I30" s="8">
        <f>(Tratamento!N30-MIN(Tratamento!$N$2:$N$163))/(MAX(Tratamento!$N$2:$N$163)-MIN(Tratamento!$N$2:$N$163))</f>
        <v>0.1751152074</v>
      </c>
      <c r="J30" s="8">
        <v>1.0</v>
      </c>
      <c r="S30" s="27"/>
      <c r="T30" s="28"/>
      <c r="U30" s="20"/>
      <c r="V30" s="20"/>
    </row>
    <row r="31" ht="14.25" customHeight="1">
      <c r="A31" s="8">
        <f>(Tratamento!A31-MIN(Tratamento!$A$2:$A$163))/(MAX(Tratamento!$A$2:$A$163)-MIN(Tratamento!$A$2:$A$163))</f>
        <v>0.03792710355</v>
      </c>
      <c r="B31" s="8">
        <f>(Tratamento!B31-MIN(Tratamento!$B$2:$B$163))/(MAX(Tratamento!$B$2:$B$163)-MIN(Tratamento!$B$2:$B$163))</f>
        <v>0.1500308904</v>
      </c>
      <c r="C31" s="8">
        <v>0.8376056966192251</v>
      </c>
      <c r="D31" s="8">
        <f>(Tratamento!D31-MIN(Tratamento!$D$2:$D$163))/(MAX(Tratamento!$D$2:$D$163)-MIN(Tratamento!$D$2:$D$163))</f>
        <v>0.6765915365</v>
      </c>
      <c r="E31" s="8">
        <v>0.4852941176470588</v>
      </c>
      <c r="F31" s="8">
        <v>0.21142301816695236</v>
      </c>
      <c r="G31" s="8">
        <v>0.01562508236350851</v>
      </c>
      <c r="H31" s="8">
        <v>0.3951219512195122</v>
      </c>
      <c r="I31" s="8">
        <f>(Tratamento!N31-MIN(Tratamento!$N$2:$N$163))/(MAX(Tratamento!$N$2:$N$163)-MIN(Tratamento!$N$2:$N$163))</f>
        <v>0.2488479263</v>
      </c>
      <c r="J31" s="8">
        <v>1.0</v>
      </c>
    </row>
    <row r="32" ht="14.25" customHeight="1">
      <c r="A32" s="8">
        <f>(Tratamento!A32-MIN(Tratamento!$A$2:$A$163))/(MAX(Tratamento!$A$2:$A$163)-MIN(Tratamento!$A$2:$A$163))</f>
        <v>0.911801255</v>
      </c>
      <c r="B32" s="8">
        <f>(Tratamento!B32-MIN(Tratamento!$B$2:$B$163))/(MAX(Tratamento!$B$2:$B$163)-MIN(Tratamento!$B$2:$B$163))</f>
        <v>0.1450928077</v>
      </c>
      <c r="C32" s="8">
        <v>0.026926659364864578</v>
      </c>
      <c r="D32" s="8">
        <f>(Tratamento!D32-MIN(Tratamento!$D$2:$D$163))/(MAX(Tratamento!$D$2:$D$163)-MIN(Tratamento!$D$2:$D$163))</f>
        <v>0.1235996092</v>
      </c>
      <c r="E32" s="8">
        <v>0.9411764705882353</v>
      </c>
      <c r="F32" s="8">
        <v>0.16802458599000208</v>
      </c>
      <c r="G32" s="8">
        <v>0.6086402351405689</v>
      </c>
      <c r="H32" s="8">
        <v>0.7804878048780488</v>
      </c>
      <c r="I32" s="8">
        <f>(Tratamento!N32-MIN(Tratamento!$N$2:$N$163))/(MAX(Tratamento!$N$2:$N$163)-MIN(Tratamento!$N$2:$N$163))</f>
        <v>0.7880184332</v>
      </c>
      <c r="J32" s="8">
        <v>1.0</v>
      </c>
    </row>
    <row r="33" ht="14.25" customHeight="1">
      <c r="A33" s="8">
        <f>(Tratamento!A33-MIN(Tratamento!$A$2:$A$163))/(MAX(Tratamento!$A$2:$A$163)-MIN(Tratamento!$A$2:$A$163))</f>
        <v>0.3519151835</v>
      </c>
      <c r="B33" s="8">
        <f>(Tratamento!B33-MIN(Tratamento!$B$2:$B$163))/(MAX(Tratamento!$B$2:$B$163)-MIN(Tratamento!$B$2:$B$163))</f>
        <v>0.1396746945</v>
      </c>
      <c r="C33" s="8">
        <v>0.31951856650050514</v>
      </c>
      <c r="D33" s="8">
        <f>(Tratamento!D33-MIN(Tratamento!$D$2:$D$163))/(MAX(Tratamento!$D$2:$D$163)-MIN(Tratamento!$D$2:$D$163))</f>
        <v>0.5757278238</v>
      </c>
      <c r="E33" s="8">
        <v>0.47058823529411764</v>
      </c>
      <c r="F33" s="8">
        <v>0.24224874308787986</v>
      </c>
      <c r="G33" s="8">
        <v>0.23447638947897767</v>
      </c>
      <c r="H33" s="8">
        <v>0.4878048780487805</v>
      </c>
      <c r="I33" s="8">
        <f>(Tratamento!N33-MIN(Tratamento!$N$2:$N$163))/(MAX(Tratamento!$N$2:$N$163)-MIN(Tratamento!$N$2:$N$163))</f>
        <v>0.4423963134</v>
      </c>
      <c r="J33" s="8">
        <v>1.0</v>
      </c>
    </row>
    <row r="34" ht="14.25" customHeight="1">
      <c r="A34" s="8">
        <f>(Tratamento!A34-MIN(Tratamento!$A$2:$A$163))/(MAX(Tratamento!$A$2:$A$163)-MIN(Tratamento!$A$2:$A$163))</f>
        <v>0.3791169856</v>
      </c>
      <c r="B34" s="8">
        <f>(Tratamento!B34-MIN(Tratamento!$B$2:$B$163))/(MAX(Tratamento!$B$2:$B$163)-MIN(Tratamento!$B$2:$B$163))</f>
        <v>0.1425505044</v>
      </c>
      <c r="C34" s="8">
        <v>0.47180058191924124</v>
      </c>
      <c r="D34" s="8">
        <f>(Tratamento!D34-MIN(Tratamento!$D$2:$D$163))/(MAX(Tratamento!$D$2:$D$163)-MIN(Tratamento!$D$2:$D$163))</f>
        <v>0.4593803656</v>
      </c>
      <c r="E34" s="8">
        <v>0.5441176470588235</v>
      </c>
      <c r="F34" s="8">
        <v>0.40162735155527185</v>
      </c>
      <c r="G34" s="8">
        <v>0.271525999458114</v>
      </c>
      <c r="H34" s="8">
        <v>0.5219512195121951</v>
      </c>
      <c r="I34" s="8">
        <f>(Tratamento!N34-MIN(Tratamento!$N$2:$N$163))/(MAX(Tratamento!$N$2:$N$163)-MIN(Tratamento!$N$2:$N$163))</f>
        <v>0.5069124424</v>
      </c>
      <c r="J34" s="8">
        <v>1.0</v>
      </c>
    </row>
    <row r="35" ht="14.25" customHeight="1">
      <c r="A35" s="8">
        <f>(Tratamento!A35-MIN(Tratamento!$A$2:$A$163))/(MAX(Tratamento!$A$2:$A$163)-MIN(Tratamento!$A$2:$A$163))</f>
        <v>0.3047656215</v>
      </c>
      <c r="B35" s="8">
        <f>(Tratamento!B35-MIN(Tratamento!$B$2:$B$163))/(MAX(Tratamento!$B$2:$B$163)-MIN(Tratamento!$B$2:$B$163))</f>
        <v>0.02105792625</v>
      </c>
      <c r="C35" s="8">
        <v>0.018489133765575747</v>
      </c>
      <c r="D35" s="8">
        <f>(Tratamento!D35-MIN(Tratamento!$D$2:$D$163))/(MAX(Tratamento!$D$2:$D$163)-MIN(Tratamento!$D$2:$D$163))</f>
        <v>0.1488066441</v>
      </c>
      <c r="E35" s="8">
        <v>0.29411764705882354</v>
      </c>
      <c r="F35" s="8">
        <v>0.012624705047013175</v>
      </c>
      <c r="G35" s="8">
        <v>0.20340439349357275</v>
      </c>
      <c r="H35" s="8">
        <v>0.6439024390243903</v>
      </c>
      <c r="I35" s="8">
        <f>(Tratamento!N35-MIN(Tratamento!$N$2:$N$163))/(MAX(Tratamento!$N$2:$N$163)-MIN(Tratamento!$N$2:$N$163))</f>
        <v>0.6267281106</v>
      </c>
      <c r="J35" s="8">
        <v>1.0</v>
      </c>
    </row>
    <row r="36" ht="14.25" customHeight="1">
      <c r="A36" s="8">
        <f>(Tratamento!A36-MIN(Tratamento!$A$2:$A$163))/(MAX(Tratamento!$A$2:$A$163)-MIN(Tratamento!$A$2:$A$163))</f>
        <v>0.4206197602</v>
      </c>
      <c r="B36" s="8">
        <f>(Tratamento!B36-MIN(Tratamento!$B$2:$B$163))/(MAX(Tratamento!$B$2:$B$163)-MIN(Tratamento!$B$2:$B$163))</f>
        <v>0.04599764905</v>
      </c>
      <c r="C36" s="8">
        <v>0.24860815718494292</v>
      </c>
      <c r="D36" s="8">
        <f>(Tratamento!D36-MIN(Tratamento!$D$2:$D$163))/(MAX(Tratamento!$D$2:$D$163)-MIN(Tratamento!$D$2:$D$163))</f>
        <v>0.1552477304</v>
      </c>
      <c r="E36" s="8">
        <v>0.5588235294117647</v>
      </c>
      <c r="F36" s="8">
        <v>0.03141383786730164</v>
      </c>
      <c r="G36" s="8">
        <v>0.28167740071836794</v>
      </c>
      <c r="H36" s="8">
        <v>0.6536585365853659</v>
      </c>
      <c r="I36" s="8">
        <f>(Tratamento!N36-MIN(Tratamento!$N$2:$N$163))/(MAX(Tratamento!$N$2:$N$163)-MIN(Tratamento!$N$2:$N$163))</f>
        <v>0.5898617512</v>
      </c>
      <c r="J36" s="8">
        <v>1.0</v>
      </c>
    </row>
    <row r="37" ht="14.25" customHeight="1">
      <c r="A37" s="8">
        <f>(Tratamento!A37-MIN(Tratamento!$A$2:$A$163))/(MAX(Tratamento!$A$2:$A$163)-MIN(Tratamento!$A$2:$A$163))</f>
        <v>0.4066183292</v>
      </c>
      <c r="B37" s="8">
        <f>(Tratamento!B37-MIN(Tratamento!$B$2:$B$163))/(MAX(Tratamento!$B$2:$B$163)-MIN(Tratamento!$B$2:$B$163))</f>
        <v>0.04625133266</v>
      </c>
      <c r="C37" s="8">
        <v>0.18683612510960287</v>
      </c>
      <c r="D37" s="8">
        <f>(Tratamento!D37-MIN(Tratamento!$D$2:$D$163))/(MAX(Tratamento!$D$2:$D$163)-MIN(Tratamento!$D$2:$D$163))</f>
        <v>0.2649548934</v>
      </c>
      <c r="E37" s="8">
        <v>0.4117647058823529</v>
      </c>
      <c r="F37" s="8">
        <v>0.03766074489525135</v>
      </c>
      <c r="G37" s="8">
        <v>0.2722407829303803</v>
      </c>
      <c r="H37" s="8">
        <v>0.6487804878048781</v>
      </c>
      <c r="I37" s="8">
        <f>(Tratamento!N37-MIN(Tratamento!$N$2:$N$163))/(MAX(Tratamento!$N$2:$N$163)-MIN(Tratamento!$N$2:$N$163))</f>
        <v>0.5668202765</v>
      </c>
      <c r="J37" s="8">
        <v>1.0</v>
      </c>
    </row>
    <row r="38" ht="14.25" customHeight="1">
      <c r="A38" s="8">
        <f>(Tratamento!A38-MIN(Tratamento!$A$2:$A$163))/(MAX(Tratamento!$A$2:$A$163)-MIN(Tratamento!$A$2:$A$163))</f>
        <v>0.0407599114</v>
      </c>
      <c r="B38" s="8">
        <f>(Tratamento!B38-MIN(Tratamento!$B$2:$B$163))/(MAX(Tratamento!$B$2:$B$163)-MIN(Tratamento!$B$2:$B$163))</f>
        <v>0.194771056</v>
      </c>
      <c r="C38" s="8">
        <v>0.3589361618208793</v>
      </c>
      <c r="D38" s="8">
        <f>(Tratamento!D38-MIN(Tratamento!$D$2:$D$163))/(MAX(Tratamento!$D$2:$D$163)-MIN(Tratamento!$D$2:$D$163))</f>
        <v>0.1454200935</v>
      </c>
      <c r="E38" s="8">
        <v>0.8823529411764706</v>
      </c>
      <c r="F38" s="8">
        <v>9.915440833685961E-4</v>
      </c>
      <c r="G38" s="8">
        <v>0.00235730950440625</v>
      </c>
      <c r="H38" s="8">
        <v>0.43902439024390244</v>
      </c>
      <c r="I38" s="8">
        <f>(Tratamento!N38-MIN(Tratamento!$N$2:$N$163))/(MAX(Tratamento!$N$2:$N$163)-MIN(Tratamento!$N$2:$N$163))</f>
        <v>0.05529953917</v>
      </c>
      <c r="J38" s="8">
        <v>1.0</v>
      </c>
    </row>
    <row r="39" ht="14.25" customHeight="1">
      <c r="A39" s="8">
        <f>(Tratamento!A39-MIN(Tratamento!$A$2:$A$163))/(MAX(Tratamento!$A$2:$A$163)-MIN(Tratamento!$A$2:$A$163))</f>
        <v>0.211695474</v>
      </c>
      <c r="B39" s="8">
        <f>(Tratamento!B39-MIN(Tratamento!$B$2:$B$163))/(MAX(Tratamento!$B$2:$B$163)-MIN(Tratamento!$B$2:$B$163))</f>
        <v>0.0135578579</v>
      </c>
      <c r="C39" s="8">
        <v>0.3589361618208793</v>
      </c>
      <c r="D39" s="8">
        <f>(Tratamento!D39-MIN(Tratamento!$D$2:$D$163))/(MAX(Tratamento!$D$2:$D$163)-MIN(Tratamento!$D$2:$D$163))</f>
        <v>0.07220846733</v>
      </c>
      <c r="E39" s="8">
        <v>0.5147058823529411</v>
      </c>
      <c r="F39" s="8">
        <v>0.005735894254423398</v>
      </c>
      <c r="G39" s="8">
        <v>0.13107104715778686</v>
      </c>
      <c r="H39" s="8">
        <v>0.7658536585365854</v>
      </c>
      <c r="I39" s="8">
        <f>(Tratamento!N39-MIN(Tratamento!$N$2:$N$163))/(MAX(Tratamento!$N$2:$N$163)-MIN(Tratamento!$N$2:$N$163))</f>
        <v>0.6589861751</v>
      </c>
      <c r="J39" s="8">
        <v>1.0</v>
      </c>
    </row>
    <row r="40" ht="14.25" customHeight="1">
      <c r="A40" s="8">
        <f>(Tratamento!A40-MIN(Tratamento!$A$2:$A$163))/(MAX(Tratamento!$A$2:$A$163)-MIN(Tratamento!$A$2:$A$163))</f>
        <v>0.270753099</v>
      </c>
      <c r="B40" s="8">
        <f>(Tratamento!B40-MIN(Tratamento!$B$2:$B$163))/(MAX(Tratamento!$B$2:$B$163)-MIN(Tratamento!$B$2:$B$163))</f>
        <v>0.01104617151</v>
      </c>
      <c r="C40" s="8">
        <v>0.060864869128850516</v>
      </c>
      <c r="D40" s="8">
        <f>(Tratamento!D40-MIN(Tratamento!$D$2:$D$163))/(MAX(Tratamento!$D$2:$D$163)-MIN(Tratamento!$D$2:$D$163))</f>
        <v>0.1172130681</v>
      </c>
      <c r="E40" s="8">
        <v>0.29411764705882354</v>
      </c>
      <c r="F40" s="8">
        <v>0.032995287924319903</v>
      </c>
      <c r="G40" s="8">
        <v>0.16941844246783738</v>
      </c>
      <c r="H40" s="8">
        <v>0.7219512195121951</v>
      </c>
      <c r="I40" s="8">
        <f>(Tratamento!N40-MIN(Tratamento!$N$2:$N$163))/(MAX(Tratamento!$N$2:$N$163)-MIN(Tratamento!$N$2:$N$163))</f>
        <v>0.7511520737</v>
      </c>
      <c r="J40" s="8">
        <v>1.0</v>
      </c>
    </row>
    <row r="41" ht="14.25" customHeight="1">
      <c r="A41" s="8">
        <f>(Tratamento!A41-MIN(Tratamento!$A$2:$A$163))/(MAX(Tratamento!$A$2:$A$163)-MIN(Tratamento!$A$2:$A$163))</f>
        <v>0.2130408438</v>
      </c>
      <c r="B41" s="8">
        <f>(Tratamento!B41-MIN(Tratamento!$B$2:$B$163))/(MAX(Tratamento!$B$2:$B$163)-MIN(Tratamento!$B$2:$B$163))</f>
        <v>0.008975151035</v>
      </c>
      <c r="C41" s="8">
        <v>0.028440620268872174</v>
      </c>
      <c r="D41" s="8">
        <f>(Tratamento!D41-MIN(Tratamento!$D$2:$D$163))/(MAX(Tratamento!$D$2:$D$163)-MIN(Tratamento!$D$2:$D$163))</f>
        <v>0.0480543935</v>
      </c>
      <c r="E41" s="8">
        <v>0.4264705882352941</v>
      </c>
      <c r="F41" s="8">
        <v>0.020422580668297125</v>
      </c>
      <c r="G41" s="8">
        <v>0.1343877268093352</v>
      </c>
      <c r="H41" s="8">
        <v>0.7853658536585366</v>
      </c>
      <c r="I41" s="8">
        <f>(Tratamento!N41-MIN(Tratamento!$N$2:$N$163))/(MAX(Tratamento!$N$2:$N$163)-MIN(Tratamento!$N$2:$N$163))</f>
        <v>0.8110599078</v>
      </c>
      <c r="J41" s="8">
        <v>1.0</v>
      </c>
    </row>
    <row r="42" ht="14.25" customHeight="1">
      <c r="A42" s="8">
        <f>(Tratamento!A42-MIN(Tratamento!$A$2:$A$163))/(MAX(Tratamento!$A$2:$A$163)-MIN(Tratamento!$A$2:$A$163))</f>
        <v>0.01613587892</v>
      </c>
      <c r="B42" s="8">
        <f>(Tratamento!B42-MIN(Tratamento!$B$2:$B$163))/(MAX(Tratamento!$B$2:$B$163)-MIN(Tratamento!$B$2:$B$163))</f>
        <v>0.008975151035</v>
      </c>
      <c r="C42" s="8">
        <v>0.07625629932129649</v>
      </c>
      <c r="D42" s="8">
        <f>(Tratamento!D42-MIN(Tratamento!$D$2:$D$163))/(MAX(Tratamento!$D$2:$D$163)-MIN(Tratamento!$D$2:$D$163))</f>
        <v>0.2449699764</v>
      </c>
      <c r="E42" s="8">
        <v>0.17647058823529413</v>
      </c>
      <c r="F42" s="8">
        <v>0.018245845555802595</v>
      </c>
      <c r="G42" s="8">
        <v>0.013603025284147516</v>
      </c>
      <c r="H42" s="8">
        <v>0.35121951219512193</v>
      </c>
      <c r="I42" s="8">
        <f>(Tratamento!N42-MIN(Tratamento!$N$2:$N$163))/(MAX(Tratamento!$N$2:$N$163)-MIN(Tratamento!$N$2:$N$163))</f>
        <v>0.3225806452</v>
      </c>
      <c r="J42" s="8">
        <v>1.0</v>
      </c>
    </row>
    <row r="43" ht="14.25" customHeight="1">
      <c r="A43" s="8">
        <f>(Tratamento!A43-MIN(Tratamento!$A$2:$A$163))/(MAX(Tratamento!$A$2:$A$163)-MIN(Tratamento!$A$2:$A$163))</f>
        <v>0.2602400441</v>
      </c>
      <c r="B43" s="8">
        <f>(Tratamento!B43-MIN(Tratamento!$B$2:$B$163))/(MAX(Tratamento!$B$2:$B$163)-MIN(Tratamento!$B$2:$B$163))</f>
        <v>0.007013476942</v>
      </c>
      <c r="C43" s="8">
        <v>0.25238244048070535</v>
      </c>
      <c r="D43" s="8">
        <f>(Tratamento!D43-MIN(Tratamento!$D$2:$D$163))/(MAX(Tratamento!$D$2:$D$163)-MIN(Tratamento!$D$2:$D$163))</f>
        <v>0.02583549143</v>
      </c>
      <c r="E43" s="8">
        <v>0.6176470588235294</v>
      </c>
      <c r="F43" s="8">
        <v>0.009201815978024658</v>
      </c>
      <c r="G43" s="8">
        <v>0.1606133221723092</v>
      </c>
      <c r="H43" s="8">
        <v>0.7609756097560976</v>
      </c>
      <c r="I43" s="8">
        <f>(Tratamento!N43-MIN(Tratamento!$N$2:$N$163))/(MAX(Tratamento!$N$2:$N$163)-MIN(Tratamento!$N$2:$N$163))</f>
        <v>0.7511520737</v>
      </c>
      <c r="J43" s="8">
        <v>1.0</v>
      </c>
    </row>
    <row r="44" ht="14.25" customHeight="1">
      <c r="A44" s="8">
        <f>(Tratamento!A44-MIN(Tratamento!$A$2:$A$163))/(MAX(Tratamento!$A$2:$A$163)-MIN(Tratamento!$A$2:$A$163))</f>
        <v>0.2801501474</v>
      </c>
      <c r="B44" s="8">
        <f>(Tratamento!B44-MIN(Tratamento!$B$2:$B$163))/(MAX(Tratamento!$B$2:$B$163)-MIN(Tratamento!$B$2:$B$163))</f>
        <v>0.004127825921</v>
      </c>
      <c r="C44" s="8">
        <v>0.04284903777013887</v>
      </c>
      <c r="D44" s="8">
        <f>(Tratamento!D44-MIN(Tratamento!$D$2:$D$163))/(MAX(Tratamento!$D$2:$D$163)-MIN(Tratamento!$D$2:$D$163))</f>
        <v>0.1447750363</v>
      </c>
      <c r="E44" s="8">
        <v>0.11764705882352941</v>
      </c>
      <c r="F44" s="8">
        <v>0.010026608524768879</v>
      </c>
      <c r="G44" s="8">
        <v>0.17341511524565675</v>
      </c>
      <c r="H44" s="8">
        <v>0.8146341463414634</v>
      </c>
      <c r="I44" s="8">
        <f>(Tratamento!N44-MIN(Tratamento!$N$2:$N$163))/(MAX(Tratamento!$N$2:$N$163)-MIN(Tratamento!$N$2:$N$163))</f>
        <v>0.8110599078</v>
      </c>
      <c r="J44" s="8">
        <v>1.0</v>
      </c>
    </row>
    <row r="45" ht="14.25" customHeight="1">
      <c r="A45" s="8">
        <f>(Tratamento!A45-MIN(Tratamento!$A$2:$A$163))/(MAX(Tratamento!$A$2:$A$163)-MIN(Tratamento!$A$2:$A$163))</f>
        <v>0.2625884504</v>
      </c>
      <c r="B45" s="8">
        <f>(Tratamento!B45-MIN(Tratamento!$B$2:$B$163))/(MAX(Tratamento!$B$2:$B$163)-MIN(Tratamento!$B$2:$B$163))</f>
        <v>0.004498510156</v>
      </c>
      <c r="C45" s="8">
        <v>0.1094724195158359</v>
      </c>
      <c r="D45" s="8">
        <f>(Tratamento!D45-MIN(Tratamento!$D$2:$D$163))/(MAX(Tratamento!$D$2:$D$163)-MIN(Tratamento!$D$2:$D$163))</f>
        <v>0.1130415398</v>
      </c>
      <c r="E45" s="8">
        <v>0.29411764705882354</v>
      </c>
      <c r="F45" s="8">
        <v>0.006521240201105939</v>
      </c>
      <c r="G45" s="8">
        <v>0.16226217372190285</v>
      </c>
      <c r="H45" s="8">
        <v>0.824390243902439</v>
      </c>
      <c r="I45" s="8">
        <f>(Tratamento!N45-MIN(Tratamento!$N$2:$N$163))/(MAX(Tratamento!$N$2:$N$163)-MIN(Tratamento!$N$2:$N$163))</f>
        <v>0.7926267281</v>
      </c>
      <c r="J45" s="8">
        <v>1.0</v>
      </c>
    </row>
    <row r="46" ht="14.25" customHeight="1">
      <c r="A46" s="8">
        <f>(Tratamento!A46-MIN(Tratamento!$A$2:$A$163))/(MAX(Tratamento!$A$2:$A$163)-MIN(Tratamento!$A$2:$A$163))</f>
        <v>0.1786260796</v>
      </c>
      <c r="B46" s="8">
        <f>(Tratamento!B46-MIN(Tratamento!$B$2:$B$163))/(MAX(Tratamento!$B$2:$B$163)-MIN(Tratamento!$B$2:$B$163))</f>
        <v>0.006432847653</v>
      </c>
      <c r="C46" s="8">
        <v>0.01731497971777827</v>
      </c>
      <c r="D46" s="8">
        <f>(Tratamento!D46-MIN(Tratamento!$D$2:$D$163))/(MAX(Tratamento!$D$2:$D$163)-MIN(Tratamento!$D$2:$D$163))</f>
        <v>0.061619568</v>
      </c>
      <c r="E46" s="8">
        <v>0.27941176470588236</v>
      </c>
      <c r="F46" s="8">
        <v>0.010915950053432212</v>
      </c>
      <c r="G46" s="8">
        <v>0.10964441103634115</v>
      </c>
      <c r="H46" s="8">
        <v>0.8146341463414634</v>
      </c>
      <c r="I46" s="8">
        <f>(Tratamento!N46-MIN(Tratamento!$N$2:$N$163))/(MAX(Tratamento!$N$2:$N$163)-MIN(Tratamento!$N$2:$N$163))</f>
        <v>0.7788018433</v>
      </c>
      <c r="J46" s="8">
        <v>1.0</v>
      </c>
    </row>
    <row r="47" ht="14.25" customHeight="1">
      <c r="A47" s="8">
        <f>(Tratamento!A47-MIN(Tratamento!$A$2:$A$163))/(MAX(Tratamento!$A$2:$A$163)-MIN(Tratamento!$A$2:$A$163))</f>
        <v>1</v>
      </c>
      <c r="B47" s="8">
        <f>(Tratamento!B47-MIN(Tratamento!$B$2:$B$163))/(MAX(Tratamento!$B$2:$B$163)-MIN(Tratamento!$B$2:$B$163))</f>
        <v>1</v>
      </c>
      <c r="C47" s="8">
        <v>0.19630824122646004</v>
      </c>
      <c r="D47" s="8">
        <f>(Tratamento!D47-MIN(Tratamento!$D$2:$D$163))/(MAX(Tratamento!$D$2:$D$163)-MIN(Tratamento!$D$2:$D$163))</f>
        <v>1</v>
      </c>
      <c r="E47" s="8">
        <v>0.8970588235294118</v>
      </c>
      <c r="F47" s="8">
        <v>1.0</v>
      </c>
      <c r="G47" s="8">
        <v>1.0</v>
      </c>
      <c r="H47" s="8">
        <v>0.6439024390243903</v>
      </c>
      <c r="I47" s="8">
        <f>(Tratamento!N47-MIN(Tratamento!$N$2:$N$163))/(MAX(Tratamento!$N$2:$N$163)-MIN(Tratamento!$N$2:$N$163))</f>
        <v>0.6313364055</v>
      </c>
      <c r="J47" s="8">
        <v>1.0</v>
      </c>
    </row>
    <row r="48" ht="14.25" customHeight="1">
      <c r="A48" s="8">
        <f>(Tratamento!A48-MIN(Tratamento!$A$2:$A$163))/(MAX(Tratamento!$A$2:$A$163)-MIN(Tratamento!$A$2:$A$163))</f>
        <v>0.1344976088</v>
      </c>
      <c r="B48" s="8">
        <f>(Tratamento!B48-MIN(Tratamento!$B$2:$B$163))/(MAX(Tratamento!$B$2:$B$163)-MIN(Tratamento!$B$2:$B$163))</f>
        <v>0.006424099943</v>
      </c>
      <c r="C48" s="8">
        <v>0.12687235094766672</v>
      </c>
      <c r="D48" s="8">
        <f>(Tratamento!D48-MIN(Tratamento!$D$2:$D$163))/(MAX(Tratamento!$D$2:$D$163)-MIN(Tratamento!$D$2:$D$163))</f>
        <v>0.2162673003</v>
      </c>
      <c r="E48" s="8">
        <v>0.19117647058823528</v>
      </c>
      <c r="F48" s="8">
        <v>0.004516635707062375</v>
      </c>
      <c r="G48" s="8">
        <v>0.08379518396186135</v>
      </c>
      <c r="H48" s="8">
        <v>0.5707317073170731</v>
      </c>
      <c r="I48" s="8">
        <f>(Tratamento!N48-MIN(Tratamento!$N$2:$N$163))/(MAX(Tratamento!$N$2:$N$163)-MIN(Tratamento!$N$2:$N$163))</f>
        <v>0.5023041475</v>
      </c>
      <c r="J48" s="8">
        <v>1.0</v>
      </c>
    </row>
    <row r="49" ht="14.25" customHeight="1">
      <c r="A49" s="8">
        <f>(Tratamento!A49-MIN(Tratamento!$A$2:$A$163))/(MAX(Tratamento!$A$2:$A$163)-MIN(Tratamento!$A$2:$A$163))</f>
        <v>0.004412675917</v>
      </c>
      <c r="B49" s="8">
        <f>(Tratamento!B49-MIN(Tratamento!$B$2:$B$163))/(MAX(Tratamento!$B$2:$B$163)-MIN(Tratamento!$B$2:$B$163))</f>
        <v>0.01486017331</v>
      </c>
      <c r="C49" s="8">
        <v>0.12960597574628563</v>
      </c>
      <c r="D49" s="8">
        <f>(Tratamento!D49-MIN(Tratamento!$D$2:$D$163))/(MAX(Tratamento!$D$2:$D$163)-MIN(Tratamento!$D$2:$D$163))</f>
        <v>0.1735464868</v>
      </c>
      <c r="E49" s="8">
        <v>0.3088235294117647</v>
      </c>
      <c r="F49" s="8">
        <v>0.008210271894656061</v>
      </c>
      <c r="G49" s="8">
        <v>0.001840725579022054</v>
      </c>
      <c r="H49" s="8">
        <v>0.23414634146341465</v>
      </c>
      <c r="I49" s="8">
        <f>(Tratamento!N49-MIN(Tratamento!$N$2:$N$163))/(MAX(Tratamento!$N$2:$N$163)-MIN(Tratamento!$N$2:$N$163))</f>
        <v>0.1059907834</v>
      </c>
      <c r="J49" s="8">
        <v>1.0</v>
      </c>
    </row>
    <row r="50" ht="14.25" customHeight="1">
      <c r="A50" s="8">
        <f>(Tratamento!A50-MIN(Tratamento!$A$2:$A$163))/(MAX(Tratamento!$A$2:$A$163)-MIN(Tratamento!$A$2:$A$163))</f>
        <v>0.0006247582271</v>
      </c>
      <c r="B50" s="8">
        <f>(Tratamento!B50-MIN(Tratamento!$B$2:$B$163))/(MAX(Tratamento!$B$2:$B$163)-MIN(Tratamento!$B$2:$B$163))</f>
        <v>0.03086739018</v>
      </c>
      <c r="C50" s="8">
        <v>0.1913689058522629</v>
      </c>
      <c r="D50" s="8">
        <f>(Tratamento!D50-MIN(Tratamento!$D$2:$D$163))/(MAX(Tratamento!$D$2:$D$163)-MIN(Tratamento!$D$2:$D$163))</f>
        <v>0.2223289413</v>
      </c>
      <c r="E50" s="8">
        <v>0.38235294117647056</v>
      </c>
      <c r="F50" s="8">
        <v>0.0010148534379504982</v>
      </c>
      <c r="G50" s="8">
        <v>0.001840725579022054</v>
      </c>
      <c r="H50" s="8">
        <v>0.2926829268292683</v>
      </c>
      <c r="I50" s="8">
        <f>(Tratamento!N50-MIN(Tratamento!$N$2:$N$163))/(MAX(Tratamento!$N$2:$N$163)-MIN(Tratamento!$N$2:$N$163))</f>
        <v>0.1105990783</v>
      </c>
      <c r="J50" s="8">
        <v>1.0</v>
      </c>
    </row>
    <row r="51" ht="14.25" customHeight="1">
      <c r="A51" s="8">
        <f>(Tratamento!A51-MIN(Tratamento!$A$2:$A$163))/(MAX(Tratamento!$A$2:$A$163)-MIN(Tratamento!$A$2:$A$163))</f>
        <v>0.006415325576</v>
      </c>
      <c r="B51" s="8">
        <f>(Tratamento!B51-MIN(Tratamento!$B$2:$B$163))/(MAX(Tratamento!$B$2:$B$163)-MIN(Tratamento!$B$2:$B$163))</f>
        <v>0.03760750116</v>
      </c>
      <c r="C51" s="8">
        <v>0.26026171195907755</v>
      </c>
      <c r="D51" s="8">
        <f>(Tratamento!D51-MIN(Tratamento!$D$2:$D$163))/(MAX(Tratamento!$D$2:$D$163)-MIN(Tratamento!$D$2:$D$163))</f>
        <v>0.2008547009</v>
      </c>
      <c r="E51" s="8">
        <v>0.45588235294117646</v>
      </c>
      <c r="F51" s="8">
        <v>0.03355829848883661</v>
      </c>
      <c r="G51" s="8">
        <v>0.003912332545103575</v>
      </c>
      <c r="H51" s="8">
        <v>0.3804878048780488</v>
      </c>
      <c r="I51" s="8">
        <f>(Tratamento!N51-MIN(Tratamento!$N$2:$N$163))/(MAX(Tratamento!$N$2:$N$163)-MIN(Tratamento!$N$2:$N$163))</f>
        <v>0.198156682</v>
      </c>
      <c r="J51" s="8">
        <v>1.0</v>
      </c>
    </row>
    <row r="52" ht="14.25" customHeight="1">
      <c r="A52" s="8">
        <f>(Tratamento!A52-MIN(Tratamento!$A$2:$A$163))/(MAX(Tratamento!$A$2:$A$163)-MIN(Tratamento!$A$2:$A$163))</f>
        <v>0.002801997857</v>
      </c>
      <c r="B52" s="8">
        <f>(Tratamento!B52-MIN(Tratamento!$B$2:$B$163))/(MAX(Tratamento!$B$2:$B$163)-MIN(Tratamento!$B$2:$B$163))</f>
        <v>0.002552144556</v>
      </c>
      <c r="C52" s="8">
        <v>0.022548612101371667</v>
      </c>
      <c r="D52" s="8">
        <f>(Tratamento!D52-MIN(Tratamento!$D$2:$D$163))/(MAX(Tratamento!$D$2:$D$163)-MIN(Tratamento!$D$2:$D$163))</f>
        <v>0.04739747859</v>
      </c>
      <c r="E52" s="8">
        <v>0.23529411764705882</v>
      </c>
      <c r="F52" s="8">
        <v>5.110127735263109E-4</v>
      </c>
      <c r="G52" s="8">
        <v>0.0014843880957978533</v>
      </c>
      <c r="H52" s="8">
        <v>0.03902439024390244</v>
      </c>
      <c r="I52" s="8">
        <f>(Tratamento!N52-MIN(Tratamento!$N$2:$N$163))/(MAX(Tratamento!$N$2:$N$163)-MIN(Tratamento!$N$2:$N$163))</f>
        <v>0</v>
      </c>
      <c r="J52" s="8">
        <v>1.0</v>
      </c>
    </row>
    <row r="53" ht="14.25" customHeight="1">
      <c r="A53" s="8">
        <f>(Tratamento!A53-MIN(Tratamento!$A$2:$A$163))/(MAX(Tratamento!$A$2:$A$163)-MIN(Tratamento!$A$2:$A$163))</f>
        <v>0.01752061702</v>
      </c>
      <c r="B53" s="8">
        <f>(Tratamento!B53-MIN(Tratamento!$B$2:$B$163))/(MAX(Tratamento!$B$2:$B$163)-MIN(Tratamento!$B$2:$B$163))</f>
        <v>0.01771739428</v>
      </c>
      <c r="C53" s="8">
        <v>0.12189053971644331</v>
      </c>
      <c r="D53" s="8">
        <f>(Tratamento!D53-MIN(Tratamento!$D$2:$D$163))/(MAX(Tratamento!$D$2:$D$163)-MIN(Tratamento!$D$2:$D$163))</f>
        <v>0.1001214225</v>
      </c>
      <c r="E53" s="8">
        <v>0.45588235294117646</v>
      </c>
      <c r="F53" s="8">
        <v>0.005063509026099305</v>
      </c>
      <c r="G53" s="8">
        <v>0.0035496695444256904</v>
      </c>
      <c r="H53" s="8">
        <v>0.44390243902439025</v>
      </c>
      <c r="I53" s="8">
        <f>(Tratamento!N53-MIN(Tratamento!$N$2:$N$163))/(MAX(Tratamento!$N$2:$N$163)-MIN(Tratamento!$N$2:$N$163))</f>
        <v>0.1797235023</v>
      </c>
      <c r="J53" s="8">
        <v>1.0</v>
      </c>
    </row>
    <row r="54" ht="14.25" customHeight="1">
      <c r="A54" s="8">
        <f>(Tratamento!A54-MIN(Tratamento!$A$2:$A$163))/(MAX(Tratamento!$A$2:$A$163)-MIN(Tratamento!$A$2:$A$163))</f>
        <v>0.2651439683</v>
      </c>
      <c r="B54" s="8">
        <f>(Tratamento!B54-MIN(Tratamento!$B$2:$B$163))/(MAX(Tratamento!$B$2:$B$163)-MIN(Tratamento!$B$2:$B$163))</f>
        <v>0.008902982423</v>
      </c>
      <c r="C54" s="8">
        <v>0.07697838889074299</v>
      </c>
      <c r="D54" s="8">
        <f>(Tratamento!D54-MIN(Tratamento!$D$2:$D$163))/(MAX(Tratamento!$D$2:$D$163)-MIN(Tratamento!$D$2:$D$163))</f>
        <v>0.1095150687</v>
      </c>
      <c r="E54" s="8">
        <v>0.3088235294117647</v>
      </c>
      <c r="F54" s="8">
        <v>7.082457738347116E-4</v>
      </c>
      <c r="G54" s="8">
        <v>0.16285993512127597</v>
      </c>
      <c r="H54" s="8">
        <v>0.8146341463414634</v>
      </c>
      <c r="I54" s="8">
        <f>(Tratamento!N54-MIN(Tratamento!$N$2:$N$163))/(MAX(Tratamento!$N$2:$N$163)-MIN(Tratamento!$N$2:$N$163))</f>
        <v>0.5898617512</v>
      </c>
      <c r="J54" s="8">
        <v>1.0</v>
      </c>
    </row>
    <row r="55" ht="14.25" customHeight="1">
      <c r="A55" s="8">
        <f>(Tratamento!A55-MIN(Tratamento!$A$2:$A$163))/(MAX(Tratamento!$A$2:$A$163)-MIN(Tratamento!$A$2:$A$163))</f>
        <v>0.08843495497</v>
      </c>
      <c r="B55" s="8">
        <f>(Tratamento!B55-MIN(Tratamento!$B$2:$B$163))/(MAX(Tratamento!$B$2:$B$163)-MIN(Tratamento!$B$2:$B$163))</f>
        <v>0</v>
      </c>
      <c r="C55" s="8">
        <v>0.025030415747620594</v>
      </c>
      <c r="D55" s="8">
        <f>(Tratamento!D55-MIN(Tratamento!$D$2:$D$163))/(MAX(Tratamento!$D$2:$D$163)-MIN(Tratamento!$D$2:$D$163))</f>
        <v>0.1042336625</v>
      </c>
      <c r="E55" s="8">
        <v>0.04411764705882353</v>
      </c>
      <c r="F55" s="8">
        <v>0.001036369765256869</v>
      </c>
      <c r="G55" s="8">
        <v>0.05495293287888005</v>
      </c>
      <c r="H55" s="8">
        <v>0.6341463414634146</v>
      </c>
      <c r="I55" s="8">
        <f>(Tratamento!N55-MIN(Tratamento!$N$2:$N$163))/(MAX(Tratamento!$N$2:$N$163)-MIN(Tratamento!$N$2:$N$163))</f>
        <v>0.4884792627</v>
      </c>
      <c r="J55" s="8">
        <v>1.0</v>
      </c>
    </row>
    <row r="56" ht="14.25" customHeight="1">
      <c r="A56" s="8">
        <f>(Tratamento!A56-MIN(Tratamento!$A$2:$A$163))/(MAX(Tratamento!$A$2:$A$163)-MIN(Tratamento!$A$2:$A$163))</f>
        <v>0.04401721252</v>
      </c>
      <c r="B56" s="8">
        <f>(Tratamento!B56-MIN(Tratamento!$B$2:$B$163))/(MAX(Tratamento!$B$2:$B$163)-MIN(Tratamento!$B$2:$B$163))</f>
        <v>0.03524124546</v>
      </c>
      <c r="C56" s="8">
        <v>0.07168407671139779</v>
      </c>
      <c r="D56" s="8">
        <f>(Tratamento!D56-MIN(Tratamento!$D$2:$D$163))/(MAX(Tratamento!$D$2:$D$163)-MIN(Tratamento!$D$2:$D$163))</f>
        <v>0.1251814224</v>
      </c>
      <c r="E56" s="8">
        <v>0.5</v>
      </c>
      <c r="F56" s="8">
        <v>0.0709662265382381</v>
      </c>
      <c r="G56" s="8">
        <v>0.02534318567818508</v>
      </c>
      <c r="H56" s="8">
        <v>0.2682926829268293</v>
      </c>
      <c r="I56" s="8">
        <f>(Tratamento!N56-MIN(Tratamento!$N$2:$N$163))/(MAX(Tratamento!$N$2:$N$163)-MIN(Tratamento!$N$2:$N$163))</f>
        <v>0.2857142857</v>
      </c>
      <c r="J56" s="8">
        <v>1.0</v>
      </c>
    </row>
    <row r="57" ht="14.25" customHeight="1">
      <c r="A57" s="8">
        <f>(Tratamento!A57-MIN(Tratamento!$A$2:$A$163))/(MAX(Tratamento!$A$2:$A$163)-MIN(Tratamento!$A$2:$A$163))</f>
        <v>0.04401721252</v>
      </c>
      <c r="B57" s="8">
        <f>(Tratamento!B57-MIN(Tratamento!$B$2:$B$163))/(MAX(Tratamento!$B$2:$B$163)-MIN(Tratamento!$B$2:$B$163))</f>
        <v>0.006775101829</v>
      </c>
      <c r="C57" s="8">
        <v>0.07094985118280092</v>
      </c>
      <c r="D57" s="8">
        <f>(Tratamento!D57-MIN(Tratamento!$D$2:$D$163))/(MAX(Tratamento!$D$2:$D$163)-MIN(Tratamento!$D$2:$D$163))</f>
        <v>0.1738073555</v>
      </c>
      <c r="E57" s="8">
        <v>0.17647058823529413</v>
      </c>
      <c r="F57" s="8">
        <v>0.03699732480330491</v>
      </c>
      <c r="G57" s="8">
        <v>0.0021063973120767836</v>
      </c>
      <c r="H57" s="8">
        <v>0.16097560975609757</v>
      </c>
      <c r="I57" s="8">
        <f>(Tratamento!N57-MIN(Tratamento!$N$2:$N$163))/(MAX(Tratamento!$N$2:$N$163)-MIN(Tratamento!$N$2:$N$163))</f>
        <v>0.1612903226</v>
      </c>
      <c r="J57" s="8">
        <v>1.0</v>
      </c>
    </row>
    <row r="58" ht="14.25" customHeight="1">
      <c r="A58" s="8">
        <f>(Tratamento!A58-MIN(Tratamento!$A$2:$A$163))/(MAX(Tratamento!$A$2:$A$163)-MIN(Tratamento!$A$2:$A$163))</f>
        <v>0.01304803278</v>
      </c>
      <c r="B58" s="8">
        <f>(Tratamento!B58-MIN(Tratamento!$B$2:$B$163))/(MAX(Tratamento!$B$2:$B$163)-MIN(Tratamento!$B$2:$B$163))</f>
        <v>0.03291435445</v>
      </c>
      <c r="C58" s="8">
        <v>0.1342783200191748</v>
      </c>
      <c r="D58" s="8">
        <f>(Tratamento!D58-MIN(Tratamento!$D$2:$D$163))/(MAX(Tratamento!$D$2:$D$163)-MIN(Tratamento!$D$2:$D$163))</f>
        <v>0.1264739084</v>
      </c>
      <c r="E58" s="8">
        <v>0.5147058823529411</v>
      </c>
      <c r="F58" s="8">
        <v>0.02487646042071592</v>
      </c>
      <c r="G58" s="8">
        <v>0.007765626927306099</v>
      </c>
      <c r="H58" s="8">
        <v>0.2682926829268293</v>
      </c>
      <c r="I58" s="8">
        <f>(Tratamento!N58-MIN(Tratamento!$N$2:$N$163))/(MAX(Tratamento!$N$2:$N$163)-MIN(Tratamento!$N$2:$N$163))</f>
        <v>0.198156682</v>
      </c>
      <c r="J58" s="8">
        <v>1.0</v>
      </c>
    </row>
    <row r="59" ht="14.25" customHeight="1">
      <c r="A59" s="8">
        <f>(Tratamento!A59-MIN(Tratamento!$A$2:$A$163))/(MAX(Tratamento!$A$2:$A$163)-MIN(Tratamento!$A$2:$A$163))</f>
        <v>0.003245319448</v>
      </c>
      <c r="B59" s="8">
        <f>(Tratamento!B59-MIN(Tratamento!$B$2:$B$163))/(MAX(Tratamento!$B$2:$B$163)-MIN(Tratamento!$B$2:$B$163))</f>
        <v>0.005867526858</v>
      </c>
      <c r="C59" s="8">
        <v>0.05758512616846532</v>
      </c>
      <c r="D59" s="8">
        <f>(Tratamento!D59-MIN(Tratamento!$D$2:$D$163))/(MAX(Tratamento!$D$2:$D$163)-MIN(Tratamento!$D$2:$D$163))</f>
        <v>0.1827361811</v>
      </c>
      <c r="E59" s="8">
        <v>0.1323529411764706</v>
      </c>
      <c r="F59" s="8">
        <v>0.002250249230791299</v>
      </c>
      <c r="G59" s="8">
        <v>0.0022603182367830947</v>
      </c>
      <c r="H59" s="8">
        <v>0.28780487804878047</v>
      </c>
      <c r="I59" s="8">
        <f>(Tratamento!N59-MIN(Tratamento!$N$2:$N$163))/(MAX(Tratamento!$N$2:$N$163)-MIN(Tratamento!$N$2:$N$163))</f>
        <v>0.1751152074</v>
      </c>
      <c r="J59" s="8">
        <v>1.0</v>
      </c>
    </row>
    <row r="60" ht="14.25" customHeight="1">
      <c r="A60" s="8">
        <f>(Tratamento!A60-MIN(Tratamento!$A$2:$A$163))/(MAX(Tratamento!$A$2:$A$163)-MIN(Tratamento!$A$2:$A$163))</f>
        <v>0.1178396716</v>
      </c>
      <c r="B60" s="8">
        <f>(Tratamento!B60-MIN(Tratamento!$B$2:$B$163))/(MAX(Tratamento!$B$2:$B$163)-MIN(Tratamento!$B$2:$B$163))</f>
        <v>0.0007730789208</v>
      </c>
      <c r="C60" s="8">
        <v>0.027321078037251326</v>
      </c>
      <c r="D60" s="8">
        <f>(Tratamento!D60-MIN(Tratamento!$D$2:$D$163))/(MAX(Tratamento!$D$2:$D$163)-MIN(Tratamento!$D$2:$D$163))</f>
        <v>0.1117229669</v>
      </c>
      <c r="E60" s="8">
        <v>0.058823529411764705</v>
      </c>
      <c r="F60" s="8">
        <v>0.00178226911187773</v>
      </c>
      <c r="G60" s="8">
        <v>0.07338549073891532</v>
      </c>
      <c r="H60" s="8">
        <v>0.5902439024390244</v>
      </c>
      <c r="I60" s="8">
        <f>(Tratamento!N60-MIN(Tratamento!$N$2:$N$163))/(MAX(Tratamento!$N$2:$N$163)-MIN(Tratamento!$N$2:$N$163))</f>
        <v>0.5391705069</v>
      </c>
      <c r="J60" s="8">
        <v>1.0</v>
      </c>
    </row>
    <row r="61" ht="14.25" customHeight="1">
      <c r="A61" s="8">
        <f>(Tratamento!A61-MIN(Tratamento!$A$2:$A$163))/(MAX(Tratamento!$A$2:$A$163)-MIN(Tratamento!$A$2:$A$163))</f>
        <v>0.01682396881</v>
      </c>
      <c r="B61" s="8">
        <f>(Tratamento!B61-MIN(Tratamento!$B$2:$B$163))/(MAX(Tratamento!$B$2:$B$163)-MIN(Tratamento!$B$2:$B$163))</f>
        <v>0.05136874334</v>
      </c>
      <c r="C61" s="8">
        <v>0.2299521539810497</v>
      </c>
      <c r="D61" s="8">
        <f>(Tratamento!D61-MIN(Tratamento!$D$2:$D$163))/(MAX(Tratamento!$D$2:$D$163)-MIN(Tratamento!$D$2:$D$163))</f>
        <v>0.1937306127</v>
      </c>
      <c r="E61" s="8">
        <v>0.5147058823529411</v>
      </c>
      <c r="F61" s="8">
        <v>0.06705384102302964</v>
      </c>
      <c r="G61" s="8">
        <v>0.007969097738732936</v>
      </c>
      <c r="H61" s="8">
        <v>0.3463414634146341</v>
      </c>
      <c r="I61" s="8">
        <f>(Tratamento!N61-MIN(Tratamento!$N$2:$N$163))/(MAX(Tratamento!$N$2:$N$163)-MIN(Tratamento!$N$2:$N$163))</f>
        <v>0.2764976959</v>
      </c>
      <c r="J61" s="8">
        <v>1.0</v>
      </c>
    </row>
    <row r="62" ht="14.25" customHeight="1">
      <c r="A62" s="8">
        <f>(Tratamento!A62-MIN(Tratamento!$A$2:$A$163))/(MAX(Tratamento!$A$2:$A$163)-MIN(Tratamento!$A$2:$A$163))</f>
        <v>0.04233464447</v>
      </c>
      <c r="B62" s="8">
        <f>(Tratamento!B62-MIN(Tratamento!$B$2:$B$163))/(MAX(Tratamento!$B$2:$B$163)-MIN(Tratamento!$B$2:$B$163))</f>
        <v>0.05060659905</v>
      </c>
      <c r="C62" s="8">
        <v>0.13574980506615614</v>
      </c>
      <c r="D62" s="8">
        <f>(Tratamento!D62-MIN(Tratamento!$D$2:$D$163))/(MAX(Tratamento!$D$2:$D$163)-MIN(Tratamento!$D$2:$D$163))</f>
        <v>0.1073024275</v>
      </c>
      <c r="E62" s="8">
        <v>0.6470588235294118</v>
      </c>
      <c r="F62" s="8">
        <v>0.013167992311499042</v>
      </c>
      <c r="G62" s="8">
        <v>0.014052137023359081</v>
      </c>
      <c r="H62" s="8">
        <v>0.33658536585365856</v>
      </c>
      <c r="I62" s="8">
        <f>(Tratamento!N62-MIN(Tratamento!$N$2:$N$163))/(MAX(Tratamento!$N$2:$N$163)-MIN(Tratamento!$N$2:$N$163))</f>
        <v>0.2211981567</v>
      </c>
      <c r="J62" s="8">
        <v>1.0</v>
      </c>
    </row>
    <row r="63" ht="14.25" customHeight="1">
      <c r="A63" s="8">
        <f>(Tratamento!A63-MIN(Tratamento!$A$2:$A$163))/(MAX(Tratamento!$A$2:$A$163)-MIN(Tratamento!$A$2:$A$163))</f>
        <v>0.02027297655</v>
      </c>
      <c r="B63" s="8">
        <f>(Tratamento!B63-MIN(Tratamento!$B$2:$B$163))/(MAX(Tratamento!$B$2:$B$163)-MIN(Tratamento!$B$2:$B$163))</f>
        <v>0.05157322107</v>
      </c>
      <c r="C63" s="8">
        <v>0.19494901380161955</v>
      </c>
      <c r="D63" s="8">
        <f>(Tratamento!D63-MIN(Tratamento!$D$2:$D$163))/(MAX(Tratamento!$D$2:$D$163)-MIN(Tratamento!$D$2:$D$163))</f>
        <v>0.103640779</v>
      </c>
      <c r="E63" s="8">
        <v>0.6617647058823529</v>
      </c>
      <c r="F63" s="8">
        <v>0.012382646364816502</v>
      </c>
      <c r="G63" s="8">
        <v>0.00521749764638038</v>
      </c>
      <c r="H63" s="8">
        <v>0.32195121951219513</v>
      </c>
      <c r="I63" s="8">
        <f>(Tratamento!N63-MIN(Tratamento!$N$2:$N$163))/(MAX(Tratamento!$N$2:$N$163)-MIN(Tratamento!$N$2:$N$163))</f>
        <v>0.202764977</v>
      </c>
      <c r="J63" s="8">
        <v>1.0</v>
      </c>
    </row>
    <row r="64" ht="14.25" customHeight="1">
      <c r="A64" s="8">
        <f>(Tratamento!A64-MIN(Tratamento!$A$2:$A$163))/(MAX(Tratamento!$A$2:$A$163)-MIN(Tratamento!$A$2:$A$163))</f>
        <v>0.04118953966</v>
      </c>
      <c r="B64" s="8">
        <f>(Tratamento!B64-MIN(Tratamento!$B$2:$B$163))/(MAX(Tratamento!$B$2:$B$163)-MIN(Tratamento!$B$2:$B$163))</f>
        <v>0.03847899183</v>
      </c>
      <c r="C64" s="8">
        <v>0.11655981965964703</v>
      </c>
      <c r="D64" s="8">
        <f>(Tratamento!D64-MIN(Tratamento!$D$2:$D$163))/(MAX(Tratamento!$D$2:$D$163)-MIN(Tratamento!$D$2:$D$163))</f>
        <v>0.1066668564</v>
      </c>
      <c r="E64" s="8">
        <v>0.5882352941176471</v>
      </c>
      <c r="F64" s="8">
        <v>0.014342425176971792</v>
      </c>
      <c r="G64" s="8">
        <v>0.011198274398838635</v>
      </c>
      <c r="H64" s="8">
        <v>0.28780487804878047</v>
      </c>
      <c r="I64" s="8">
        <f>(Tratamento!N64-MIN(Tratamento!$N$2:$N$163))/(MAX(Tratamento!$N$2:$N$163)-MIN(Tratamento!$N$2:$N$163))</f>
        <v>0.1705069124</v>
      </c>
      <c r="J64" s="8">
        <v>1.0</v>
      </c>
    </row>
    <row r="65" ht="14.25" customHeight="1">
      <c r="A65" s="8">
        <f>(Tratamento!A65-MIN(Tratamento!$A$2:$A$163))/(MAX(Tratamento!$A$2:$A$163)-MIN(Tratamento!$A$2:$A$163))</f>
        <v>0.00260686789</v>
      </c>
      <c r="B65" s="8">
        <f>(Tratamento!B65-MIN(Tratamento!$B$2:$B$163))/(MAX(Tratamento!$B$2:$B$163)-MIN(Tratamento!$B$2:$B$163))</f>
        <v>0.02044339958</v>
      </c>
      <c r="C65" s="8">
        <v>0.11655981965964703</v>
      </c>
      <c r="D65" s="8">
        <f>(Tratamento!D65-MIN(Tratamento!$D$2:$D$163))/(MAX(Tratamento!$D$2:$D$163)-MIN(Tratamento!$D$2:$D$163))</f>
        <v>0.2360743523</v>
      </c>
      <c r="E65" s="8">
        <v>0.4264705882352941</v>
      </c>
      <c r="F65" s="8">
        <v>0.010985878117177918</v>
      </c>
      <c r="G65" s="8">
        <v>0.002018894320634154</v>
      </c>
      <c r="H65" s="8">
        <v>0.44390243902439025</v>
      </c>
      <c r="I65" s="8">
        <f>(Tratamento!N65-MIN(Tratamento!$N$2:$N$163))/(MAX(Tratamento!$N$2:$N$163)-MIN(Tratamento!$N$2:$N$163))</f>
        <v>0.2718894009</v>
      </c>
      <c r="J65" s="8">
        <v>1.0</v>
      </c>
    </row>
    <row r="66" ht="14.25" customHeight="1">
      <c r="A66" s="8">
        <f>(Tratamento!A66-MIN(Tratamento!$A$2:$A$163))/(MAX(Tratamento!$A$2:$A$163)-MIN(Tratamento!$A$2:$A$163))</f>
        <v>0.03436854916</v>
      </c>
      <c r="B66" s="8">
        <f>(Tratamento!B66-MIN(Tratamento!$B$2:$B$163))/(MAX(Tratamento!$B$2:$B$163)-MIN(Tratamento!$B$2:$B$163))</f>
        <v>0.02185178098</v>
      </c>
      <c r="C66" s="8">
        <v>0.16406603175373713</v>
      </c>
      <c r="D66" s="8">
        <f>(Tratamento!D66-MIN(Tratamento!$D$2:$D$163))/(MAX(Tratamento!$D$2:$D$163)-MIN(Tratamento!$D$2:$D$163))</f>
        <v>0.3893916541</v>
      </c>
      <c r="E66" s="8">
        <v>0.20588235294117646</v>
      </c>
      <c r="F66" s="8">
        <v>0.004021760179015843</v>
      </c>
      <c r="G66" s="8">
        <v>0.013225602742744367</v>
      </c>
      <c r="H66" s="8">
        <v>0.3804878048780488</v>
      </c>
      <c r="I66" s="8">
        <f>(Tratamento!N66-MIN(Tratamento!$N$2:$N$163))/(MAX(Tratamento!$N$2:$N$163)-MIN(Tratamento!$N$2:$N$163))</f>
        <v>0.1566820276</v>
      </c>
      <c r="J66" s="8">
        <v>1.0</v>
      </c>
    </row>
    <row r="67" ht="14.25" customHeight="1">
      <c r="A67" s="8">
        <f>(Tratamento!A67-MIN(Tratamento!$A$2:$A$163))/(MAX(Tratamento!$A$2:$A$163)-MIN(Tratamento!$A$2:$A$163))</f>
        <v>0.06358669419</v>
      </c>
      <c r="B67" s="8">
        <f>(Tratamento!B67-MIN(Tratamento!$B$2:$B$163))/(MAX(Tratamento!$B$2:$B$163)-MIN(Tratamento!$B$2:$B$163))</f>
        <v>0.03158142205</v>
      </c>
      <c r="C67" s="8">
        <v>0.13470611257922505</v>
      </c>
      <c r="D67" s="8">
        <f>(Tratamento!D67-MIN(Tratamento!$D$2:$D$163))/(MAX(Tratamento!$D$2:$D$163)-MIN(Tratamento!$D$2:$D$163))</f>
        <v>0.2106799662</v>
      </c>
      <c r="E67" s="8">
        <v>0.36764705882352944</v>
      </c>
      <c r="F67" s="8">
        <v>0.007790703512181828</v>
      </c>
      <c r="G67" s="8">
        <v>0.02005927009854102</v>
      </c>
      <c r="H67" s="8">
        <v>0.4</v>
      </c>
      <c r="I67" s="8">
        <f>(Tratamento!N67-MIN(Tratamento!$N$2:$N$163))/(MAX(Tratamento!$N$2:$N$163)-MIN(Tratamento!$N$2:$N$163))</f>
        <v>0.1382488479</v>
      </c>
      <c r="J67" s="8">
        <v>1.0</v>
      </c>
    </row>
    <row r="68" ht="14.25" customHeight="1">
      <c r="A68" s="8">
        <f>(Tratamento!A68-MIN(Tratamento!$A$2:$A$163))/(MAX(Tratamento!$A$2:$A$163)-MIN(Tratamento!$A$2:$A$163))</f>
        <v>0.05030416311</v>
      </c>
      <c r="B68" s="8">
        <f>(Tratamento!B68-MIN(Tratamento!$B$2:$B$163))/(MAX(Tratamento!$B$2:$B$163)-MIN(Tratamento!$B$2:$B$163))</f>
        <v>0.02112244061</v>
      </c>
      <c r="C68" s="8">
        <v>0.1341599944174588</v>
      </c>
      <c r="D68" s="8">
        <f>(Tratamento!D68-MIN(Tratamento!$D$2:$D$163))/(MAX(Tratamento!$D$2:$D$163)-MIN(Tratamento!$D$2:$D$163))</f>
        <v>0.3826161815</v>
      </c>
      <c r="E68" s="8">
        <v>0.17647058823529413</v>
      </c>
      <c r="F68" s="8">
        <v>0.00775663599394674</v>
      </c>
      <c r="G68" s="8">
        <v>0.021967467863735702</v>
      </c>
      <c r="H68" s="8">
        <v>0.3853658536585366</v>
      </c>
      <c r="I68" s="8">
        <f>(Tratamento!N68-MIN(Tratamento!$N$2:$N$163))/(MAX(Tratamento!$N$2:$N$163)-MIN(Tratamento!$N$2:$N$163))</f>
        <v>0.2304147465</v>
      </c>
      <c r="J68" s="8">
        <v>1.0</v>
      </c>
    </row>
    <row r="69" ht="14.25" customHeight="1">
      <c r="A69" s="8">
        <f>(Tratamento!A69-MIN(Tratamento!$A$2:$A$163))/(MAX(Tratamento!$A$2:$A$163)-MIN(Tratamento!$A$2:$A$163))</f>
        <v>0.0852717955</v>
      </c>
      <c r="B69" s="8">
        <f>(Tratamento!B69-MIN(Tratamento!$B$2:$B$163))/(MAX(Tratamento!$B$2:$B$163)-MIN(Tratamento!$B$2:$B$163))</f>
        <v>0.03920177141</v>
      </c>
      <c r="C69" s="8">
        <v>0.1165021738536828</v>
      </c>
      <c r="D69" s="8">
        <f>(Tratamento!D69-MIN(Tratamento!$D$2:$D$163))/(MAX(Tratamento!$D$2:$D$163)-MIN(Tratamento!$D$2:$D$163))</f>
        <v>0.1784271038</v>
      </c>
      <c r="E69" s="8">
        <v>0.45588235294117646</v>
      </c>
      <c r="F69" s="8">
        <v>0.026846997396524398</v>
      </c>
      <c r="G69" s="8">
        <v>0.041713624848319364</v>
      </c>
      <c r="H69" s="8">
        <v>0.4097560975609756</v>
      </c>
      <c r="I69" s="8">
        <f>(Tratamento!N69-MIN(Tratamento!$N$2:$N$163))/(MAX(Tratamento!$N$2:$N$163)-MIN(Tratamento!$N$2:$N$163))</f>
        <v>0.2903225806</v>
      </c>
      <c r="J69" s="8">
        <v>1.0</v>
      </c>
    </row>
    <row r="70" ht="14.25" customHeight="1">
      <c r="A70" s="8">
        <f>(Tratamento!A70-MIN(Tratamento!$A$2:$A$163))/(MAX(Tratamento!$A$2:$A$163)-MIN(Tratamento!$A$2:$A$163))</f>
        <v>0.0852717955</v>
      </c>
      <c r="B70" s="8">
        <f>(Tratamento!B70-MIN(Tratamento!$B$2:$B$163))/(MAX(Tratamento!$B$2:$B$163)-MIN(Tratamento!$B$2:$B$163))</f>
        <v>0.01411661792</v>
      </c>
      <c r="C70" s="8">
        <v>0.23175434391487837</v>
      </c>
      <c r="D70" s="8">
        <f>(Tratamento!D70-MIN(Tratamento!$D$2:$D$163))/(MAX(Tratamento!$D$2:$D$163)-MIN(Tratamento!$D$2:$D$163))</f>
        <v>0.3946659457</v>
      </c>
      <c r="E70" s="8">
        <v>0.20588235294117646</v>
      </c>
      <c r="F70" s="8">
        <v>0.012682081919830165</v>
      </c>
      <c r="G70" s="8">
        <v>0.01449281473929907</v>
      </c>
      <c r="H70" s="8">
        <v>0.37073170731707317</v>
      </c>
      <c r="I70" s="8">
        <f>(Tratamento!N70-MIN(Tratamento!$N$2:$N$163))/(MAX(Tratamento!$N$2:$N$163)-MIN(Tratamento!$N$2:$N$163))</f>
        <v>0.2857142857</v>
      </c>
      <c r="J70" s="8">
        <v>1.0</v>
      </c>
    </row>
    <row r="71" ht="14.25" customHeight="1">
      <c r="A71" s="8">
        <f>(Tratamento!A71-MIN(Tratamento!$A$2:$A$163))/(MAX(Tratamento!$A$2:$A$163)-MIN(Tratamento!$A$2:$A$163))</f>
        <v>0.03044540982</v>
      </c>
      <c r="B71" s="8">
        <f>(Tratamento!B71-MIN(Tratamento!$B$2:$B$163))/(MAX(Tratamento!$B$2:$B$163)-MIN(Tratamento!$B$2:$B$163))</f>
        <v>0.03006369427</v>
      </c>
      <c r="C71" s="8">
        <v>0.1440508011250034</v>
      </c>
      <c r="D71" s="8">
        <f>(Tratamento!D71-MIN(Tratamento!$D$2:$D$163))/(MAX(Tratamento!$D$2:$D$163)-MIN(Tratamento!$D$2:$D$163))</f>
        <v>0.3988185018</v>
      </c>
      <c r="E71" s="8">
        <v>0.22058823529411764</v>
      </c>
      <c r="F71" s="8">
        <v>0.003030216095647247</v>
      </c>
      <c r="G71" s="8">
        <v>0.00877138420244186</v>
      </c>
      <c r="H71" s="8">
        <v>0.3853658536585366</v>
      </c>
      <c r="I71" s="8">
        <f>(Tratamento!N71-MIN(Tratamento!$N$2:$N$163))/(MAX(Tratamento!$N$2:$N$163)-MIN(Tratamento!$N$2:$N$163))</f>
        <v>0.1658986175</v>
      </c>
      <c r="J71" s="8">
        <v>1.0</v>
      </c>
    </row>
    <row r="72" ht="14.25" customHeight="1">
      <c r="A72" s="8">
        <f>(Tratamento!A72-MIN(Tratamento!$A$2:$A$163))/(MAX(Tratamento!$A$2:$A$163)-MIN(Tratamento!$A$2:$A$163))</f>
        <v>0.04467620407</v>
      </c>
      <c r="B72" s="8">
        <f>(Tratamento!B72-MIN(Tratamento!$B$2:$B$163))/(MAX(Tratamento!$B$2:$B$163)-MIN(Tratamento!$B$2:$B$163))</f>
        <v>0.02005850031</v>
      </c>
      <c r="C72" s="8">
        <v>0.2118513709082855</v>
      </c>
      <c r="D72" s="8">
        <f>(Tratamento!D72-MIN(Tratamento!$D$2:$D$163))/(MAX(Tratamento!$D$2:$D$163)-MIN(Tratamento!$D$2:$D$163))</f>
        <v>0.3492297258</v>
      </c>
      <c r="E72" s="8">
        <v>0.23529411764705882</v>
      </c>
      <c r="F72" s="8">
        <v>0.0028706366681249956</v>
      </c>
      <c r="G72" s="8">
        <v>0.0171147417238511</v>
      </c>
      <c r="H72" s="8">
        <v>0.4292682926829268</v>
      </c>
      <c r="I72" s="8">
        <f>(Tratamento!N72-MIN(Tratamento!$N$2:$N$163))/(MAX(Tratamento!$N$2:$N$163)-MIN(Tratamento!$N$2:$N$163))</f>
        <v>0.2165898618</v>
      </c>
      <c r="J72" s="8">
        <v>1.0</v>
      </c>
    </row>
    <row r="73" ht="14.25" customHeight="1">
      <c r="A73" s="8">
        <f>(Tratamento!A73-MIN(Tratamento!$A$2:$A$163))/(MAX(Tratamento!$A$2:$A$163)-MIN(Tratamento!$A$2:$A$163))</f>
        <v>0.03148952631</v>
      </c>
      <c r="B73" s="8">
        <f>(Tratamento!B73-MIN(Tratamento!$B$2:$B$163))/(MAX(Tratamento!$B$2:$B$163)-MIN(Tratamento!$B$2:$B$163))</f>
        <v>0.01664251934</v>
      </c>
      <c r="C73" s="8">
        <v>0.10879583979320326</v>
      </c>
      <c r="D73" s="8">
        <f>(Tratamento!D73-MIN(Tratamento!$D$2:$D$163))/(MAX(Tratamento!$D$2:$D$163)-MIN(Tratamento!$D$2:$D$163))</f>
        <v>0.4166571805</v>
      </c>
      <c r="E73" s="8">
        <v>0.1323529411764706</v>
      </c>
      <c r="F73" s="8">
        <v>0.003681084996664969</v>
      </c>
      <c r="G73" s="8">
        <v>0.012461269383757547</v>
      </c>
      <c r="H73" s="8">
        <v>0.34146341463414637</v>
      </c>
      <c r="I73" s="8">
        <f>(Tratamento!N73-MIN(Tratamento!$N$2:$N$163))/(MAX(Tratamento!$N$2:$N$163)-MIN(Tratamento!$N$2:$N$163))</f>
        <v>0.1152073733</v>
      </c>
      <c r="J73" s="8">
        <v>1.0</v>
      </c>
    </row>
    <row r="74" ht="14.25" customHeight="1">
      <c r="A74" s="8">
        <f>(Tratamento!A74-MIN(Tratamento!$A$2:$A$163))/(MAX(Tratamento!$A$2:$A$163)-MIN(Tratamento!$A$2:$A$163))</f>
        <v>0.02995758491</v>
      </c>
      <c r="B74" s="8">
        <f>(Tratamento!B74-MIN(Tratamento!$B$2:$B$163))/(MAX(Tratamento!$B$2:$B$163)-MIN(Tratamento!$B$2:$B$163))</f>
        <v>0.006253519587</v>
      </c>
      <c r="C74" s="8">
        <v>0.04294612544334176</v>
      </c>
      <c r="D74" s="8">
        <f>(Tratamento!D74-MIN(Tratamento!$D$2:$D$163))/(MAX(Tratamento!$D$2:$D$163)-MIN(Tratamento!$D$2:$D$163))</f>
        <v>0.4597028942</v>
      </c>
      <c r="E74" s="8">
        <v>0.0</v>
      </c>
      <c r="F74" s="8">
        <v>0.003286618996048168</v>
      </c>
      <c r="G74" s="8">
        <v>0.015424774310808517</v>
      </c>
      <c r="H74" s="8">
        <v>0.28780487804878047</v>
      </c>
      <c r="I74" s="8">
        <f>(Tratamento!N74-MIN(Tratamento!$N$2:$N$163))/(MAX(Tratamento!$N$2:$N$163)-MIN(Tratamento!$N$2:$N$163))</f>
        <v>0.1843317972</v>
      </c>
      <c r="J74" s="8">
        <v>1.0</v>
      </c>
    </row>
    <row r="75" ht="14.25" customHeight="1">
      <c r="A75" s="8">
        <f>(Tratamento!A75-MIN(Tratamento!$A$2:$A$163))/(MAX(Tratamento!$A$2:$A$163)-MIN(Tratamento!$A$2:$A$163))</f>
        <v>0.05043938476</v>
      </c>
      <c r="B75" s="8">
        <f>(Tratamento!B75-MIN(Tratamento!$B$2:$B$163))/(MAX(Tratamento!$B$2:$B$163)-MIN(Tratamento!$B$2:$B$163))</f>
        <v>0.02041278259</v>
      </c>
      <c r="C75" s="8">
        <v>0.08573448341772881</v>
      </c>
      <c r="D75" s="8">
        <f>(Tratamento!D75-MIN(Tratamento!$D$2:$D$163))/(MAX(Tratamento!$D$2:$D$163)-MIN(Tratamento!$D$2:$D$163))</f>
        <v>0.3366866824</v>
      </c>
      <c r="E75" s="8">
        <v>0.16176470588235295</v>
      </c>
      <c r="F75" s="8">
        <v>0.015601130324394495</v>
      </c>
      <c r="G75" s="8">
        <v>0.025706902931771913</v>
      </c>
      <c r="H75" s="8">
        <v>0.33170731707317075</v>
      </c>
      <c r="I75" s="8">
        <f>(Tratamento!N75-MIN(Tratamento!$N$2:$N$163))/(MAX(Tratamento!$N$2:$N$163)-MIN(Tratamento!$N$2:$N$163))</f>
        <v>0.2165898618</v>
      </c>
      <c r="J75" s="8">
        <v>1.0</v>
      </c>
    </row>
    <row r="76" ht="14.25" customHeight="1">
      <c r="A76" s="8">
        <f>(Tratamento!A76-MIN(Tratamento!$A$2:$A$163))/(MAX(Tratamento!$A$2:$A$163)-MIN(Tratamento!$A$2:$A$163))</f>
        <v>0.03794250855</v>
      </c>
      <c r="B76" s="8">
        <f>(Tratamento!B76-MIN(Tratamento!$B$2:$B$163))/(MAX(Tratamento!$B$2:$B$163)-MIN(Tratamento!$B$2:$B$163))</f>
        <v>0.01575134633</v>
      </c>
      <c r="C76" s="8">
        <v>0.16250352701312806</v>
      </c>
      <c r="D76" s="8">
        <f>(Tratamento!D76-MIN(Tratamento!$D$2:$D$163))/(MAX(Tratamento!$D$2:$D$163)-MIN(Tratamento!$D$2:$D$163))</f>
        <v>0.3737015851</v>
      </c>
      <c r="E76" s="8">
        <v>0.17647058823529413</v>
      </c>
      <c r="F76" s="8">
        <v>0.007252795329522553</v>
      </c>
      <c r="G76" s="8">
        <v>0.018445208894942642</v>
      </c>
      <c r="H76" s="8">
        <v>0.37073170731707317</v>
      </c>
      <c r="I76" s="8">
        <f>(Tratamento!N76-MIN(Tratamento!$N$2:$N$163))/(MAX(Tratamento!$N$2:$N$163)-MIN(Tratamento!$N$2:$N$163))</f>
        <v>0.1843317972</v>
      </c>
      <c r="J76" s="8">
        <v>1.0</v>
      </c>
    </row>
    <row r="77" ht="14.25" customHeight="1">
      <c r="A77" s="8">
        <f>(Tratamento!A77-MIN(Tratamento!$A$2:$A$163))/(MAX(Tratamento!$A$2:$A$163)-MIN(Tratamento!$A$2:$A$163))</f>
        <v>0.06226528775</v>
      </c>
      <c r="B77" s="8">
        <f>(Tratamento!B77-MIN(Tratamento!$B$2:$B$163))/(MAX(Tratamento!$B$2:$B$163)-MIN(Tratamento!$B$2:$B$163))</f>
        <v>0.04292392225</v>
      </c>
      <c r="C77" s="8">
        <v>0.11639295022132956</v>
      </c>
      <c r="D77" s="8">
        <f>(Tratamento!D77-MIN(Tratamento!$D$2:$D$163))/(MAX(Tratamento!$D$2:$D$163)-MIN(Tratamento!$D$2:$D$163))</f>
        <v>0.1332161796</v>
      </c>
      <c r="E77" s="8">
        <v>0.5441176470588235</v>
      </c>
      <c r="F77" s="8">
        <v>0.015423620624116934</v>
      </c>
      <c r="G77" s="8">
        <v>0.02253465592874937</v>
      </c>
      <c r="H77" s="8">
        <v>0.37073170731707317</v>
      </c>
      <c r="I77" s="8">
        <f>(Tratamento!N77-MIN(Tratamento!$N$2:$N$163))/(MAX(Tratamento!$N$2:$N$163)-MIN(Tratamento!$N$2:$N$163))</f>
        <v>0.2488479263</v>
      </c>
      <c r="J77" s="8">
        <v>1.0</v>
      </c>
    </row>
    <row r="78" ht="14.25" customHeight="1">
      <c r="A78" s="8">
        <f>(Tratamento!A78-MIN(Tratamento!$A$2:$A$163))/(MAX(Tratamento!$A$2:$A$163)-MIN(Tratamento!$A$2:$A$163))</f>
        <v>0.03399540589</v>
      </c>
      <c r="B78" s="8">
        <f>(Tratamento!B78-MIN(Tratamento!$B$2:$B$163))/(MAX(Tratamento!$B$2:$B$163)-MIN(Tratamento!$B$2:$B$163))</f>
        <v>0.05279462016</v>
      </c>
      <c r="C78" s="8">
        <v>0.2072275704719978</v>
      </c>
      <c r="D78" s="8">
        <f>(Tratamento!D78-MIN(Tratamento!$D$2:$D$163))/(MAX(Tratamento!$D$2:$D$163)-MIN(Tratamento!$D$2:$D$163))</f>
        <v>0.1388651735</v>
      </c>
      <c r="E78" s="8">
        <v>0.6029411764705882</v>
      </c>
      <c r="F78" s="8">
        <v>0.026493771023244805</v>
      </c>
      <c r="G78" s="8">
        <v>0.006337114235682455</v>
      </c>
      <c r="H78" s="8">
        <v>0.37073170731707317</v>
      </c>
      <c r="I78" s="8">
        <f>(Tratamento!N78-MIN(Tratamento!$N$2:$N$163))/(MAX(Tratamento!$N$2:$N$163)-MIN(Tratamento!$N$2:$N$163))</f>
        <v>0.2211981567</v>
      </c>
      <c r="J78" s="8">
        <v>1.0</v>
      </c>
    </row>
    <row r="79" ht="14.25" customHeight="1">
      <c r="A79" s="8">
        <f>(Tratamento!A79-MIN(Tratamento!$A$2:$A$163))/(MAX(Tratamento!$A$2:$A$163)-MIN(Tratamento!$A$2:$A$163))</f>
        <v>0.07604249041</v>
      </c>
      <c r="B79" s="8">
        <f>(Tratamento!B79-MIN(Tratamento!$B$2:$B$163))/(MAX(Tratamento!$B$2:$B$163)-MIN(Tratamento!$B$2:$B$163))</f>
        <v>0.04185451464</v>
      </c>
      <c r="C79" s="8">
        <v>0.10341354191001793</v>
      </c>
      <c r="D79" s="8">
        <f>(Tratamento!D79-MIN(Tratamento!$D$2:$D$163))/(MAX(Tratamento!$D$2:$D$163)-MIN(Tratamento!$D$2:$D$163))</f>
        <v>0.1344849502</v>
      </c>
      <c r="E79" s="8">
        <v>0.5441176470588235</v>
      </c>
      <c r="F79" s="8">
        <v>0.040771647218297485</v>
      </c>
      <c r="G79" s="8">
        <v>0.030564900336201253</v>
      </c>
      <c r="H79" s="8">
        <v>0.35121951219512193</v>
      </c>
      <c r="I79" s="8">
        <f>(Tratamento!N79-MIN(Tratamento!$N$2:$N$163))/(MAX(Tratamento!$N$2:$N$163)-MIN(Tratamento!$N$2:$N$163))</f>
        <v>0.2488479263</v>
      </c>
      <c r="J79" s="8">
        <v>1.0</v>
      </c>
    </row>
    <row r="80" ht="14.25" customHeight="1">
      <c r="A80" s="8">
        <f>(Tratamento!A80-MIN(Tratamento!$A$2:$A$163))/(MAX(Tratamento!$A$2:$A$163)-MIN(Tratamento!$A$2:$A$163))</f>
        <v>0.03976372157</v>
      </c>
      <c r="B80" s="8">
        <f>(Tratamento!B80-MIN(Tratamento!$B$2:$B$163))/(MAX(Tratamento!$B$2:$B$163)-MIN(Tratamento!$B$2:$B$163))</f>
        <v>0.005477160274</v>
      </c>
      <c r="C80" s="8">
        <v>0.06970894935967646</v>
      </c>
      <c r="D80" s="8">
        <f>(Tratamento!D80-MIN(Tratamento!$D$2:$D$163))/(MAX(Tratamento!$D$2:$D$163)-MIN(Tratamento!$D$2:$D$163))</f>
        <v>0.4749139133</v>
      </c>
      <c r="E80" s="8">
        <v>0.014705882352941176</v>
      </c>
      <c r="F80" s="8">
        <v>0.004283542161243357</v>
      </c>
      <c r="G80" s="8">
        <v>0.022632701449281475</v>
      </c>
      <c r="H80" s="8">
        <v>0.33170731707317075</v>
      </c>
      <c r="I80" s="8">
        <f>(Tratamento!N80-MIN(Tratamento!$N$2:$N$163))/(MAX(Tratamento!$N$2:$N$163)-MIN(Tratamento!$N$2:$N$163))</f>
        <v>0.2211981567</v>
      </c>
      <c r="J80" s="8">
        <v>1.0</v>
      </c>
    </row>
    <row r="81" ht="14.25" customHeight="1">
      <c r="A81" s="8">
        <f>(Tratamento!A81-MIN(Tratamento!$A$2:$A$163))/(MAX(Tratamento!$A$2:$A$163)-MIN(Tratamento!$A$2:$A$163))</f>
        <v>0.05384388918</v>
      </c>
      <c r="B81" s="8">
        <f>(Tratamento!B81-MIN(Tratamento!$B$2:$B$163))/(MAX(Tratamento!$B$2:$B$163)-MIN(Tratamento!$B$2:$B$163))</f>
        <v>0.0396402504</v>
      </c>
      <c r="C81" s="8">
        <v>0.15084693824920586</v>
      </c>
      <c r="D81" s="8">
        <f>(Tratamento!D81-MIN(Tratamento!$D$2:$D$163))/(MAX(Tratamento!$D$2:$D$163)-MIN(Tratamento!$D$2:$D$163))</f>
        <v>0.265867934</v>
      </c>
      <c r="E81" s="8">
        <v>0.36764705882352944</v>
      </c>
      <c r="F81" s="8">
        <v>0.03395276448945341</v>
      </c>
      <c r="G81" s="8">
        <v>0.026304664331145054</v>
      </c>
      <c r="H81" s="8">
        <v>0.3951219512195122</v>
      </c>
      <c r="I81" s="8">
        <f>(Tratamento!N81-MIN(Tratamento!$N$2:$N$163))/(MAX(Tratamento!$N$2:$N$163)-MIN(Tratamento!$N$2:$N$163))</f>
        <v>0.2580645161</v>
      </c>
      <c r="J81" s="8">
        <v>1.0</v>
      </c>
    </row>
    <row r="82" ht="14.25" customHeight="1">
      <c r="A82" s="8">
        <f>(Tratamento!A82-MIN(Tratamento!$A$2:$A$163))/(MAX(Tratamento!$A$2:$A$163)-MIN(Tratamento!$A$2:$A$163))</f>
        <v>0.05384388918</v>
      </c>
      <c r="B82" s="8">
        <f>(Tratamento!B82-MIN(Tratamento!$B$2:$B$163))/(MAX(Tratamento!$B$2:$B$163)-MIN(Tratamento!$B$2:$B$163))</f>
        <v>0.01533254968</v>
      </c>
      <c r="C82" s="8">
        <v>0.06302506985761486</v>
      </c>
      <c r="D82" s="8">
        <f>(Tratamento!D82-MIN(Tratamento!$D$2:$D$163))/(MAX(Tratamento!$D$2:$D$163)-MIN(Tratamento!$D$2:$D$163))</f>
        <v>0.01835330165</v>
      </c>
      <c r="E82" s="8">
        <v>0.75</v>
      </c>
      <c r="F82" s="8">
        <v>0.012644428347044016</v>
      </c>
      <c r="G82" s="8">
        <v>6.104124342805093E-4</v>
      </c>
      <c r="H82" s="8">
        <v>0.05853658536585366</v>
      </c>
      <c r="I82" s="8">
        <f>(Tratamento!N82-MIN(Tratamento!$N$2:$N$163))/(MAX(Tratamento!$N$2:$N$163)-MIN(Tratamento!$N$2:$N$163))</f>
        <v>0.1105990783</v>
      </c>
      <c r="J82" s="8">
        <v>1.0</v>
      </c>
    </row>
    <row r="83" ht="14.25" customHeight="1">
      <c r="A83" s="8">
        <f>(Tratamento!A83-MIN(Tratamento!$A$2:$A$163))/(MAX(Tratamento!$A$2:$A$163)-MIN(Tratamento!$A$2:$A$163))</f>
        <v>0.03675118875</v>
      </c>
      <c r="B83" s="8">
        <f>(Tratamento!B83-MIN(Tratamento!$B$2:$B$163))/(MAX(Tratamento!$B$2:$B$163)-MIN(Tratamento!$B$2:$B$163))</f>
        <v>0.03698750718</v>
      </c>
      <c r="C83" s="8">
        <v>0.11269755066004448</v>
      </c>
      <c r="D83" s="8">
        <f>(Tratamento!D83-MIN(Tratamento!$D$2:$D$163))/(MAX(Tratamento!$D$2:$D$163)-MIN(Tratamento!$D$2:$D$163))</f>
        <v>0.1017174649</v>
      </c>
      <c r="E83" s="8">
        <v>0.5882352941176471</v>
      </c>
      <c r="F83" s="8">
        <v>0.029077523327284853</v>
      </c>
      <c r="G83" s="8">
        <v>0.01596666030600745</v>
      </c>
      <c r="H83" s="8">
        <v>0.23902439024390243</v>
      </c>
      <c r="I83" s="8">
        <f>(Tratamento!N83-MIN(Tratamento!$N$2:$N$163))/(MAX(Tratamento!$N$2:$N$163)-MIN(Tratamento!$N$2:$N$163))</f>
        <v>0.1797235023</v>
      </c>
      <c r="J83" s="8">
        <v>1.0</v>
      </c>
    </row>
    <row r="84" ht="14.25" customHeight="1">
      <c r="A84" s="8">
        <f>(Tratamento!A84-MIN(Tratamento!$A$2:$A$163))/(MAX(Tratamento!$A$2:$A$163)-MIN(Tratamento!$A$2:$A$163))</f>
        <v>0.00655054722</v>
      </c>
      <c r="B84" s="8">
        <f>(Tratamento!B84-MIN(Tratamento!$B$2:$B$163))/(MAX(Tratamento!$B$2:$B$163)-MIN(Tratamento!$B$2:$B$163))</f>
        <v>0.05613733906</v>
      </c>
      <c r="C84" s="8">
        <v>0.25893282443211296</v>
      </c>
      <c r="D84" s="8">
        <f>(Tratamento!D84-MIN(Tratamento!$D$2:$D$163))/(MAX(Tratamento!$D$2:$D$163)-MIN(Tratamento!$D$2:$D$163))</f>
        <v>0.1811543679</v>
      </c>
      <c r="E84" s="8">
        <v>0.5588235294117647</v>
      </c>
      <c r="F84" s="8">
        <v>0.025100588830157283</v>
      </c>
      <c r="G84" s="8">
        <v>0.0019303370762825778</v>
      </c>
      <c r="H84" s="8">
        <v>0.3170731707317073</v>
      </c>
      <c r="I84" s="8">
        <f>(Tratamento!N84-MIN(Tratamento!$N$2:$N$163))/(MAX(Tratamento!$N$2:$N$163)-MIN(Tratamento!$N$2:$N$163))</f>
        <v>0.1797235023</v>
      </c>
      <c r="J84" s="8">
        <v>1.0</v>
      </c>
    </row>
    <row r="85" ht="14.25" customHeight="1">
      <c r="A85" s="8">
        <f>(Tratamento!A85-MIN(Tratamento!$A$2:$A$163))/(MAX(Tratamento!$A$2:$A$163)-MIN(Tratamento!$A$2:$A$163))</f>
        <v>0.00655054722</v>
      </c>
      <c r="B85" s="8">
        <f>(Tratamento!B85-MIN(Tratamento!$B$2:$B$163))/(MAX(Tratamento!$B$2:$B$163)-MIN(Tratamento!$B$2:$B$163))</f>
        <v>0.007839042126</v>
      </c>
      <c r="C85" s="8">
        <v>0.25357479846722836</v>
      </c>
      <c r="D85" s="8">
        <f>(Tratamento!D85-MIN(Tratamento!$D$2:$D$163))/(MAX(Tratamento!$D$2:$D$163)-MIN(Tratamento!$D$2:$D$163))</f>
        <v>0.065385564</v>
      </c>
      <c r="E85" s="8">
        <v>0.5147058823529411</v>
      </c>
      <c r="F85" s="8">
        <v>0.07836963615890524</v>
      </c>
      <c r="G85" s="8">
        <v>0.0019303370762825778</v>
      </c>
      <c r="H85" s="8">
        <v>0.44390243902439025</v>
      </c>
      <c r="I85" s="8">
        <f>(Tratamento!N85-MIN(Tratamento!$N$2:$N$163))/(MAX(Tratamento!$N$2:$N$163)-MIN(Tratamento!$N$2:$N$163))</f>
        <v>0.3686635945</v>
      </c>
      <c r="J85" s="8">
        <v>1.0</v>
      </c>
    </row>
    <row r="86" ht="14.25" customHeight="1">
      <c r="A86" s="8">
        <f>(Tratamento!A86-MIN(Tratamento!$A$2:$A$163))/(MAX(Tratamento!$A$2:$A$163)-MIN(Tratamento!$A$2:$A$163))</f>
        <v>0.006269833934</v>
      </c>
      <c r="B86" s="8">
        <f>(Tratamento!B86-MIN(Tratamento!$B$2:$B$163))/(MAX(Tratamento!$B$2:$B$163)-MIN(Tratamento!$B$2:$B$163))</f>
        <v>0.06205407179</v>
      </c>
      <c r="C86" s="8">
        <v>0.15060118507641104</v>
      </c>
      <c r="D86" s="8">
        <f>(Tratamento!D86-MIN(Tratamento!$D$2:$D$163))/(MAX(Tratamento!$D$2:$D$163)-MIN(Tratamento!$D$2:$D$163))</f>
        <v>0.1486358936</v>
      </c>
      <c r="E86" s="8">
        <v>0.6176470588235294</v>
      </c>
      <c r="F86" s="8">
        <v>0.008441572413199549</v>
      </c>
      <c r="G86" s="8">
        <v>1.8554851197473166E-4</v>
      </c>
      <c r="H86" s="8">
        <v>0.36585365853658536</v>
      </c>
      <c r="I86" s="8">
        <f>(Tratamento!N86-MIN(Tratamento!$N$2:$N$163))/(MAX(Tratamento!$N$2:$N$163)-MIN(Tratamento!$N$2:$N$163))</f>
        <v>0.202764977</v>
      </c>
      <c r="J86" s="8">
        <v>1.0</v>
      </c>
    </row>
    <row r="87" ht="14.25" customHeight="1">
      <c r="A87" s="8">
        <f>(Tratamento!A87-MIN(Tratamento!$A$2:$A$163))/(MAX(Tratamento!$A$2:$A$163)-MIN(Tratamento!$A$2:$A$163))</f>
        <v>0.0011759148</v>
      </c>
      <c r="B87" s="8">
        <f>(Tratamento!B87-MIN(Tratamento!$B$2:$B$163))/(MAX(Tratamento!$B$2:$B$163)-MIN(Tratamento!$B$2:$B$163))</f>
        <v>0.0190765698</v>
      </c>
      <c r="C87" s="8">
        <v>0.16243071125822592</v>
      </c>
      <c r="D87" s="8">
        <f>(Tratamento!D87-MIN(Tratamento!$D$2:$D$163))/(MAX(Tratamento!$D$2:$D$163)-MIN(Tratamento!$D$2:$D$163))</f>
        <v>0.118775909</v>
      </c>
      <c r="E87" s="8">
        <v>0.4411764705882353</v>
      </c>
      <c r="F87" s="8">
        <v>0.007925180557846646</v>
      </c>
      <c r="G87" s="8">
        <v>6.230634691878773E-4</v>
      </c>
      <c r="H87" s="8">
        <v>0.23414634146341465</v>
      </c>
      <c r="I87" s="8">
        <f>(Tratamento!N87-MIN(Tratamento!$N$2:$N$163))/(MAX(Tratamento!$N$2:$N$163)-MIN(Tratamento!$N$2:$N$163))</f>
        <v>0.1797235023</v>
      </c>
      <c r="J87" s="8">
        <v>1.0</v>
      </c>
    </row>
    <row r="88" ht="14.25" customHeight="1">
      <c r="A88" s="8">
        <f>(Tratamento!A88-MIN(Tratamento!$A$2:$A$163))/(MAX(Tratamento!$A$2:$A$163)-MIN(Tratamento!$A$2:$A$163))</f>
        <v>0.0005631382376</v>
      </c>
      <c r="B88" s="8">
        <f>(Tratamento!B88-MIN(Tratamento!$B$2:$B$163))/(MAX(Tratamento!$B$2:$B$163)-MIN(Tratamento!$B$2:$B$163))</f>
        <v>0.01620075996</v>
      </c>
      <c r="C88" s="8">
        <v>0.12392938085370404</v>
      </c>
      <c r="D88" s="8">
        <f>(Tratamento!D88-MIN(Tratamento!$D$2:$D$163))/(MAX(Tratamento!$D$2:$D$163)-MIN(Tratamento!$D$2:$D$163))</f>
        <v>0.1208581159</v>
      </c>
      <c r="E88" s="8">
        <v>0.39705882352941174</v>
      </c>
      <c r="F88" s="8">
        <v>0.0016388269298352567</v>
      </c>
      <c r="G88" s="8">
        <v>5.619168004689317E-4</v>
      </c>
      <c r="H88" s="8">
        <v>0.2</v>
      </c>
      <c r="I88" s="8">
        <f>(Tratamento!N88-MIN(Tratamento!$N$2:$N$163))/(MAX(Tratamento!$N$2:$N$163)-MIN(Tratamento!$N$2:$N$163))</f>
        <v>0.1013824885</v>
      </c>
      <c r="J88" s="8">
        <v>1.0</v>
      </c>
    </row>
    <row r="89" ht="14.25" customHeight="1">
      <c r="A89" s="8">
        <f>(Tratamento!A89-MIN(Tratamento!$A$2:$A$163))/(MAX(Tratamento!$A$2:$A$163)-MIN(Tratamento!$A$2:$A$163))</f>
        <v>0.007841143667</v>
      </c>
      <c r="B89" s="8">
        <f>(Tratamento!B89-MIN(Tratamento!$B$2:$B$163))/(MAX(Tratamento!$B$2:$B$163)-MIN(Tratamento!$B$2:$B$163))</f>
        <v>0.01266559143</v>
      </c>
      <c r="C89" s="8">
        <v>0.046004387149232856</v>
      </c>
      <c r="D89" s="8">
        <f>(Tratamento!D89-MIN(Tratamento!$D$2:$D$163))/(MAX(Tratamento!$D$2:$D$163)-MIN(Tratamento!$D$2:$D$163))</f>
        <v>0.09535226766</v>
      </c>
      <c r="E89" s="8">
        <v>0.3382352941176471</v>
      </c>
      <c r="F89" s="8">
        <v>0.007695673066578689</v>
      </c>
      <c r="G89" s="8">
        <v>0.002522827211110982</v>
      </c>
      <c r="H89" s="8">
        <v>0.2097560975609756</v>
      </c>
      <c r="I89" s="8">
        <f>(Tratamento!N89-MIN(Tratamento!$N$2:$N$163))/(MAX(Tratamento!$N$2:$N$163)-MIN(Tratamento!$N$2:$N$163))</f>
        <v>0.1059907834</v>
      </c>
      <c r="J89" s="8">
        <v>1.0</v>
      </c>
    </row>
    <row r="90" ht="14.25" customHeight="1">
      <c r="A90" s="8">
        <f>(Tratamento!A90-MIN(Tratamento!$A$2:$A$163))/(MAX(Tratamento!$A$2:$A$163)-MIN(Tratamento!$A$2:$A$163))</f>
        <v>0.007841143667</v>
      </c>
      <c r="B90" s="8">
        <f>(Tratamento!B90-MIN(Tratamento!$B$2:$B$163))/(MAX(Tratamento!$B$2:$B$163)-MIN(Tratamento!$B$2:$B$163))</f>
        <v>0.04332303655</v>
      </c>
      <c r="C90" s="8">
        <v>0.09865624592307622</v>
      </c>
      <c r="D90" s="8">
        <f>(Tratamento!D90-MIN(Tratamento!$D$2:$D$163))/(MAX(Tratamento!$D$2:$D$163)-MIN(Tratamento!$D$2:$D$163))</f>
        <v>0.04512792054</v>
      </c>
      <c r="E90" s="8">
        <v>0.8088235294117647</v>
      </c>
      <c r="F90" s="8">
        <v>0.0018988158847872394</v>
      </c>
      <c r="G90" s="8">
        <v>0.002522827211110982</v>
      </c>
      <c r="H90" s="8">
        <v>0.45365853658536587</v>
      </c>
      <c r="I90" s="8">
        <f>(Tratamento!N90-MIN(Tratamento!$N$2:$N$163))/(MAX(Tratamento!$N$2:$N$163)-MIN(Tratamento!$N$2:$N$163))</f>
        <v>0.2119815668</v>
      </c>
      <c r="J90" s="8">
        <v>1.0</v>
      </c>
    </row>
    <row r="91" ht="14.25" customHeight="1">
      <c r="A91" s="8">
        <f>(Tratamento!A91-MIN(Tratamento!$A$2:$A$163))/(MAX(Tratamento!$A$2:$A$163)-MIN(Tratamento!$A$2:$A$163))</f>
        <v>0.008696976855</v>
      </c>
      <c r="B91" s="8">
        <f>(Tratamento!B91-MIN(Tratamento!$B$2:$B$163))/(MAX(Tratamento!$B$2:$B$163)-MIN(Tratamento!$B$2:$B$163))</f>
        <v>0.01041524289</v>
      </c>
      <c r="C91" s="8">
        <v>0.01804010327701237</v>
      </c>
      <c r="D91" s="8">
        <f>(Tratamento!D91-MIN(Tratamento!$D$2:$D$163))/(MAX(Tratamento!$D$2:$D$163)-MIN(Tratamento!$D$2:$D$163))</f>
        <v>0.01012170713</v>
      </c>
      <c r="E91" s="8">
        <v>0.8382352941176471</v>
      </c>
      <c r="F91" s="8">
        <v>0.008215650976482655</v>
      </c>
      <c r="G91" s="8">
        <v>0.006963340463597174</v>
      </c>
      <c r="H91" s="8">
        <v>0.03414634146341464</v>
      </c>
      <c r="I91" s="8">
        <f>(Tratamento!N91-MIN(Tratamento!$N$2:$N$163))/(MAX(Tratamento!$N$2:$N$163)-MIN(Tratamento!$N$2:$N$163))</f>
        <v>0.07373271889</v>
      </c>
      <c r="J91" s="8">
        <v>1.0</v>
      </c>
    </row>
    <row r="92" ht="14.25" customHeight="1">
      <c r="A92" s="8">
        <f>(Tratamento!A92-MIN(Tratamento!$A$2:$A$163))/(MAX(Tratamento!$A$2:$A$163)-MIN(Tratamento!$A$2:$A$163))</f>
        <v>0.006459828902</v>
      </c>
      <c r="B92" s="8">
        <f>(Tratamento!B92-MIN(Tratamento!$B$2:$B$163))/(MAX(Tratamento!$B$2:$B$163)-MIN(Tratamento!$B$2:$B$163))</f>
        <v>0.03744566852</v>
      </c>
      <c r="C92" s="8">
        <v>0.26091705375319707</v>
      </c>
      <c r="D92" s="8">
        <f>(Tratamento!D92-MIN(Tratamento!$D$2:$D$163))/(MAX(Tratamento!$D$2:$D$163)-MIN(Tratamento!$D$2:$D$163))</f>
        <v>0.2001811852</v>
      </c>
      <c r="E92" s="8">
        <v>0.45588235294117646</v>
      </c>
      <c r="F92" s="8">
        <v>0.03363360563440891</v>
      </c>
      <c r="G92" s="8">
        <v>0.00384696886474884</v>
      </c>
      <c r="H92" s="8">
        <v>0.3804878048780488</v>
      </c>
      <c r="I92" s="8">
        <f>(Tratamento!N92-MIN(Tratamento!$N$2:$N$163))/(MAX(Tratamento!$N$2:$N$163)-MIN(Tratamento!$N$2:$N$163))</f>
        <v>0.198156682</v>
      </c>
      <c r="J92" s="8">
        <v>1.0</v>
      </c>
    </row>
    <row r="93" ht="14.25" customHeight="1">
      <c r="A93" s="8">
        <f>(Tratamento!A93-MIN(Tratamento!$A$2:$A$163))/(MAX(Tratamento!$A$2:$A$163)-MIN(Tratamento!$A$2:$A$163))</f>
        <v>0.006459828902</v>
      </c>
      <c r="B93" s="8">
        <f>(Tratamento!B93-MIN(Tratamento!$B$2:$B$163))/(MAX(Tratamento!$B$2:$B$163)-MIN(Tratamento!$B$2:$B$163))</f>
        <v>0.004867007463</v>
      </c>
      <c r="C93" s="8">
        <v>0.05939035009208159</v>
      </c>
      <c r="D93" s="8">
        <f>(Tratamento!D93-MIN(Tratamento!$D$2:$D$163))/(MAX(Tratamento!$D$2:$D$163)-MIN(Tratamento!$D$2:$D$163))</f>
        <v>0.02136514983</v>
      </c>
      <c r="E93" s="8">
        <v>0.5588235294117647</v>
      </c>
      <c r="F93" s="8">
        <v>0.003645224451154351</v>
      </c>
      <c r="G93" s="8">
        <v>0.0</v>
      </c>
      <c r="H93" s="8">
        <v>0.0</v>
      </c>
      <c r="I93" s="8">
        <f>(Tratamento!N93-MIN(Tratamento!$N$2:$N$163))/(MAX(Tratamento!$N$2:$N$163)-MIN(Tratamento!$N$2:$N$163))</f>
        <v>0.02304147465</v>
      </c>
      <c r="J93" s="8">
        <v>1.0</v>
      </c>
    </row>
    <row r="94" ht="14.25" customHeight="1">
      <c r="A94" s="8">
        <f>(Tratamento!A94-MIN(Tratamento!$A$2:$A$163))/(MAX(Tratamento!$A$2:$A$163)-MIN(Tratamento!$A$2:$A$163))</f>
        <v>0.003173429461</v>
      </c>
      <c r="B94" s="8">
        <f>(Tratamento!B94-MIN(Tratamento!$B$2:$B$163))/(MAX(Tratamento!$B$2:$B$163)-MIN(Tratamento!$B$2:$B$163))</f>
        <v>0.01817555562</v>
      </c>
      <c r="C94" s="8">
        <v>0.05581327613251254</v>
      </c>
      <c r="D94" s="8">
        <f>(Tratamento!D94-MIN(Tratamento!$D$2:$D$163))/(MAX(Tratamento!$D$2:$D$163)-MIN(Tratamento!$D$2:$D$163))</f>
        <v>0.1155838242</v>
      </c>
      <c r="E94" s="8">
        <v>0.36764705882352944</v>
      </c>
      <c r="F94" s="8">
        <v>0.004057620724526462</v>
      </c>
      <c r="G94" s="8">
        <v>0.0011291048654826</v>
      </c>
      <c r="H94" s="8">
        <v>0.2682926829268293</v>
      </c>
      <c r="I94" s="8">
        <f>(Tratamento!N94-MIN(Tratamento!$N$2:$N$163))/(MAX(Tratamento!$N$2:$N$163)-MIN(Tratamento!$N$2:$N$163))</f>
        <v>0.2304147465</v>
      </c>
      <c r="J94" s="8">
        <v>1.0</v>
      </c>
    </row>
    <row r="95" ht="14.25" customHeight="1">
      <c r="A95" s="8">
        <f>(Tratamento!A95-MIN(Tratamento!$A$2:$A$163))/(MAX(Tratamento!$A$2:$A$163)-MIN(Tratamento!$A$2:$A$163))</f>
        <v>0.004207275951</v>
      </c>
      <c r="B95" s="8">
        <f>(Tratamento!B95-MIN(Tratamento!$B$2:$B$163))/(MAX(Tratamento!$B$2:$B$163)-MIN(Tratamento!$B$2:$B$163))</f>
        <v>0.02148984445</v>
      </c>
      <c r="C95" s="8">
        <v>0.1475520253398827</v>
      </c>
      <c r="D95" s="8">
        <f>(Tratamento!D95-MIN(Tratamento!$D$2:$D$163))/(MAX(Tratamento!$D$2:$D$163)-MIN(Tratamento!$D$2:$D$163))</f>
        <v>0.2872188546</v>
      </c>
      <c r="E95" s="8">
        <v>0.25</v>
      </c>
      <c r="F95" s="8">
        <v>0.008543774967904812</v>
      </c>
      <c r="G95" s="8">
        <v>0.002293000076960462</v>
      </c>
      <c r="H95" s="8">
        <v>0.28780487804878047</v>
      </c>
      <c r="I95" s="8">
        <f>(Tratamento!N95-MIN(Tratamento!$N$2:$N$163))/(MAX(Tratamento!$N$2:$N$163)-MIN(Tratamento!$N$2:$N$163))</f>
        <v>0.2534562212</v>
      </c>
      <c r="J95" s="8">
        <v>1.0</v>
      </c>
    </row>
    <row r="96" ht="14.25" customHeight="1">
      <c r="A96" s="8">
        <f>(Tratamento!A96-MIN(Tratamento!$A$2:$A$163))/(MAX(Tratamento!$A$2:$A$163)-MIN(Tratamento!$A$2:$A$163))</f>
        <v>0.01664424384</v>
      </c>
      <c r="B96" s="8">
        <f>(Tratamento!B96-MIN(Tratamento!$B$2:$B$163))/(MAX(Tratamento!$B$2:$B$163)-MIN(Tratamento!$B$2:$B$163))</f>
        <v>0.01693228725</v>
      </c>
      <c r="C96" s="8">
        <v>0.024614759146720712</v>
      </c>
      <c r="D96" s="8">
        <f>(Tratamento!D96-MIN(Tratamento!$D$2:$D$163))/(MAX(Tratamento!$D$2:$D$163)-MIN(Tratamento!$D$2:$D$163))</f>
        <v>0.04054137378</v>
      </c>
      <c r="E96" s="8">
        <v>0.6176470588235294</v>
      </c>
      <c r="F96" s="8">
        <v>0.03158776151302813</v>
      </c>
      <c r="G96" s="8">
        <v>0.012126016958712293</v>
      </c>
      <c r="H96" s="8">
        <v>0.1902439024390244</v>
      </c>
      <c r="I96" s="8">
        <f>(Tratamento!N96-MIN(Tratamento!$N$2:$N$163))/(MAX(Tratamento!$N$2:$N$163)-MIN(Tratamento!$N$2:$N$163))</f>
        <v>0.1797235023</v>
      </c>
      <c r="J96" s="8">
        <v>1.0</v>
      </c>
    </row>
    <row r="97" ht="14.25" customHeight="1">
      <c r="A97" s="8">
        <f>(Tratamento!A97-MIN(Tratamento!$A$2:$A$163))/(MAX(Tratamento!$A$2:$A$163)-MIN(Tratamento!$A$2:$A$163))</f>
        <v>0.01664424384</v>
      </c>
      <c r="B97" s="8">
        <f>(Tratamento!B97-MIN(Tratamento!$B$2:$B$163))/(MAX(Tratamento!$B$2:$B$163)-MIN(Tratamento!$B$2:$B$163))</f>
        <v>0.01653754681</v>
      </c>
      <c r="C97" s="8">
        <v>0.21111107740011348</v>
      </c>
      <c r="D97" s="8">
        <f>(Tratamento!D97-MIN(Tratamento!$D$2:$D$163))/(MAX(Tratamento!$D$2:$D$163)-MIN(Tratamento!$D$2:$D$163))</f>
        <v>0.198217555</v>
      </c>
      <c r="E97" s="8">
        <v>0.35294117647058826</v>
      </c>
      <c r="F97" s="8">
        <v>0.014046575676509191</v>
      </c>
      <c r="G97" s="8">
        <v>0.012126016958712293</v>
      </c>
      <c r="H97" s="8">
        <v>0.23902439024390243</v>
      </c>
      <c r="I97" s="8">
        <f>(Tratamento!N97-MIN(Tratamento!$N$2:$N$163))/(MAX(Tratamento!$N$2:$N$163)-MIN(Tratamento!$N$2:$N$163))</f>
        <v>0.1290322581</v>
      </c>
      <c r="J97" s="8">
        <v>1.0</v>
      </c>
    </row>
    <row r="98" ht="14.25" customHeight="1">
      <c r="A98" s="8">
        <f>(Tratamento!A98-MIN(Tratamento!$A$2:$A$163))/(MAX(Tratamento!$A$2:$A$163)-MIN(Tratamento!$A$2:$A$163))</f>
        <v>0.005761469021</v>
      </c>
      <c r="B98" s="8">
        <f>(Tratamento!B98-MIN(Tratamento!$B$2:$B$163))/(MAX(Tratamento!$B$2:$B$163)-MIN(Tratamento!$B$2:$B$163))</f>
        <v>0.02461387059</v>
      </c>
      <c r="C98" s="8">
        <v>0.126396014551015</v>
      </c>
      <c r="D98" s="8">
        <f>(Tratamento!D98-MIN(Tratamento!$D$2:$D$163))/(MAX(Tratamento!$D$2:$D$163)-MIN(Tratamento!$D$2:$D$163))</f>
        <v>0.1315205327</v>
      </c>
      <c r="E98" s="8">
        <v>0.4411764705882353</v>
      </c>
      <c r="F98" s="8">
        <v>8.445158467750611E-4</v>
      </c>
      <c r="G98" s="8">
        <v>1.7395172997631094E-4</v>
      </c>
      <c r="H98" s="8">
        <v>0.18536585365853658</v>
      </c>
      <c r="I98" s="8">
        <f>(Tratamento!N98-MIN(Tratamento!$N$2:$N$163))/(MAX(Tratamento!$N$2:$N$163)-MIN(Tratamento!$N$2:$N$163))</f>
        <v>0.0599078341</v>
      </c>
      <c r="J98" s="8">
        <v>1.0</v>
      </c>
    </row>
    <row r="99" ht="14.25" customHeight="1">
      <c r="A99" s="8">
        <f>(Tratamento!A99-MIN(Tratamento!$A$2:$A$163))/(MAX(Tratamento!$A$2:$A$163)-MIN(Tratamento!$A$2:$A$163))</f>
        <v>0.005761469021</v>
      </c>
      <c r="B99" s="8">
        <f>(Tratamento!B99-MIN(Tratamento!$B$2:$B$163))/(MAX(Tratamento!$B$2:$B$163)-MIN(Tratamento!$B$2:$B$163))</f>
        <v>0.07022333999</v>
      </c>
      <c r="C99" s="8">
        <v>0.21875976565462882</v>
      </c>
      <c r="D99" s="8">
        <f>(Tratamento!D99-MIN(Tratamento!$D$2:$D$163))/(MAX(Tratamento!$D$2:$D$163)-MIN(Tratamento!$D$2:$D$163))</f>
        <v>0.2064254342</v>
      </c>
      <c r="E99" s="8">
        <v>0.5735294117647058</v>
      </c>
      <c r="F99" s="8">
        <v>0.12399142215751387</v>
      </c>
      <c r="G99" s="8">
        <v>1.0120827925894454E-4</v>
      </c>
      <c r="H99" s="8">
        <v>0.4195121951219512</v>
      </c>
      <c r="I99" s="8">
        <f>(Tratamento!N99-MIN(Tratamento!$N$2:$N$163))/(MAX(Tratamento!$N$2:$N$163)-MIN(Tratamento!$N$2:$N$163))</f>
        <v>0.3778801843</v>
      </c>
      <c r="J99" s="8">
        <v>1.0</v>
      </c>
    </row>
    <row r="100" ht="14.25" customHeight="1">
      <c r="A100" s="8">
        <f>(Tratamento!A100-MIN(Tratamento!$A$2:$A$163))/(MAX(Tratamento!$A$2:$A$163)-MIN(Tratamento!$A$2:$A$163))</f>
        <v>0.1694275845</v>
      </c>
      <c r="B100" s="8">
        <f>(Tratamento!B100-MIN(Tratamento!$B$2:$B$163))/(MAX(Tratamento!$B$2:$B$163)-MIN(Tratamento!$B$2:$B$163))</f>
        <v>0.03493288866</v>
      </c>
      <c r="C100" s="8">
        <v>0.15937851753190999</v>
      </c>
      <c r="D100" s="8">
        <f>(Tratamento!D100-MIN(Tratamento!$D$2:$D$163))/(MAX(Tratamento!$D$2:$D$163)-MIN(Tratamento!$D$2:$D$163))</f>
        <v>0.06002589715</v>
      </c>
      <c r="E100" s="8">
        <v>0.6911764705882353</v>
      </c>
      <c r="F100" s="8">
        <v>0.06221266737909617</v>
      </c>
      <c r="G100" s="8">
        <v>0.08202720183355666</v>
      </c>
      <c r="H100" s="8">
        <v>0.6195121951219512</v>
      </c>
      <c r="I100" s="8">
        <f>(Tratamento!N100-MIN(Tratamento!$N$2:$N$163))/(MAX(Tratamento!$N$2:$N$163)-MIN(Tratamento!$N$2:$N$163))</f>
        <v>0.4884792627</v>
      </c>
      <c r="J100" s="8">
        <v>1.0</v>
      </c>
    </row>
    <row r="101" ht="14.25" customHeight="1">
      <c r="A101" s="8">
        <f>(Tratamento!A101-MIN(Tratamento!$A$2:$A$163))/(MAX(Tratamento!$A$2:$A$163)-MIN(Tratamento!$A$2:$A$163))</f>
        <v>0.02581192895</v>
      </c>
      <c r="B101" s="8">
        <f>(Tratamento!B101-MIN(Tratamento!$B$2:$B$163))/(MAX(Tratamento!$B$2:$B$163)-MIN(Tratamento!$B$2:$B$163))</f>
        <v>0.1058068396</v>
      </c>
      <c r="C101" s="8">
        <v>0.2636324746130905</v>
      </c>
      <c r="D101" s="8">
        <f>(Tratamento!D101-MIN(Tratamento!$D$2:$D$163))/(MAX(Tratamento!$D$2:$D$163)-MIN(Tratamento!$D$2:$D$163))</f>
        <v>0.04407258791</v>
      </c>
      <c r="E101" s="8">
        <v>0.9264705882352942</v>
      </c>
      <c r="F101" s="8">
        <v>0.004459258834245386</v>
      </c>
      <c r="G101" s="8">
        <v>0.009598972735965522</v>
      </c>
      <c r="H101" s="8">
        <v>0.526829268292683</v>
      </c>
      <c r="I101" s="8">
        <f>(Tratamento!N101-MIN(Tratamento!$N$2:$N$163))/(MAX(Tratamento!$N$2:$N$163)-MIN(Tratamento!$N$2:$N$163))</f>
        <v>0.2442396313</v>
      </c>
      <c r="J101" s="8">
        <v>1.0</v>
      </c>
    </row>
    <row r="102" ht="14.25" customHeight="1">
      <c r="A102" s="8">
        <f>(Tratamento!A102-MIN(Tratamento!$A$2:$A$163))/(MAX(Tratamento!$A$2:$A$163)-MIN(Tratamento!$A$2:$A$163))</f>
        <v>0.02581192895</v>
      </c>
      <c r="B102" s="8">
        <f>(Tratamento!B102-MIN(Tratamento!$B$2:$B$163))/(MAX(Tratamento!$B$2:$B$163)-MIN(Tratamento!$B$2:$B$163))</f>
        <v>0.004736885268</v>
      </c>
      <c r="C102" s="8">
        <v>0.17357455574804534</v>
      </c>
      <c r="D102" s="8">
        <f>(Tratamento!D102-MIN(Tratamento!$D$2:$D$163))/(MAX(Tratamento!$D$2:$D$163)-MIN(Tratamento!$D$2:$D$163))</f>
        <v>0.1247426886</v>
      </c>
      <c r="E102" s="8">
        <v>0.3382352941176471</v>
      </c>
      <c r="F102" s="8">
        <v>9.915440833685961E-4</v>
      </c>
      <c r="G102" s="8">
        <v>1.8976552361052103E-5</v>
      </c>
      <c r="H102" s="8">
        <v>0.36585365853658536</v>
      </c>
      <c r="I102" s="8">
        <f>(Tratamento!N102-MIN(Tratamento!$N$2:$N$163))/(MAX(Tratamento!$N$2:$N$163)-MIN(Tratamento!$N$2:$N$163))</f>
        <v>0.1935483871</v>
      </c>
      <c r="J102" s="8">
        <v>1.0</v>
      </c>
    </row>
    <row r="103" ht="14.25" customHeight="1">
      <c r="A103" s="8">
        <f>(Tratamento!A103-MIN(Tratamento!$A$2:$A$163))/(MAX(Tratamento!$A$2:$A$163)-MIN(Tratamento!$A$2:$A$163))</f>
        <v>0.1114260577</v>
      </c>
      <c r="B103" s="8">
        <f>(Tratamento!B103-MIN(Tratamento!$B$2:$B$163))/(MAX(Tratamento!$B$2:$B$163)-MIN(Tratamento!$B$2:$B$163))</f>
        <v>0.001996664935</v>
      </c>
      <c r="C103" s="8">
        <v>0.05696922624158447</v>
      </c>
      <c r="D103" s="8">
        <f>(Tratamento!D103-MIN(Tratamento!$D$2:$D$163))/(MAX(Tratamento!$D$2:$D$163)-MIN(Tratamento!$D$2:$D$163))</f>
        <v>0.07441873702</v>
      </c>
      <c r="E103" s="8">
        <v>0.25</v>
      </c>
      <c r="F103" s="8">
        <v>0.0021910793306987785</v>
      </c>
      <c r="G103" s="8">
        <v>0.06846002114831336</v>
      </c>
      <c r="H103" s="8">
        <v>0.6829268292682927</v>
      </c>
      <c r="I103" s="8">
        <f>(Tratamento!N103-MIN(Tratamento!$N$2:$N$163))/(MAX(Tratamento!$N$2:$N$163)-MIN(Tratamento!$N$2:$N$163))</f>
        <v>0.5437788018</v>
      </c>
      <c r="J103" s="8">
        <v>1.0</v>
      </c>
    </row>
    <row r="104" ht="14.25" customHeight="1">
      <c r="A104" s="8">
        <f>(Tratamento!A104-MIN(Tratamento!$A$2:$A$163))/(MAX(Tratamento!$A$2:$A$163)-MIN(Tratamento!$A$2:$A$163))</f>
        <v>0.009811271665</v>
      </c>
      <c r="B104" s="8">
        <f>(Tratamento!B104-MIN(Tratamento!$B$2:$B$163))/(MAX(Tratamento!$B$2:$B$163)-MIN(Tratamento!$B$2:$B$163))</f>
        <v>0.01327027692</v>
      </c>
      <c r="C104" s="8">
        <v>0.3854532325644192</v>
      </c>
      <c r="D104" s="8">
        <f>(Tratamento!D104-MIN(Tratamento!$D$2:$D$163))/(MAX(Tratamento!$D$2:$D$163)-MIN(Tratamento!$D$2:$D$163))</f>
        <v>0.1767694015</v>
      </c>
      <c r="E104" s="8">
        <v>0.4264705882352941</v>
      </c>
      <c r="F104" s="8">
        <v>8.965136377654576E-5</v>
      </c>
      <c r="G104" s="8">
        <v>0.06846002114831336</v>
      </c>
      <c r="H104" s="8">
        <v>0.424390243902439</v>
      </c>
      <c r="I104" s="8">
        <f>(Tratamento!N104-MIN(Tratamento!$N$2:$N$163))/(MAX(Tratamento!$N$2:$N$163)-MIN(Tratamento!$N$2:$N$163))</f>
        <v>0.1705069124</v>
      </c>
      <c r="J104" s="8">
        <v>1.0</v>
      </c>
    </row>
    <row r="105" ht="14.25" customHeight="1">
      <c r="A105" s="8">
        <f>(Tratamento!A105-MIN(Tratamento!$A$2:$A$163))/(MAX(Tratamento!$A$2:$A$163)-MIN(Tratamento!$A$2:$A$163))</f>
        <v>0.009811271665</v>
      </c>
      <c r="B105" s="8">
        <f>(Tratamento!B105-MIN(Tratamento!$B$2:$B$163))/(MAX(Tratamento!$B$2:$B$163)-MIN(Tratamento!$B$2:$B$163))</f>
        <v>0.03326863672</v>
      </c>
      <c r="C105" s="8">
        <v>0.13289785466582119</v>
      </c>
      <c r="D105" s="8">
        <f>(Tratamento!D105-MIN(Tratamento!$D$2:$D$163))/(MAX(Tratamento!$D$2:$D$163)-MIN(Tratamento!$D$2:$D$163))</f>
        <v>0.03202282364</v>
      </c>
      <c r="E105" s="8">
        <v>0.7794117647058824</v>
      </c>
      <c r="F105" s="8">
        <v>0.001398561274914114</v>
      </c>
      <c r="G105" s="8">
        <v>3.763682884942E-4</v>
      </c>
      <c r="H105" s="8">
        <v>0.40487804878048783</v>
      </c>
      <c r="I105" s="8">
        <f>(Tratamento!N105-MIN(Tratamento!$N$2:$N$163))/(MAX(Tratamento!$N$2:$N$163)-MIN(Tratamento!$N$2:$N$163))</f>
        <v>0.198156682</v>
      </c>
      <c r="J105" s="8">
        <v>1.0</v>
      </c>
    </row>
    <row r="106" ht="14.25" customHeight="1">
      <c r="A106" s="8">
        <f>(Tratamento!A106-MIN(Tratamento!$A$2:$A$163))/(MAX(Tratamento!$A$2:$A$163)-MIN(Tratamento!$A$2:$A$163))</f>
        <v>0.006175692283</v>
      </c>
      <c r="B106" s="8">
        <f>(Tratamento!B106-MIN(Tratamento!$B$2:$B$163))/(MAX(Tratamento!$B$2:$B$163)-MIN(Tratamento!$B$2:$B$163))</f>
        <v>0.01563106531</v>
      </c>
      <c r="C106" s="8">
        <v>0.03878349145476776</v>
      </c>
      <c r="D106" s="8">
        <f>(Tratamento!D106-MIN(Tratamento!$D$2:$D$163))/(MAX(Tratamento!$D$2:$D$163)-MIN(Tratamento!$D$2:$D$163))</f>
        <v>0.009915383667</v>
      </c>
      <c r="E106" s="8">
        <v>0.8823529411764706</v>
      </c>
      <c r="F106" s="8">
        <v>0.0027612620043176096</v>
      </c>
      <c r="G106" s="8">
        <v>0.0020505219079025743</v>
      </c>
      <c r="H106" s="8">
        <v>0.08292682926829269</v>
      </c>
      <c r="I106" s="8">
        <f>(Tratamento!N106-MIN(Tratamento!$N$2:$N$163))/(MAX(Tratamento!$N$2:$N$163)-MIN(Tratamento!$N$2:$N$163))</f>
        <v>0.0599078341</v>
      </c>
      <c r="J106" s="8">
        <v>1.0</v>
      </c>
    </row>
    <row r="107" ht="14.25" customHeight="1">
      <c r="A107" s="8">
        <f>(Tratamento!A107-MIN(Tratamento!$A$2:$A$163))/(MAX(Tratamento!$A$2:$A$163)-MIN(Tratamento!$A$2:$A$163))</f>
        <v>0.007033237138</v>
      </c>
      <c r="B107" s="8">
        <f>(Tratamento!B107-MIN(Tratamento!$B$2:$B$163))/(MAX(Tratamento!$B$2:$B$163)-MIN(Tratamento!$B$2:$B$163))</f>
        <v>0.006723709029</v>
      </c>
      <c r="C107" s="8">
        <v>0.02028828970961684</v>
      </c>
      <c r="D107" s="8">
        <f>(Tratamento!D107-MIN(Tratamento!$D$2:$D$163))/(MAX(Tratamento!$D$2:$D$163)-MIN(Tratamento!$D$2:$D$163))</f>
        <v>0.03384890483</v>
      </c>
      <c r="E107" s="8">
        <v>0.4411764705882353</v>
      </c>
      <c r="F107" s="8">
        <v>0.0012120864382588988</v>
      </c>
      <c r="G107" s="8">
        <v>0.002705212964358872</v>
      </c>
      <c r="H107" s="8">
        <v>0.35609756097560974</v>
      </c>
      <c r="I107" s="8">
        <f>(Tratamento!N107-MIN(Tratamento!$N$2:$N$163))/(MAX(Tratamento!$N$2:$N$163)-MIN(Tratamento!$N$2:$N$163))</f>
        <v>0.2811059908</v>
      </c>
      <c r="J107" s="8">
        <v>0.0</v>
      </c>
    </row>
    <row r="108" ht="14.25" customHeight="1">
      <c r="A108" s="8">
        <f>(Tratamento!A108-MIN(Tratamento!$A$2:$A$163))/(MAX(Tratamento!$A$2:$A$163)-MIN(Tratamento!$A$2:$A$163))</f>
        <v>0.005718677361</v>
      </c>
      <c r="B108" s="8">
        <f>(Tratamento!B108-MIN(Tratamento!$B$2:$B$163))/(MAX(Tratamento!$B$2:$B$163)-MIN(Tratamento!$B$2:$B$163))</f>
        <v>0.002083048577</v>
      </c>
      <c r="C108" s="8">
        <v>0.05300076759941626</v>
      </c>
      <c r="D108" s="8">
        <f>(Tratamento!D108-MIN(Tratamento!$D$2:$D$163))/(MAX(Tratamento!$D$2:$D$163)-MIN(Tratamento!$D$2:$D$163))</f>
        <v>0.05981008756</v>
      </c>
      <c r="E108" s="8">
        <v>0.27941176470588236</v>
      </c>
      <c r="F108" s="8">
        <v>8.26585574019752E-4</v>
      </c>
      <c r="G108" s="8">
        <v>0.004133725655982516</v>
      </c>
      <c r="H108" s="8">
        <v>0.24878048780487805</v>
      </c>
      <c r="I108" s="8">
        <f>(Tratamento!N108-MIN(Tratamento!$N$2:$N$163))/(MAX(Tratamento!$N$2:$N$163)-MIN(Tratamento!$N$2:$N$163))</f>
        <v>0.1198156682</v>
      </c>
      <c r="J108" s="8">
        <v>0.0</v>
      </c>
    </row>
    <row r="109" ht="14.25" customHeight="1">
      <c r="A109" s="8">
        <f>(Tratamento!A109-MIN(Tratamento!$A$2:$A$163))/(MAX(Tratamento!$A$2:$A$163)-MIN(Tratamento!$A$2:$A$163))</f>
        <v>0.01368306101</v>
      </c>
      <c r="B109" s="8">
        <f>(Tratamento!B109-MIN(Tratamento!$B$2:$B$163))/(MAX(Tratamento!$B$2:$B$163)-MIN(Tratamento!$B$2:$B$163))</f>
        <v>0.0003969273667</v>
      </c>
      <c r="C109" s="8">
        <v>0.08944201893816425</v>
      </c>
      <c r="D109" s="8">
        <f>(Tratamento!D109-MIN(Tratamento!$D$2:$D$163))/(MAX(Tratamento!$D$2:$D$163)-MIN(Tratamento!$D$2:$D$163))</f>
        <v>0.07095629737</v>
      </c>
      <c r="E109" s="8">
        <v>0.29411764705882354</v>
      </c>
      <c r="F109" s="8">
        <v>9.234090468984214E-4</v>
      </c>
      <c r="G109" s="8">
        <v>0.009178325825295533</v>
      </c>
      <c r="H109" s="8">
        <v>0.36097560975609755</v>
      </c>
      <c r="I109" s="8">
        <f>(Tratamento!N109-MIN(Tratamento!$N$2:$N$163))/(MAX(Tratamento!$N$2:$N$163)-MIN(Tratamento!$N$2:$N$163))</f>
        <v>0.2304147465</v>
      </c>
      <c r="J109" s="8">
        <v>0.0</v>
      </c>
    </row>
    <row r="110" ht="14.25" customHeight="1">
      <c r="A110" s="8">
        <f>(Tratamento!A110-MIN(Tratamento!$A$2:$A$163))/(MAX(Tratamento!$A$2:$A$163)-MIN(Tratamento!$A$2:$A$163))</f>
        <v>0.01137402307</v>
      </c>
      <c r="B110" s="8">
        <f>(Tratamento!B110-MIN(Tratamento!$B$2:$B$163))/(MAX(Tratamento!$B$2:$B$163)-MIN(Tratamento!$B$2:$B$163))</f>
        <v>0.0008419671414</v>
      </c>
      <c r="C110" s="8">
        <v>0.06889280610681464</v>
      </c>
      <c r="D110" s="8">
        <f>(Tratamento!D110-MIN(Tratamento!$D$2:$D$163))/(MAX(Tratamento!$D$2:$D$163)-MIN(Tratamento!$D$2:$D$163))</f>
        <v>0.06530967491</v>
      </c>
      <c r="E110" s="8">
        <v>0.27941176470588236</v>
      </c>
      <c r="F110" s="8">
        <v>5.540454281390528E-4</v>
      </c>
      <c r="G110" s="8">
        <v>0.007664418648047154</v>
      </c>
      <c r="H110" s="8">
        <v>0.32195121951219513</v>
      </c>
      <c r="I110" s="8">
        <f>(Tratamento!N110-MIN(Tratamento!$N$2:$N$163))/(MAX(Tratamento!$N$2:$N$163)-MIN(Tratamento!$N$2:$N$163))</f>
        <v>0.1566820276</v>
      </c>
      <c r="J110" s="8">
        <v>0.0</v>
      </c>
    </row>
    <row r="111" ht="14.25" customHeight="1">
      <c r="A111" s="8">
        <f>(Tratamento!A111-MIN(Tratamento!$A$2:$A$163))/(MAX(Tratamento!$A$2:$A$163)-MIN(Tratamento!$A$2:$A$163))</f>
        <v>0.01137402307</v>
      </c>
      <c r="B111" s="8">
        <f>(Tratamento!B111-MIN(Tratamento!$B$2:$B$163))/(MAX(Tratamento!$B$2:$B$163)-MIN(Tratamento!$B$2:$B$163))</f>
        <v>0.0008419671414</v>
      </c>
      <c r="C111" s="8">
        <v>0.011104402622580773</v>
      </c>
      <c r="D111" s="8">
        <f>(Tratamento!D111-MIN(Tratamento!$D$2:$D$163))/(MAX(Tratamento!$D$2:$D$163)-MIN(Tratamento!$D$2:$D$163))</f>
        <v>0.006578635324</v>
      </c>
      <c r="E111" s="8">
        <v>0.36764705882352944</v>
      </c>
      <c r="F111" s="8">
        <v>0.0</v>
      </c>
      <c r="G111" s="8">
        <v>0.007664418648047154</v>
      </c>
      <c r="H111" s="8">
        <v>0.35121951219512193</v>
      </c>
      <c r="I111" s="8">
        <f>(Tratamento!N111-MIN(Tratamento!$N$2:$N$163))/(MAX(Tratamento!$N$2:$N$163)-MIN(Tratamento!$N$2:$N$163))</f>
        <v>0.1198156682</v>
      </c>
      <c r="J111" s="8">
        <v>0.0</v>
      </c>
    </row>
    <row r="112" ht="14.25" customHeight="1">
      <c r="A112" s="8">
        <f>(Tratamento!A112-MIN(Tratamento!$A$2:$A$163))/(MAX(Tratamento!$A$2:$A$163)-MIN(Tratamento!$A$2:$A$163))</f>
        <v>0.02805078856</v>
      </c>
      <c r="B112" s="8">
        <f>(Tratamento!B112-MIN(Tratamento!$B$2:$B$163))/(MAX(Tratamento!$B$2:$B$163)-MIN(Tratamento!$B$2:$B$163))</f>
        <v>0.03441458681</v>
      </c>
      <c r="C112" s="8">
        <v>0.1857287188371324</v>
      </c>
      <c r="D112" s="8">
        <f>(Tratamento!D112-MIN(Tratamento!$D$2:$D$163))/(MAX(Tratamento!$D$2:$D$163)-MIN(Tratamento!$D$2:$D$163))</f>
        <v>0.2263676637</v>
      </c>
      <c r="E112" s="8">
        <v>0.39705882352941174</v>
      </c>
      <c r="F112" s="8">
        <v>0.04485974940650797</v>
      </c>
      <c r="G112" s="8">
        <v>0.01385077471775014</v>
      </c>
      <c r="H112" s="8">
        <v>0.32195121951219513</v>
      </c>
      <c r="I112" s="8">
        <f>(Tratamento!N112-MIN(Tratamento!$N$2:$N$163))/(MAX(Tratamento!$N$2:$N$163)-MIN(Tratamento!$N$2:$N$163))</f>
        <v>0.2119815668</v>
      </c>
      <c r="J112" s="8">
        <v>0.0</v>
      </c>
    </row>
    <row r="113" ht="14.25" customHeight="1">
      <c r="A113" s="8">
        <f>(Tratamento!A113-MIN(Tratamento!$A$2:$A$163))/(MAX(Tratamento!$A$2:$A$163)-MIN(Tratamento!$A$2:$A$163))</f>
        <v>0.06204277112</v>
      </c>
      <c r="B113" s="8">
        <f>(Tratamento!B113-MIN(Tratamento!$B$2:$B$163))/(MAX(Tratamento!$B$2:$B$163)-MIN(Tratamento!$B$2:$B$163))</f>
        <v>0.03596074465</v>
      </c>
      <c r="C113" s="8">
        <v>0.12667817560126093</v>
      </c>
      <c r="D113" s="8">
        <f>(Tratamento!D113-MIN(Tratamento!$D$2:$D$163))/(MAX(Tratamento!$D$2:$D$163)-MIN(Tratamento!$D$2:$D$163))</f>
        <v>0.1702453115</v>
      </c>
      <c r="E113" s="8">
        <v>0.45588235294117646</v>
      </c>
      <c r="F113" s="8">
        <v>0.03423964885353836</v>
      </c>
      <c r="G113" s="8">
        <v>0.03198076199291753</v>
      </c>
      <c r="H113" s="8">
        <v>0.36097560975609755</v>
      </c>
      <c r="I113" s="8">
        <f>(Tratamento!N113-MIN(Tratamento!$N$2:$N$163))/(MAX(Tratamento!$N$2:$N$163)-MIN(Tratamento!$N$2:$N$163))</f>
        <v>0.2396313364</v>
      </c>
      <c r="J113" s="8">
        <v>0.0</v>
      </c>
    </row>
    <row r="114" ht="14.25" customHeight="1">
      <c r="A114" s="8">
        <f>(Tratamento!A114-MIN(Tratamento!$A$2:$A$163))/(MAX(Tratamento!$A$2:$A$163)-MIN(Tratamento!$A$2:$A$163))</f>
        <v>0.06105000462</v>
      </c>
      <c r="B114" s="8">
        <f>(Tratamento!B114-MIN(Tratamento!$B$2:$B$163))/(MAX(Tratamento!$B$2:$B$163)-MIN(Tratamento!$B$2:$B$163))</f>
        <v>0.03534293759</v>
      </c>
      <c r="C114" s="8">
        <v>0.130558648539589</v>
      </c>
      <c r="D114" s="8">
        <f>(Tratamento!D114-MIN(Tratamento!$D$2:$D$163))/(MAX(Tratamento!$D$2:$D$163)-MIN(Tratamento!$D$2:$D$163))</f>
        <v>0.1896634319</v>
      </c>
      <c r="E114" s="8">
        <v>0.4264705882352941</v>
      </c>
      <c r="F114" s="8">
        <v>0.02499659324817649</v>
      </c>
      <c r="G114" s="8">
        <v>0.03211781487108068</v>
      </c>
      <c r="H114" s="8">
        <v>0.375609756097561</v>
      </c>
      <c r="I114" s="8">
        <f>(Tratamento!N114-MIN(Tratamento!$N$2:$N$163))/(MAX(Tratamento!$N$2:$N$163)-MIN(Tratamento!$N$2:$N$163))</f>
        <v>0.2304147465</v>
      </c>
      <c r="J114" s="8">
        <v>0.0</v>
      </c>
    </row>
    <row r="115" ht="14.25" customHeight="1">
      <c r="A115" s="8">
        <f>(Tratamento!A115-MIN(Tratamento!$A$2:$A$163))/(MAX(Tratamento!$A$2:$A$163)-MIN(Tratamento!$A$2:$A$163))</f>
        <v>0.03038721317</v>
      </c>
      <c r="B115" s="8">
        <f>(Tratamento!B115-MIN(Tratamento!$B$2:$B$163))/(MAX(Tratamento!$B$2:$B$163)-MIN(Tratamento!$B$2:$B$163))</f>
        <v>0.02118258112</v>
      </c>
      <c r="C115" s="8">
        <v>0.1125640551093905</v>
      </c>
      <c r="D115" s="8">
        <f>(Tratamento!D115-MIN(Tratamento!$D$2:$D$163))/(MAX(Tratamento!$D$2:$D$163)-MIN(Tratamento!$D$2:$D$163))</f>
        <v>0.4244761281</v>
      </c>
      <c r="E115" s="8">
        <v>0.14705882352941177</v>
      </c>
      <c r="F115" s="8">
        <v>0.009262778905392708</v>
      </c>
      <c r="G115" s="8">
        <v>0.01158096820478652</v>
      </c>
      <c r="H115" s="8">
        <v>0.3463414634146341</v>
      </c>
      <c r="I115" s="8">
        <f>(Tratamento!N115-MIN(Tratamento!$N$2:$N$163))/(MAX(Tratamento!$N$2:$N$163)-MIN(Tratamento!$N$2:$N$163))</f>
        <v>0.1797235023</v>
      </c>
      <c r="J115" s="8">
        <v>0.0</v>
      </c>
    </row>
    <row r="116" ht="14.25" customHeight="1">
      <c r="A116" s="8">
        <f>(Tratamento!A116-MIN(Tratamento!$A$2:$A$163))/(MAX(Tratamento!$A$2:$A$163)-MIN(Tratamento!$A$2:$A$163))</f>
        <v>0.03818898851</v>
      </c>
      <c r="B116" s="8">
        <f>(Tratamento!B116-MIN(Tratamento!$B$2:$B$163))/(MAX(Tratamento!$B$2:$B$163)-MIN(Tratamento!$B$2:$B$163))</f>
        <v>0.03341188048</v>
      </c>
      <c r="C116" s="8">
        <v>0.15052836932150887</v>
      </c>
      <c r="D116" s="8">
        <f>(Tratamento!D116-MIN(Tratamento!$D$2:$D$163))/(MAX(Tratamento!$D$2:$D$163)-MIN(Tratamento!$D$2:$D$163))</f>
        <v>0.2412371819</v>
      </c>
      <c r="E116" s="8">
        <v>0.35294117647058826</v>
      </c>
      <c r="F116" s="8">
        <v>0.03265102668741797</v>
      </c>
      <c r="G116" s="8">
        <v>0.018047755548269498</v>
      </c>
      <c r="H116" s="8">
        <v>0.3463414634146341</v>
      </c>
      <c r="I116" s="8">
        <f>(Tratamento!N116-MIN(Tratamento!$N$2:$N$163))/(MAX(Tratamento!$N$2:$N$163)-MIN(Tratamento!$N$2:$N$163))</f>
        <v>0.202764977</v>
      </c>
      <c r="J116" s="8">
        <v>0.0</v>
      </c>
    </row>
    <row r="117" ht="14.25" customHeight="1">
      <c r="A117" s="8">
        <f>(Tratamento!A117-MIN(Tratamento!$A$2:$A$163))/(MAX(Tratamento!$A$2:$A$163)-MIN(Tratamento!$A$2:$A$163))</f>
        <v>0.01188238798</v>
      </c>
      <c r="B117" s="8">
        <f>(Tratamento!B117-MIN(Tratamento!$B$2:$B$163))/(MAX(Tratamento!$B$2:$B$163)-MIN(Tratamento!$B$2:$B$163))</f>
        <v>0.05858451108</v>
      </c>
      <c r="C117" s="8">
        <v>0.2740451275641006</v>
      </c>
      <c r="D117" s="8">
        <f>(Tratamento!D117-MIN(Tratamento!$D$2:$D$163))/(MAX(Tratamento!$D$2:$D$163)-MIN(Tratamento!$D$2:$D$163))</f>
        <v>0.1706864168</v>
      </c>
      <c r="E117" s="8">
        <v>0.5735294117647058</v>
      </c>
      <c r="F117" s="8">
        <v>0.019436415666755122</v>
      </c>
      <c r="G117" s="8">
        <v>0.0026567173305472942</v>
      </c>
      <c r="H117" s="8">
        <v>0.4</v>
      </c>
      <c r="I117" s="8">
        <f>(Tratamento!N117-MIN(Tratamento!$N$2:$N$163))/(MAX(Tratamento!$N$2:$N$163)-MIN(Tratamento!$N$2:$N$163))</f>
        <v>0.2396313364</v>
      </c>
      <c r="J117" s="8">
        <v>0.0</v>
      </c>
    </row>
    <row r="118" ht="14.25" customHeight="1">
      <c r="A118" s="8">
        <f>(Tratamento!A118-MIN(Tratamento!$A$2:$A$163))/(MAX(Tratamento!$A$2:$A$163)-MIN(Tratamento!$A$2:$A$163))</f>
        <v>0.03946417996</v>
      </c>
      <c r="B118" s="8">
        <f>(Tratamento!B118-MIN(Tratamento!$B$2:$B$163))/(MAX(Tratamento!$B$2:$B$163)-MIN(Tratamento!$B$2:$B$163))</f>
        <v>0.03617725049</v>
      </c>
      <c r="C118" s="8">
        <v>0.11503979077606424</v>
      </c>
      <c r="D118" s="8">
        <f>(Tratamento!D118-MIN(Tratamento!$D$2:$D$163))/(MAX(Tratamento!$D$2:$D$163)-MIN(Tratamento!$D$2:$D$163))</f>
        <v>0.09068034567</v>
      </c>
      <c r="E118" s="8">
        <v>0.6029411764705882</v>
      </c>
      <c r="F118" s="8">
        <v>0.006736403474169649</v>
      </c>
      <c r="G118" s="8">
        <v>0.013376360908723838</v>
      </c>
      <c r="H118" s="8">
        <v>0.2780487804878049</v>
      </c>
      <c r="I118" s="8">
        <f>(Tratamento!N118-MIN(Tratamento!$N$2:$N$163))/(MAX(Tratamento!$N$2:$N$163)-MIN(Tratamento!$N$2:$N$163))</f>
        <v>0.1889400922</v>
      </c>
      <c r="J118" s="8">
        <v>0.0</v>
      </c>
    </row>
    <row r="119" ht="14.25" customHeight="1">
      <c r="A119" s="8">
        <f>(Tratamento!A119-MIN(Tratamento!$A$2:$A$163))/(MAX(Tratamento!$A$2:$A$163)-MIN(Tratamento!$A$2:$A$163))</f>
        <v>0.03488376074</v>
      </c>
      <c r="B119" s="8">
        <f>(Tratamento!B119-MIN(Tratamento!$B$2:$B$163))/(MAX(Tratamento!$B$2:$B$163)-MIN(Tratamento!$B$2:$B$163))</f>
        <v>0.03617725049</v>
      </c>
      <c r="C119" s="8">
        <v>0.12597125598075237</v>
      </c>
      <c r="D119" s="8">
        <f>(Tratamento!D119-MIN(Tratamento!$D$2:$D$163))/(MAX(Tratamento!$D$2:$D$163)-MIN(Tratamento!$D$2:$D$163))</f>
        <v>0.4143473064</v>
      </c>
      <c r="E119" s="8">
        <v>0.16176470588235295</v>
      </c>
      <c r="F119" s="8">
        <v>0.007862424603203064</v>
      </c>
      <c r="G119" s="8">
        <v>0.01305797653022174</v>
      </c>
      <c r="H119" s="8">
        <v>0.37073170731707317</v>
      </c>
      <c r="I119" s="8">
        <f>(Tratamento!N119-MIN(Tratamento!$N$2:$N$163))/(MAX(Tratamento!$N$2:$N$163)-MIN(Tratamento!$N$2:$N$163))</f>
        <v>0.2073732719</v>
      </c>
      <c r="J119" s="8">
        <v>0.0</v>
      </c>
    </row>
    <row r="120" ht="14.25" customHeight="1">
      <c r="A120" s="8">
        <f>(Tratamento!A120-MIN(Tratamento!$A$2:$A$163))/(MAX(Tratamento!$A$2:$A$163)-MIN(Tratamento!$A$2:$A$163))</f>
        <v>0.04544303061</v>
      </c>
      <c r="B120" s="8">
        <f>(Tratamento!B120-MIN(Tratamento!$B$2:$B$163))/(MAX(Tratamento!$B$2:$B$163)-MIN(Tratamento!$B$2:$B$163))</f>
        <v>0.04482108198</v>
      </c>
      <c r="C120" s="8">
        <v>0.14356536275898896</v>
      </c>
      <c r="D120" s="8">
        <f>(Tratamento!D120-MIN(Tratamento!$D$2:$D$163))/(MAX(Tratamento!$D$2:$D$163)-MIN(Tratamento!$D$2:$D$163))</f>
        <v>0.172827912</v>
      </c>
      <c r="E120" s="8">
        <v>0.5</v>
      </c>
      <c r="F120" s="8">
        <v>0.028512719735492617</v>
      </c>
      <c r="G120" s="8">
        <v>0.01557447822387904</v>
      </c>
      <c r="H120" s="8">
        <v>0.35609756097560974</v>
      </c>
      <c r="I120" s="8">
        <f>(Tratamento!N120-MIN(Tratamento!$N$2:$N$163))/(MAX(Tratamento!$N$2:$N$163)-MIN(Tratamento!$N$2:$N$163))</f>
        <v>0.2258064516</v>
      </c>
      <c r="J120" s="8">
        <v>0.0</v>
      </c>
    </row>
    <row r="121" ht="14.25" customHeight="1">
      <c r="A121" s="8">
        <f>(Tratamento!A121-MIN(Tratamento!$A$2:$A$163))/(MAX(Tratamento!$A$2:$A$163)-MIN(Tratamento!$A$2:$A$163))</f>
        <v>0.05853556672</v>
      </c>
      <c r="B121" s="8">
        <f>(Tratamento!B121-MIN(Tratamento!$B$2:$B$163))/(MAX(Tratamento!$B$2:$B$163)-MIN(Tratamento!$B$2:$B$163))</f>
        <v>0.03741833192</v>
      </c>
      <c r="C121" s="8">
        <v>0.13583172279042108</v>
      </c>
      <c r="D121" s="8">
        <f>(Tratamento!D121-MIN(Tratamento!$D$2:$D$163))/(MAX(Tratamento!$D$2:$D$163)-MIN(Tratamento!$D$2:$D$163))</f>
        <v>0.2152641415</v>
      </c>
      <c r="E121" s="8">
        <v>0.39705882352941174</v>
      </c>
      <c r="F121" s="8">
        <v>0.02158984142466775</v>
      </c>
      <c r="G121" s="8">
        <v>0.025402223841086133</v>
      </c>
      <c r="H121" s="8">
        <v>0.3902439024390244</v>
      </c>
      <c r="I121" s="8">
        <f>(Tratamento!N121-MIN(Tratamento!$N$2:$N$163))/(MAX(Tratamento!$N$2:$N$163)-MIN(Tratamento!$N$2:$N$163))</f>
        <v>0.2304147465</v>
      </c>
      <c r="J121" s="8">
        <v>0.0</v>
      </c>
    </row>
    <row r="122" ht="14.25" customHeight="1">
      <c r="A122" s="8">
        <f>(Tratamento!A122-MIN(Tratamento!$A$2:$A$163))/(MAX(Tratamento!$A$2:$A$163)-MIN(Tratamento!$A$2:$A$163))</f>
        <v>0.04670795206</v>
      </c>
      <c r="B122" s="8">
        <f>(Tratamento!B122-MIN(Tratamento!$B$2:$B$163))/(MAX(Tratamento!$B$2:$B$163)-MIN(Tratamento!$B$2:$B$163))</f>
        <v>0.02418304584</v>
      </c>
      <c r="C122" s="8">
        <v>0.08850148210401124</v>
      </c>
      <c r="D122" s="8">
        <f>(Tratamento!D122-MIN(Tratamento!$D$2:$D$163))/(MAX(Tratamento!$D$2:$D$163)-MIN(Tratamento!$D$2:$D$163))</f>
        <v>0.3839964142</v>
      </c>
      <c r="E122" s="8">
        <v>0.16176470588235295</v>
      </c>
      <c r="F122" s="8">
        <v>0.003474886859978914</v>
      </c>
      <c r="G122" s="8">
        <v>0.015520711325522725</v>
      </c>
      <c r="H122" s="8">
        <v>0.37073170731707317</v>
      </c>
      <c r="I122" s="8">
        <f>(Tratamento!N122-MIN(Tratamento!$N$2:$N$163))/(MAX(Tratamento!$N$2:$N$163)-MIN(Tratamento!$N$2:$N$163))</f>
        <v>0.1935483871</v>
      </c>
      <c r="J122" s="8">
        <v>0.0</v>
      </c>
    </row>
    <row r="123" ht="14.25" customHeight="1">
      <c r="A123" s="8">
        <f>(Tratamento!A123-MIN(Tratamento!$A$2:$A$163))/(MAX(Tratamento!$A$2:$A$163)-MIN(Tratamento!$A$2:$A$163))</f>
        <v>0.03077576143</v>
      </c>
      <c r="B123" s="8">
        <f>(Tratamento!B123-MIN(Tratamento!$B$2:$B$163))/(MAX(Tratamento!$B$2:$B$163)-MIN(Tratamento!$B$2:$B$163))</f>
        <v>0.04483420355</v>
      </c>
      <c r="C123" s="8">
        <v>0.22062566937399689</v>
      </c>
      <c r="D123" s="8">
        <f>(Tratamento!D123-MIN(Tratamento!$D$2:$D$163))/(MAX(Tratamento!$D$2:$D$163)-MIN(Tratamento!$D$2:$D$163))</f>
        <v>0.1558477285</v>
      </c>
      <c r="E123" s="8">
        <v>0.5441176470588235</v>
      </c>
      <c r="F123" s="8">
        <v>0.014939503259723586</v>
      </c>
      <c r="G123" s="8">
        <v>0.012097552130170715</v>
      </c>
      <c r="H123" s="8">
        <v>0.37073170731707317</v>
      </c>
      <c r="I123" s="8">
        <f>(Tratamento!N123-MIN(Tratamento!$N$2:$N$163))/(MAX(Tratamento!$N$2:$N$163)-MIN(Tratamento!$N$2:$N$163))</f>
        <v>0.2119815668</v>
      </c>
      <c r="J123" s="8">
        <v>0.0</v>
      </c>
    </row>
    <row r="124" ht="14.25" customHeight="1">
      <c r="A124" s="8">
        <f>(Tratamento!A124-MIN(Tratamento!$A$2:$A$163))/(MAX(Tratamento!$A$2:$A$163)-MIN(Tratamento!$A$2:$A$163))</f>
        <v>0.0453163673</v>
      </c>
      <c r="B124" s="8">
        <f>(Tratamento!B124-MIN(Tratamento!$B$2:$B$163))/(MAX(Tratamento!$B$2:$B$163)-MIN(Tratamento!$B$2:$B$163))</f>
        <v>0.03645827069</v>
      </c>
      <c r="C124" s="8">
        <v>0.11911747305058572</v>
      </c>
      <c r="D124" s="8">
        <f>(Tratamento!D124-MIN(Tratamento!$D$2:$D$163))/(MAX(Tratamento!$D$2:$D$163)-MIN(Tratamento!$D$2:$D$163))</f>
        <v>0.1508603925</v>
      </c>
      <c r="E124" s="8">
        <v>0.4852941176470588</v>
      </c>
      <c r="F124" s="8">
        <v>0.011747914709278558</v>
      </c>
      <c r="G124" s="8">
        <v>0.01545534764516799</v>
      </c>
      <c r="H124" s="8">
        <v>0.3170731707317073</v>
      </c>
      <c r="I124" s="8">
        <f>(Tratamento!N124-MIN(Tratamento!$N$2:$N$163))/(MAX(Tratamento!$N$2:$N$163)-MIN(Tratamento!$N$2:$N$163))</f>
        <v>0.1612903226</v>
      </c>
      <c r="J124" s="8">
        <v>0.0</v>
      </c>
    </row>
    <row r="125" ht="14.25" customHeight="1">
      <c r="A125" s="8">
        <f>(Tratamento!A125-MIN(Tratamento!$A$2:$A$163))/(MAX(Tratamento!$A$2:$A$163)-MIN(Tratamento!$A$2:$A$163))</f>
        <v>0.02199148959</v>
      </c>
      <c r="B125" s="8">
        <f>(Tratamento!B125-MIN(Tratamento!$B$2:$B$163))/(MAX(Tratamento!$B$2:$B$163)-MIN(Tratamento!$B$2:$B$163))</f>
        <v>0.05774801126</v>
      </c>
      <c r="C125" s="8">
        <v>0.18237009214226985</v>
      </c>
      <c r="D125" s="8">
        <f>(Tratamento!D125-MIN(Tratamento!$D$2:$D$163))/(MAX(Tratamento!$D$2:$D$163)-MIN(Tratamento!$D$2:$D$163))</f>
        <v>0.1745140727</v>
      </c>
      <c r="E125" s="8">
        <v>0.5588235294117647</v>
      </c>
      <c r="F125" s="8">
        <v>0.0054615610812671685</v>
      </c>
      <c r="G125" s="8">
        <v>0.0031184801046662287</v>
      </c>
      <c r="H125" s="8">
        <v>0.3804878048780488</v>
      </c>
      <c r="I125" s="8">
        <f>(Tratamento!N125-MIN(Tratamento!$N$2:$N$163))/(MAX(Tratamento!$N$2:$N$163)-MIN(Tratamento!$N$2:$N$163))</f>
        <v>0.2073732719</v>
      </c>
      <c r="J125" s="8">
        <v>0.0</v>
      </c>
    </row>
    <row r="126" ht="14.25" customHeight="1">
      <c r="A126" s="8">
        <f>(Tratamento!A126-MIN(Tratamento!$A$2:$A$163))/(MAX(Tratamento!$A$2:$A$163)-MIN(Tratamento!$A$2:$A$163))</f>
        <v>0.05267653271</v>
      </c>
      <c r="B126" s="8">
        <f>(Tratamento!B126-MIN(Tratamento!$B$2:$B$163))/(MAX(Tratamento!$B$2:$B$163)-MIN(Tratamento!$B$2:$B$163))</f>
        <v>0.02807249665</v>
      </c>
      <c r="C126" s="8">
        <v>0.08244260449819325</v>
      </c>
      <c r="D126" s="8">
        <f>(Tratamento!D126-MIN(Tratamento!$D$2:$D$163))/(MAX(Tratamento!$D$2:$D$163)-MIN(Tratamento!$D$2:$D$163))</f>
        <v>0.2154823226</v>
      </c>
      <c r="E126" s="8">
        <v>0.3088235294117647</v>
      </c>
      <c r="F126" s="8">
        <v>0.010083985397585869</v>
      </c>
      <c r="G126" s="8">
        <v>0.01964284019950682</v>
      </c>
      <c r="H126" s="8">
        <v>0.32195121951219513</v>
      </c>
      <c r="I126" s="8">
        <f>(Tratamento!N126-MIN(Tratamento!$N$2:$N$163))/(MAX(Tratamento!$N$2:$N$163)-MIN(Tratamento!$N$2:$N$163))</f>
        <v>0.202764977</v>
      </c>
      <c r="J126" s="8">
        <v>0.0</v>
      </c>
    </row>
    <row r="127" ht="14.25" customHeight="1">
      <c r="A127" s="8">
        <f>(Tratamento!A127-MIN(Tratamento!$A$2:$A$163))/(MAX(Tratamento!$A$2:$A$163)-MIN(Tratamento!$A$2:$A$163))</f>
        <v>0.004032685981</v>
      </c>
      <c r="B127" s="8">
        <f>(Tratamento!B127-MIN(Tratamento!$B$2:$B$163))/(MAX(Tratamento!$B$2:$B$163)-MIN(Tratamento!$B$2:$B$163))</f>
        <v>0.04035865613</v>
      </c>
      <c r="C127" s="8">
        <v>0.3881443815060118</v>
      </c>
      <c r="D127" s="8">
        <f>(Tratamento!D127-MIN(Tratamento!$D$2:$D$163))/(MAX(Tratamento!$D$2:$D$163)-MIN(Tratamento!$D$2:$D$163))</f>
        <v>0.1326446399</v>
      </c>
      <c r="E127" s="8">
        <v>0.5735294117647058</v>
      </c>
      <c r="F127" s="8">
        <v>0.006892396847140839</v>
      </c>
      <c r="G127" s="8">
        <v>0.002142241910980993</v>
      </c>
      <c r="H127" s="8">
        <v>0.4</v>
      </c>
      <c r="I127" s="8">
        <f>(Tratamento!N127-MIN(Tratamento!$N$2:$N$163))/(MAX(Tratamento!$N$2:$N$163)-MIN(Tratamento!$N$2:$N$163))</f>
        <v>0.2396313364</v>
      </c>
      <c r="J127" s="8">
        <v>0.0</v>
      </c>
    </row>
    <row r="128" ht="14.25" customHeight="1">
      <c r="A128" s="8">
        <f>(Tratamento!A128-MIN(Tratamento!$A$2:$A$163))/(MAX(Tratamento!$A$2:$A$163)-MIN(Tratamento!$A$2:$A$163))</f>
        <v>0.009994419968</v>
      </c>
      <c r="B128" s="8">
        <f>(Tratamento!B128-MIN(Tratamento!$B$2:$B$163))/(MAX(Tratamento!$B$2:$B$163)-MIN(Tratamento!$B$2:$B$163))</f>
        <v>0.06743391378</v>
      </c>
      <c r="C128" s="8">
        <v>0.19696661701036713</v>
      </c>
      <c r="D128" s="8">
        <f>(Tratamento!D128-MIN(Tratamento!$D$2:$D$163))/(MAX(Tratamento!$D$2:$D$163)-MIN(Tratamento!$D$2:$D$163))</f>
        <v>0.1060383999</v>
      </c>
      <c r="E128" s="8">
        <v>0.7205882352941176</v>
      </c>
      <c r="F128" s="8">
        <v>0.004964892525945105</v>
      </c>
      <c r="G128" s="8">
        <v>0.0018639191430188955</v>
      </c>
      <c r="H128" s="8">
        <v>0.3463414634146341</v>
      </c>
      <c r="I128" s="8">
        <f>(Tratamento!N128-MIN(Tratamento!$N$2:$N$163))/(MAX(Tratamento!$N$2:$N$163)-MIN(Tratamento!$N$2:$N$163))</f>
        <v>0.2165898618</v>
      </c>
      <c r="J128" s="8">
        <v>0.0</v>
      </c>
    </row>
    <row r="129" ht="14.25" customHeight="1">
      <c r="A129" s="8">
        <f>(Tratamento!A129-MIN(Tratamento!$A$2:$A$163))/(MAX(Tratamento!$A$2:$A$163)-MIN(Tratamento!$A$2:$A$163))</f>
        <v>0.01273308617</v>
      </c>
      <c r="B129" s="8">
        <f>(Tratamento!B129-MIN(Tratamento!$B$2:$B$163))/(MAX(Tratamento!$B$2:$B$163)-MIN(Tratamento!$B$2:$B$163))</f>
        <v>0.0499341188</v>
      </c>
      <c r="C129" s="8">
        <v>0.2445213729410587</v>
      </c>
      <c r="D129" s="8">
        <f>(Tratamento!D129-MIN(Tratamento!$D$2:$D$163))/(MAX(Tratamento!$D$2:$D$163)-MIN(Tratamento!$D$2:$D$163))</f>
        <v>0.1866729275</v>
      </c>
      <c r="E129" s="8">
        <v>0.5294117647058824</v>
      </c>
      <c r="F129" s="8">
        <v>0.020874423541730917</v>
      </c>
      <c r="G129" s="8">
        <v>0.004307677385958828</v>
      </c>
      <c r="H129" s="8">
        <v>0.36097560975609755</v>
      </c>
      <c r="I129" s="8">
        <f>(Tratamento!N129-MIN(Tratamento!$N$2:$N$163))/(MAX(Tratamento!$N$2:$N$163)-MIN(Tratamento!$N$2:$N$163))</f>
        <v>0.2304147465</v>
      </c>
      <c r="J129" s="8">
        <v>0.0</v>
      </c>
    </row>
    <row r="130" ht="14.25" customHeight="1">
      <c r="A130" s="8">
        <f>(Tratamento!A130-MIN(Tratamento!$A$2:$A$163))/(MAX(Tratamento!$A$2:$A$163)-MIN(Tratamento!$A$2:$A$163))</f>
        <v>0.04074108307</v>
      </c>
      <c r="B130" s="8">
        <f>(Tratamento!B130-MIN(Tratamento!$B$2:$B$163))/(MAX(Tratamento!$B$2:$B$163)-MIN(Tratamento!$B$2:$B$163))</f>
        <v>0.03694048823</v>
      </c>
      <c r="C130" s="8">
        <v>0.16740645450987413</v>
      </c>
      <c r="D130" s="8">
        <f>(Tratamento!D130-MIN(Tratamento!$D$2:$D$163))/(MAX(Tratamento!$D$2:$D$163)-MIN(Tratamento!$D$2:$D$163))</f>
        <v>0.2112088183</v>
      </c>
      <c r="E130" s="8">
        <v>0.4117647058823529</v>
      </c>
      <c r="F130" s="8">
        <v>0.01943282961220406</v>
      </c>
      <c r="G130" s="8">
        <v>0.017172725633843207</v>
      </c>
      <c r="H130" s="8">
        <v>0.35609756097560974</v>
      </c>
      <c r="I130" s="8">
        <f>(Tratamento!N130-MIN(Tratamento!$N$2:$N$163))/(MAX(Tratamento!$N$2:$N$163)-MIN(Tratamento!$N$2:$N$163))</f>
        <v>0.2211981567</v>
      </c>
      <c r="J130" s="8">
        <v>0.0</v>
      </c>
    </row>
    <row r="131" ht="14.25" customHeight="1">
      <c r="A131" s="8">
        <f>(Tratamento!A131-MIN(Tratamento!$A$2:$A$163))/(MAX(Tratamento!$A$2:$A$163)-MIN(Tratamento!$A$2:$A$163))</f>
        <v>0.03172573627</v>
      </c>
      <c r="B131" s="8">
        <f>(Tratamento!B131-MIN(Tratamento!$B$2:$B$163))/(MAX(Tratamento!$B$2:$B$163)-MIN(Tratamento!$B$2:$B$163))</f>
        <v>0.047298871</v>
      </c>
      <c r="C131" s="8">
        <v>0.1489082187749356</v>
      </c>
      <c r="D131" s="8">
        <f>(Tratamento!D131-MIN(Tratamento!$D$2:$D$163))/(MAX(Tratamento!$D$2:$D$163)-MIN(Tratamento!$D$2:$D$163))</f>
        <v>0.1888547388</v>
      </c>
      <c r="E131" s="8">
        <v>0.4852941176470588</v>
      </c>
      <c r="F131" s="8">
        <v>0.013587560693973277</v>
      </c>
      <c r="G131" s="8">
        <v>0.005919630083739308</v>
      </c>
      <c r="H131" s="8">
        <v>0.3463414634146341</v>
      </c>
      <c r="I131" s="8">
        <f>(Tratamento!N131-MIN(Tratamento!$N$2:$N$163))/(MAX(Tratamento!$N$2:$N$163)-MIN(Tratamento!$N$2:$N$163))</f>
        <v>0.1520737327</v>
      </c>
      <c r="J131" s="8">
        <v>0.0</v>
      </c>
    </row>
    <row r="132" ht="14.25" customHeight="1">
      <c r="A132" s="8">
        <f>(Tratamento!A132-MIN(Tratamento!$A$2:$A$163))/(MAX(Tratamento!$A$2:$A$163)-MIN(Tratamento!$A$2:$A$163))</f>
        <v>0.06380578749</v>
      </c>
      <c r="B132" s="8">
        <f>(Tratamento!B132-MIN(Tratamento!$B$2:$B$163))/(MAX(Tratamento!$B$2:$B$163)-MIN(Tratamento!$B$2:$B$163))</f>
        <v>0.03431289467</v>
      </c>
      <c r="C132" s="8">
        <v>0.11430556524746738</v>
      </c>
      <c r="D132" s="8">
        <f>(Tratamento!D132-MIN(Tratamento!$D$2:$D$163))/(MAX(Tratamento!$D$2:$D$163)-MIN(Tratamento!$D$2:$D$163))</f>
        <v>0.1916057182</v>
      </c>
      <c r="E132" s="8">
        <v>0.39705882352941174</v>
      </c>
      <c r="F132" s="8">
        <v>0.005264328080958768</v>
      </c>
      <c r="G132" s="8">
        <v>0.01375167494430909</v>
      </c>
      <c r="H132" s="8">
        <v>0.37073170731707317</v>
      </c>
      <c r="I132" s="8">
        <f>(Tratamento!N132-MIN(Tratamento!$N$2:$N$163))/(MAX(Tratamento!$N$2:$N$163)-MIN(Tratamento!$N$2:$N$163))</f>
        <v>0.1935483871</v>
      </c>
      <c r="J132" s="8">
        <v>0.0</v>
      </c>
    </row>
    <row r="133" ht="14.25" customHeight="1">
      <c r="A133" s="8">
        <f>(Tratamento!A133-MIN(Tratamento!$A$2:$A$163))/(MAX(Tratamento!$A$2:$A$163)-MIN(Tratamento!$A$2:$A$163))</f>
        <v>0.02847185849</v>
      </c>
      <c r="B133" s="8">
        <f>(Tratamento!B133-MIN(Tratamento!$B$2:$B$163))/(MAX(Tratamento!$B$2:$B$163)-MIN(Tratamento!$B$2:$B$163))</f>
        <v>0.04437604221</v>
      </c>
      <c r="C133" s="8">
        <v>0.1679131308044017</v>
      </c>
      <c r="D133" s="8">
        <f>(Tratamento!D133-MIN(Tratamento!$D$2:$D$163))/(MAX(Tratamento!$D$2:$D$163)-MIN(Tratamento!$D$2:$D$163))</f>
        <v>0.2048625933</v>
      </c>
      <c r="E133" s="8">
        <v>0.45588235294117646</v>
      </c>
      <c r="F133" s="8">
        <v>0.003539435841898027</v>
      </c>
      <c r="G133" s="8">
        <v>0.003153270450661491</v>
      </c>
      <c r="H133" s="8">
        <v>0.36585365853658536</v>
      </c>
      <c r="I133" s="8">
        <f>(Tratamento!N133-MIN(Tratamento!$N$2:$N$163))/(MAX(Tratamento!$N$2:$N$163)-MIN(Tratamento!$N$2:$N$163))</f>
        <v>0.1658986175</v>
      </c>
      <c r="J133" s="8">
        <v>0.0</v>
      </c>
    </row>
    <row r="134" ht="14.25" customHeight="1">
      <c r="A134" s="8">
        <f>(Tratamento!A134-MIN(Tratamento!$A$2:$A$163))/(MAX(Tratamento!$A$2:$A$163)-MIN(Tratamento!$A$2:$A$163))</f>
        <v>0.06766559516</v>
      </c>
      <c r="B134" s="8">
        <f>(Tratamento!B134-MIN(Tratamento!$B$2:$B$163))/(MAX(Tratamento!$B$2:$B$163)-MIN(Tratamento!$B$2:$B$163))</f>
        <v>0.04126185725</v>
      </c>
      <c r="C134" s="8">
        <v>0.12894456597259094</v>
      </c>
      <c r="D134" s="8">
        <f>(Tratamento!D134-MIN(Tratamento!$D$2:$D$163))/(MAX(Tratamento!$D$2:$D$163)-MIN(Tratamento!$D$2:$D$163))</f>
        <v>0.1741369988</v>
      </c>
      <c r="E134" s="8">
        <v>0.47058823529411764</v>
      </c>
      <c r="F134" s="8">
        <v>0.003595019687439485</v>
      </c>
      <c r="G134" s="8">
        <v>0.013919301156831716</v>
      </c>
      <c r="H134" s="8">
        <v>0.4</v>
      </c>
      <c r="I134" s="8">
        <f>(Tratamento!N134-MIN(Tratamento!$N$2:$N$163))/(MAX(Tratamento!$N$2:$N$163)-MIN(Tratamento!$N$2:$N$163))</f>
        <v>0.1935483871</v>
      </c>
      <c r="J134" s="8">
        <v>0.0</v>
      </c>
    </row>
    <row r="135" ht="14.25" customHeight="1">
      <c r="A135" s="8">
        <f>(Tratamento!A135-MIN(Tratamento!$A$2:$A$163))/(MAX(Tratamento!$A$2:$A$163)-MIN(Tratamento!$A$2:$A$163))</f>
        <v>0.03598778555</v>
      </c>
      <c r="B135" s="8">
        <f>(Tratamento!B135-MIN(Tratamento!$B$2:$B$163))/(MAX(Tratamento!$B$2:$B$163)-MIN(Tratamento!$B$2:$B$163))</f>
        <v>0.0410366037</v>
      </c>
      <c r="C135" s="8">
        <v>0.13908415984271796</v>
      </c>
      <c r="D135" s="8">
        <f>(Tratamento!D135-MIN(Tratamento!$D$2:$D$163))/(MAX(Tratamento!$D$2:$D$163)-MIN(Tratamento!$D$2:$D$163))</f>
        <v>0.1588595767</v>
      </c>
      <c r="E135" s="8">
        <v>0.5</v>
      </c>
      <c r="F135" s="8">
        <v>0.0073245164205437896</v>
      </c>
      <c r="G135" s="8">
        <v>0.010595241734920756</v>
      </c>
      <c r="H135" s="8">
        <v>0.33170731707317075</v>
      </c>
      <c r="I135" s="8">
        <f>(Tratamento!N135-MIN(Tratamento!$N$2:$N$163))/(MAX(Tratamento!$N$2:$N$163)-MIN(Tratamento!$N$2:$N$163))</f>
        <v>0.2073732719</v>
      </c>
      <c r="J135" s="8">
        <v>0.0</v>
      </c>
    </row>
    <row r="136" ht="14.25" customHeight="1">
      <c r="A136" s="8">
        <f>(Tratamento!A136-MIN(Tratamento!$A$2:$A$163))/(MAX(Tratamento!$A$2:$A$163)-MIN(Tratamento!$A$2:$A$163))</f>
        <v>0.03449521247</v>
      </c>
      <c r="B136" s="8">
        <f>(Tratamento!B136-MIN(Tratamento!$B$2:$B$163))/(MAX(Tratamento!$B$2:$B$163)-MIN(Tratamento!$B$2:$B$163))</f>
        <v>0.05998851863</v>
      </c>
      <c r="C136" s="8">
        <v>0.18476087609489106</v>
      </c>
      <c r="D136" s="8">
        <f>(Tratamento!D136-MIN(Tratamento!$D$2:$D$163))/(MAX(Tratamento!$D$2:$D$163)-MIN(Tratamento!$D$2:$D$163))</f>
        <v>0.1912001859</v>
      </c>
      <c r="E136" s="8">
        <v>0.5441176470588235</v>
      </c>
      <c r="F136" s="8">
        <v>0.005443630808511859</v>
      </c>
      <c r="G136" s="8">
        <v>0.006194790092974564</v>
      </c>
      <c r="H136" s="8">
        <v>0.424390243902439</v>
      </c>
      <c r="I136" s="8">
        <f>(Tratamento!N136-MIN(Tratamento!$N$2:$N$163))/(MAX(Tratamento!$N$2:$N$163)-MIN(Tratamento!$N$2:$N$163))</f>
        <v>0.2350230415</v>
      </c>
      <c r="J136" s="8">
        <v>0.0</v>
      </c>
    </row>
    <row r="137" ht="14.25" customHeight="1">
      <c r="A137" s="8">
        <f>(Tratamento!A137-MIN(Tratamento!$A$2:$A$163))/(MAX(Tratamento!$A$2:$A$163)-MIN(Tratamento!$A$2:$A$163))</f>
        <v>0.07711399356</v>
      </c>
      <c r="B137" s="8">
        <f>(Tratamento!B137-MIN(Tratamento!$B$2:$B$163))/(MAX(Tratamento!$B$2:$B$163)-MIN(Tratamento!$B$2:$B$163))</f>
        <v>0.02572592329</v>
      </c>
      <c r="C137" s="8">
        <v>0.08424176044223435</v>
      </c>
      <c r="D137" s="8">
        <f>(Tratamento!D137-MIN(Tratamento!$D$2:$D$163))/(MAX(Tratamento!$D$2:$D$163)-MIN(Tratamento!$D$2:$D$163))</f>
        <v>0.1684595464</v>
      </c>
      <c r="E137" s="8">
        <v>0.36764705882352944</v>
      </c>
      <c r="F137" s="8">
        <v>0.006600133401229299</v>
      </c>
      <c r="G137" s="8">
        <v>0.03654251432993266</v>
      </c>
      <c r="H137" s="8">
        <v>0.35609756097560974</v>
      </c>
      <c r="I137" s="8">
        <f>(Tratamento!N137-MIN(Tratamento!$N$2:$N$163))/(MAX(Tratamento!$N$2:$N$163)-MIN(Tratamento!$N$2:$N$163))</f>
        <v>0.2165898618</v>
      </c>
      <c r="J137" s="8">
        <v>0.0</v>
      </c>
    </row>
    <row r="138" ht="14.25" customHeight="1">
      <c r="A138" s="8">
        <f>(Tratamento!A138-MIN(Tratamento!$A$2:$A$163))/(MAX(Tratamento!$A$2:$A$163)-MIN(Tratamento!$A$2:$A$163))</f>
        <v>0.02406260591</v>
      </c>
      <c r="B138" s="8">
        <f>(Tratamento!B138-MIN(Tratamento!$B$2:$B$163))/(MAX(Tratamento!$B$2:$B$163)-MIN(Tratamento!$B$2:$B$163))</f>
        <v>0.05279571362</v>
      </c>
      <c r="C138" s="8">
        <v>0.21069845478900118</v>
      </c>
      <c r="D138" s="8">
        <f>(Tratamento!D138-MIN(Tratamento!$D$2:$D$163))/(MAX(Tratamento!$D$2:$D$163)-MIN(Tratamento!$D$2:$D$163))</f>
        <v>0.2272000721</v>
      </c>
      <c r="E138" s="8">
        <v>0.4852941176470588</v>
      </c>
      <c r="F138" s="8">
        <v>0.0074787167662394485</v>
      </c>
      <c r="G138" s="8">
        <v>0.004614464982462503</v>
      </c>
      <c r="H138" s="8">
        <v>0.4</v>
      </c>
      <c r="I138" s="8">
        <f>(Tratamento!N138-MIN(Tratamento!$N$2:$N$163))/(MAX(Tratamento!$N$2:$N$163)-MIN(Tratamento!$N$2:$N$163))</f>
        <v>0.1566820276</v>
      </c>
      <c r="J138" s="8">
        <v>0.0</v>
      </c>
    </row>
    <row r="139" ht="14.25" customHeight="1">
      <c r="A139" s="8">
        <f>(Tratamento!A139-MIN(Tratamento!$A$2:$A$163))/(MAX(Tratamento!$A$2:$A$163)-MIN(Tratamento!$A$2:$A$163))</f>
        <v>0.02634254552</v>
      </c>
      <c r="B139" s="8">
        <f>(Tratamento!B139-MIN(Tratamento!$B$2:$B$163))/(MAX(Tratamento!$B$2:$B$163)-MIN(Tratamento!$B$2:$B$163))</f>
        <v>0.05599300183</v>
      </c>
      <c r="C139" s="8">
        <v>0.17517043437631788</v>
      </c>
      <c r="D139" s="8">
        <f>(Tratamento!D139-MIN(Tratamento!$D$2:$D$163))/(MAX(Tratamento!$D$2:$D$163)-MIN(Tratamento!$D$2:$D$163))</f>
        <v>0.1728824573</v>
      </c>
      <c r="E139" s="8">
        <v>0.5588235294117647</v>
      </c>
      <c r="F139" s="8">
        <v>0.004071964942730709</v>
      </c>
      <c r="G139" s="8">
        <v>0.003877542199108313</v>
      </c>
      <c r="H139" s="8">
        <v>0.3804878048780488</v>
      </c>
      <c r="I139" s="8">
        <f>(Tratamento!N139-MIN(Tratamento!$N$2:$N$163))/(MAX(Tratamento!$N$2:$N$163)-MIN(Tratamento!$N$2:$N$163))</f>
        <v>0.1658986175</v>
      </c>
      <c r="J139" s="8">
        <v>0.0</v>
      </c>
    </row>
    <row r="140" ht="14.25" customHeight="1">
      <c r="A140" s="8">
        <f>(Tratamento!A140-MIN(Tratamento!$A$2:$A$163))/(MAX(Tratamento!$A$2:$A$163)-MIN(Tratamento!$A$2:$A$163))</f>
        <v>0.05837295841</v>
      </c>
      <c r="B140" s="8">
        <f>(Tratamento!B140-MIN(Tratamento!$B$2:$B$163))/(MAX(Tratamento!$B$2:$B$163)-MIN(Tratamento!$B$2:$B$163))</f>
        <v>0.05467975178</v>
      </c>
      <c r="C140" s="8">
        <v>0.12304952381530283</v>
      </c>
      <c r="D140" s="8">
        <f>(Tratamento!D140-MIN(Tratamento!$D$2:$D$163))/(MAX(Tratamento!$D$2:$D$163)-MIN(Tratamento!$D$2:$D$163))</f>
        <v>0.1428849237</v>
      </c>
      <c r="E140" s="8">
        <v>0.5882352941176471</v>
      </c>
      <c r="F140" s="8">
        <v>0.006121395118662545</v>
      </c>
      <c r="G140" s="8">
        <v>0.0056898029495887886</v>
      </c>
      <c r="H140" s="8">
        <v>0.40487804878048783</v>
      </c>
      <c r="I140" s="8">
        <f>(Tratamento!N140-MIN(Tratamento!$N$2:$N$163))/(MAX(Tratamento!$N$2:$N$163)-MIN(Tratamento!$N$2:$N$163))</f>
        <v>0.2073732719</v>
      </c>
      <c r="J140" s="8">
        <v>0.0</v>
      </c>
    </row>
    <row r="141" ht="14.25" customHeight="1">
      <c r="A141" s="8">
        <f>(Tratamento!A141-MIN(Tratamento!$A$2:$A$163))/(MAX(Tratamento!$A$2:$A$163)-MIN(Tratamento!$A$2:$A$163))</f>
        <v>0.01684279714</v>
      </c>
      <c r="B141" s="8">
        <f>(Tratamento!B141-MIN(Tratamento!$B$2:$B$163))/(MAX(Tratamento!$B$2:$B$163)-MIN(Tratamento!$B$2:$B$163))</f>
        <v>0.05288428419</v>
      </c>
      <c r="C141" s="8">
        <v>0.2267968046019557</v>
      </c>
      <c r="D141" s="8">
        <f>(Tratamento!D141-MIN(Tratamento!$D$2:$D$163))/(MAX(Tratamento!$D$2:$D$163)-MIN(Tratamento!$D$2:$D$163))</f>
        <v>0.2206498952</v>
      </c>
      <c r="E141" s="8">
        <v>0.4852941176470588</v>
      </c>
      <c r="F141" s="8">
        <v>0.0046457336709006015</v>
      </c>
      <c r="G141" s="8">
        <v>0.0022740235245994104</v>
      </c>
      <c r="H141" s="8">
        <v>0.4</v>
      </c>
      <c r="I141" s="8">
        <f>(Tratamento!N141-MIN(Tratamento!$N$2:$N$163))/(MAX(Tratamento!$N$2:$N$163)-MIN(Tratamento!$N$2:$N$163))</f>
        <v>0.1474654378</v>
      </c>
      <c r="J141" s="8">
        <v>0.0</v>
      </c>
    </row>
    <row r="142" ht="14.25" customHeight="1">
      <c r="A142" s="8">
        <f>(Tratamento!A142-MIN(Tratamento!$A$2:$A$163))/(MAX(Tratamento!$A$2:$A$163)-MIN(Tratamento!$A$2:$A$163))</f>
        <v>0.04965544156</v>
      </c>
      <c r="B142" s="8">
        <f>(Tratamento!B142-MIN(Tratamento!$B$2:$B$163))/(MAX(Tratamento!$B$2:$B$163)-MIN(Tratamento!$B$2:$B$163))</f>
        <v>0.03180011481</v>
      </c>
      <c r="C142" s="8">
        <v>0.1278462616694832</v>
      </c>
      <c r="D142" s="8">
        <f>(Tratamento!D142-MIN(Tratamento!$D$2:$D$163))/(MAX(Tratamento!$D$2:$D$163)-MIN(Tratamento!$D$2:$D$163))</f>
        <v>0.2600078735</v>
      </c>
      <c r="E142" s="8">
        <v>0.3235294117647059</v>
      </c>
      <c r="F142" s="8">
        <v>0.036023710992691624</v>
      </c>
      <c r="G142" s="8">
        <v>0.023381221014634086</v>
      </c>
      <c r="H142" s="8">
        <v>0.35121951219512193</v>
      </c>
      <c r="I142" s="8">
        <f>(Tratamento!N142-MIN(Tratamento!$N$2:$N$163))/(MAX(Tratamento!$N$2:$N$163)-MIN(Tratamento!$N$2:$N$163))</f>
        <v>0.2350230415</v>
      </c>
      <c r="J142" s="8">
        <v>0.0</v>
      </c>
    </row>
    <row r="143" ht="14.25" customHeight="1">
      <c r="A143" s="8">
        <f>(Tratamento!A143-MIN(Tratamento!$A$2:$A$163))/(MAX(Tratamento!$A$2:$A$163)-MIN(Tratamento!$A$2:$A$163))</f>
        <v>0.04211212784</v>
      </c>
      <c r="B143" s="8">
        <f>(Tratamento!B143-MIN(Tratamento!$B$2:$B$163))/(MAX(Tratamento!$B$2:$B$163)-MIN(Tratamento!$B$2:$B$163))</f>
        <v>0.04766080752</v>
      </c>
      <c r="C143" s="8">
        <v>0.1646697957214676</v>
      </c>
      <c r="D143" s="8">
        <f>(Tratamento!D143-MIN(Tratamento!$D$2:$D$163))/(MAX(Tratamento!$D$2:$D$163)-MIN(Tratamento!$D$2:$D$163))</f>
        <v>0.3006085356</v>
      </c>
      <c r="E143" s="8">
        <v>0.36764705882352944</v>
      </c>
      <c r="F143" s="8">
        <v>0.02491411399350207</v>
      </c>
      <c r="G143" s="8">
        <v>0.01593819547746587</v>
      </c>
      <c r="H143" s="8">
        <v>0.4</v>
      </c>
      <c r="I143" s="8">
        <f>(Tratamento!N143-MIN(Tratamento!$N$2:$N$163))/(MAX(Tratamento!$N$2:$N$163)-MIN(Tratamento!$N$2:$N$163))</f>
        <v>0.2534562212</v>
      </c>
      <c r="J143" s="8">
        <v>0.0</v>
      </c>
    </row>
    <row r="144" ht="14.25" customHeight="1">
      <c r="A144" s="8">
        <f>(Tratamento!A144-MIN(Tratamento!$A$2:$A$163))/(MAX(Tratamento!$A$2:$A$163)-MIN(Tratamento!$A$2:$A$163))</f>
        <v>0.04394532253</v>
      </c>
      <c r="B144" s="8">
        <f>(Tratamento!B144-MIN(Tratamento!$B$2:$B$163))/(MAX(Tratamento!$B$2:$B$163)-MIN(Tratamento!$B$2:$B$163))</f>
        <v>0.04292392225</v>
      </c>
      <c r="C144" s="8">
        <v>0.19402668090619207</v>
      </c>
      <c r="D144" s="8">
        <f>(Tratamento!D144-MIN(Tratamento!$D$2:$D$163))/(MAX(Tratamento!$D$2:$D$163)-MIN(Tratamento!$D$2:$D$163))</f>
        <v>0.3282037053</v>
      </c>
      <c r="E144" s="8">
        <v>0.3382352941176471</v>
      </c>
      <c r="F144" s="8">
        <v>0.05191710476299766</v>
      </c>
      <c r="G144" s="8">
        <v>0.01893859925633</v>
      </c>
      <c r="H144" s="8">
        <v>0.4097560975609756</v>
      </c>
      <c r="I144" s="8">
        <f>(Tratamento!N144-MIN(Tratamento!$N$2:$N$163))/(MAX(Tratamento!$N$2:$N$163)-MIN(Tratamento!$N$2:$N$163))</f>
        <v>0.2811059908</v>
      </c>
      <c r="J144" s="8">
        <v>0.0</v>
      </c>
    </row>
    <row r="145" ht="14.25" customHeight="1">
      <c r="A145" s="8">
        <f>(Tratamento!A145-MIN(Tratamento!$A$2:$A$163))/(MAX(Tratamento!$A$2:$A$163)-MIN(Tratamento!$A$2:$A$163))</f>
        <v>0.02939444667</v>
      </c>
      <c r="B145" s="8">
        <f>(Tratamento!B145-MIN(Tratamento!$B$2:$B$163))/(MAX(Tratamento!$B$2:$B$163)-MIN(Tratamento!$B$2:$B$163))</f>
        <v>0.0415745879</v>
      </c>
      <c r="C145" s="8">
        <v>0.1228098386220832</v>
      </c>
      <c r="D145" s="8">
        <f>(Tratamento!D145-MIN(Tratamento!$D$2:$D$163))/(MAX(Tratamento!$D$2:$D$163)-MIN(Tratamento!$D$2:$D$163))</f>
        <v>0.1851314304</v>
      </c>
      <c r="E145" s="8">
        <v>0.45588235294117646</v>
      </c>
      <c r="F145" s="8">
        <v>0.02378092075536653</v>
      </c>
      <c r="G145" s="8">
        <v>0.01893859925633</v>
      </c>
      <c r="H145" s="8">
        <v>0.3024390243902439</v>
      </c>
      <c r="I145" s="8">
        <f>(Tratamento!N145-MIN(Tratamento!$N$2:$N$163))/(MAX(Tratamento!$N$2:$N$163)-MIN(Tratamento!$N$2:$N$163))</f>
        <v>0.198156682</v>
      </c>
      <c r="J145" s="8">
        <v>0.0</v>
      </c>
    </row>
    <row r="146" ht="14.25" customHeight="1">
      <c r="A146" s="8">
        <f>(Tratamento!A146-MIN(Tratamento!$A$2:$A$163))/(MAX(Tratamento!$A$2:$A$163)-MIN(Tratamento!$A$2:$A$163))</f>
        <v>0.03343569098</v>
      </c>
      <c r="B146" s="8">
        <f>(Tratamento!B146-MIN(Tratamento!$B$2:$B$163))/(MAX(Tratamento!$B$2:$B$163)-MIN(Tratamento!$B$2:$B$163))</f>
        <v>0.0002963286952</v>
      </c>
      <c r="C146" s="8">
        <v>0.0012196638946113307</v>
      </c>
      <c r="D146" s="8">
        <f>(Tratamento!D146-MIN(Tratamento!$D$2:$D$163))/(MAX(Tratamento!$D$2:$D$163)-MIN(Tratamento!$D$2:$D$163))</f>
        <v>0.001280628362</v>
      </c>
      <c r="E146" s="8">
        <v>0.6911764705882353</v>
      </c>
      <c r="F146" s="8">
        <v>9.198229923473596E-4</v>
      </c>
      <c r="G146" s="8">
        <v>0.021074515649857305</v>
      </c>
      <c r="H146" s="8">
        <v>0.9609756097560975</v>
      </c>
      <c r="I146" s="8">
        <f>(Tratamento!N146-MIN(Tratamento!$N$2:$N$163))/(MAX(Tratamento!$N$2:$N$163)-MIN(Tratamento!$N$2:$N$163))</f>
        <v>0.9400921659</v>
      </c>
      <c r="J146" s="8">
        <v>0.0</v>
      </c>
    </row>
    <row r="147" ht="14.25" customHeight="1">
      <c r="A147" s="8">
        <f>(Tratamento!A147-MIN(Tratamento!$A$2:$A$163))/(MAX(Tratamento!$A$2:$A$163)-MIN(Tratamento!$A$2:$A$163))</f>
        <v>0.02899391674</v>
      </c>
      <c r="B147" s="8">
        <f>(Tratamento!B147-MIN(Tratamento!$B$2:$B$163))/(MAX(Tratamento!$B$2:$B$163)-MIN(Tratamento!$B$2:$B$163))</f>
        <v>0.0004297312813</v>
      </c>
      <c r="C147" s="8">
        <v>0.0063774465335149685</v>
      </c>
      <c r="D147" s="8">
        <f>(Tratamento!D147-MIN(Tratamento!$D$2:$D$163))/(MAX(Tratamento!$D$2:$D$163)-MIN(Tratamento!$D$2:$D$163))</f>
        <v>0.002952559834</v>
      </c>
      <c r="E147" s="8">
        <v>0.6029411764705882</v>
      </c>
      <c r="F147" s="8">
        <v>0.001230016711014208</v>
      </c>
      <c r="G147" s="8">
        <v>0.018488433264209483</v>
      </c>
      <c r="H147" s="8">
        <v>0.8926829268292683</v>
      </c>
      <c r="I147" s="8">
        <f>(Tratamento!N147-MIN(Tratamento!$N$2:$N$163))/(MAX(Tratamento!$N$2:$N$163)-MIN(Tratamento!$N$2:$N$163))</f>
        <v>0.8571428571</v>
      </c>
      <c r="J147" s="8">
        <v>0.0</v>
      </c>
    </row>
    <row r="148" ht="14.25" customHeight="1">
      <c r="A148" s="8">
        <f>(Tratamento!A148-MIN(Tratamento!$A$2:$A$163))/(MAX(Tratamento!$A$2:$A$163)-MIN(Tratamento!$A$2:$A$163))</f>
        <v>0.03229572118</v>
      </c>
      <c r="B148" s="8">
        <f>(Tratamento!B148-MIN(Tratamento!$B$2:$B$163))/(MAX(Tratamento!$B$2:$B$163)-MIN(Tratamento!$B$2:$B$163))</f>
        <v>0.0005106476039</v>
      </c>
      <c r="C148" s="8">
        <v>0.002903528226723989</v>
      </c>
      <c r="D148" s="8">
        <f>(Tratamento!D148-MIN(Tratamento!$D$2:$D$163))/(MAX(Tratamento!$D$2:$D$163)-MIN(Tratamento!$D$2:$D$163))</f>
        <v>0.001204739274</v>
      </c>
      <c r="E148" s="8">
        <v>0.7352941176470589</v>
      </c>
      <c r="F148" s="8">
        <v>0.001441593929526856</v>
      </c>
      <c r="G148" s="8">
        <v>0.020416661834674166</v>
      </c>
      <c r="H148" s="8">
        <v>0.9463414634146341</v>
      </c>
      <c r="I148" s="8">
        <f>(Tratamento!N148-MIN(Tratamento!$N$2:$N$163))/(MAX(Tratamento!$N$2:$N$163)-MIN(Tratamento!$N$2:$N$163))</f>
        <v>0.9216589862</v>
      </c>
      <c r="J148" s="8">
        <v>0.0</v>
      </c>
    </row>
    <row r="149" ht="14.25" customHeight="1">
      <c r="A149" s="8">
        <f>(Tratamento!A149-MIN(Tratamento!$A$2:$A$163))/(MAX(Tratamento!$A$2:$A$163)-MIN(Tratamento!$A$2:$A$163))</f>
        <v>0.0241242259</v>
      </c>
      <c r="B149" s="8">
        <f>(Tratamento!B149-MIN(Tratamento!$B$2:$B$163))/(MAX(Tratamento!$B$2:$B$163)-MIN(Tratamento!$B$2:$B$163))</f>
        <v>0.0008605560264</v>
      </c>
      <c r="C149" s="8">
        <v>0.0021359288104636238</v>
      </c>
      <c r="D149" s="8">
        <f>(Tratamento!D149-MIN(Tratamento!$D$2:$D$163))/(MAX(Tratamento!$D$2:$D$163)-MIN(Tratamento!$D$2:$D$163))</f>
        <v>0.01128613032</v>
      </c>
      <c r="E149" s="8">
        <v>0.3235294117647059</v>
      </c>
      <c r="F149" s="8">
        <v>0.002901118131809021</v>
      </c>
      <c r="G149" s="8">
        <v>0.015542850636610619</v>
      </c>
      <c r="H149" s="8">
        <v>0.7853658536585366</v>
      </c>
      <c r="I149" s="8">
        <f>(Tratamento!N149-MIN(Tratamento!$N$2:$N$163))/(MAX(Tratamento!$N$2:$N$163)-MIN(Tratamento!$N$2:$N$163))</f>
        <v>0.7557603687</v>
      </c>
      <c r="J149" s="8">
        <v>0.0</v>
      </c>
    </row>
    <row r="150" ht="14.25" customHeight="1">
      <c r="A150" s="8">
        <f>(Tratamento!A150-MIN(Tratamento!$A$2:$A$163))/(MAX(Tratamento!$A$2:$A$163)-MIN(Tratamento!$A$2:$A$163))</f>
        <v>0.03481871741</v>
      </c>
      <c r="B150" s="8">
        <f>(Tratamento!B150-MIN(Tratamento!$B$2:$B$163))/(MAX(Tratamento!$B$2:$B$163)-MIN(Tratamento!$B$2:$B$163))</f>
        <v>0.0007687050655</v>
      </c>
      <c r="C150" s="8">
        <v>0.0021359288104636238</v>
      </c>
      <c r="D150" s="8">
        <f>(Tratamento!D150-MIN(Tratamento!$D$2:$D$163))/(MAX(Tratamento!$D$2:$D$163)-MIN(Tratamento!$D$2:$D$163))</f>
        <v>0.0003415008964</v>
      </c>
      <c r="E150" s="8">
        <v>0.9705882352941176</v>
      </c>
      <c r="F150" s="8">
        <v>0.0020870837487179856</v>
      </c>
      <c r="G150" s="8">
        <v>0.021948491311374652</v>
      </c>
      <c r="H150" s="8">
        <v>0.9853658536585366</v>
      </c>
      <c r="I150" s="8">
        <f>(Tratamento!N150-MIN(Tratamento!$N$2:$N$163))/(MAX(Tratamento!$N$2:$N$163)-MIN(Tratamento!$N$2:$N$163))</f>
        <v>0.9815668203</v>
      </c>
      <c r="J150" s="8">
        <v>0.0</v>
      </c>
    </row>
    <row r="151" ht="14.25" customHeight="1">
      <c r="A151" s="8">
        <f>(Tratamento!A151-MIN(Tratamento!$A$2:$A$163))/(MAX(Tratamento!$A$2:$A$163)-MIN(Tratamento!$A$2:$A$163))</f>
        <v>0.03544005231</v>
      </c>
      <c r="B151" s="8">
        <f>(Tratamento!B151-MIN(Tratamento!$B$2:$B$163))/(MAX(Tratamento!$B$2:$B$163)-MIN(Tratamento!$B$2:$B$163))</f>
        <v>0.0001071594544</v>
      </c>
      <c r="C151" s="8">
        <v>0.0021359288104636238</v>
      </c>
      <c r="D151" s="8">
        <f>(Tratamento!D151-MIN(Tratamento!$D$2:$D$163))/(MAX(Tratamento!$D$2:$D$163)-MIN(Tratamento!$D$2:$D$163))</f>
        <v>0.0003889315765</v>
      </c>
      <c r="E151" s="8">
        <v>0.8088235294117647</v>
      </c>
      <c r="F151" s="8">
        <v>5.737687281698929E-4</v>
      </c>
      <c r="G151" s="8">
        <v>0.022200457756613064</v>
      </c>
      <c r="H151" s="8">
        <v>0.9902439024390244</v>
      </c>
      <c r="I151" s="8">
        <f>(Tratamento!N151-MIN(Tratamento!$N$2:$N$163))/(MAX(Tratamento!$N$2:$N$163)-MIN(Tratamento!$N$2:$N$163))</f>
        <v>0.9677419355</v>
      </c>
      <c r="J151" s="8">
        <v>0.0</v>
      </c>
    </row>
    <row r="152" ht="14.25" customHeight="1">
      <c r="A152" s="8">
        <f>(Tratamento!A152-MIN(Tratamento!$A$2:$A$163))/(MAX(Tratamento!$A$2:$A$163)-MIN(Tratamento!$A$2:$A$163))</f>
        <v>0.03082539976</v>
      </c>
      <c r="B152" s="8">
        <f>(Tratamento!B152-MIN(Tratamento!$B$2:$B$163))/(MAX(Tratamento!$B$2:$B$163)-MIN(Tratamento!$B$2:$B$163))</f>
        <v>0.0009797435827</v>
      </c>
      <c r="C152" s="8">
        <v>0.004787635884817612</v>
      </c>
      <c r="D152" s="8">
        <f>(Tratamento!D152-MIN(Tratamento!$D$2:$D$163))/(MAX(Tratamento!$D$2:$D$163)-MIN(Tratamento!$D$2:$D$163))</f>
        <v>0.0008276653671</v>
      </c>
      <c r="E152" s="8">
        <v>0.8088235294117647</v>
      </c>
      <c r="F152" s="8">
        <v>0.0016370339025597257</v>
      </c>
      <c r="G152" s="8">
        <v>0.01956377123133577</v>
      </c>
      <c r="H152" s="8">
        <v>0.9317073170731708</v>
      </c>
      <c r="I152" s="8">
        <f>(Tratamento!N152-MIN(Tratamento!$N$2:$N$163))/(MAX(Tratamento!$N$2:$N$163)-MIN(Tratamento!$N$2:$N$163))</f>
        <v>0.9032258065</v>
      </c>
      <c r="J152" s="8">
        <v>0.0</v>
      </c>
    </row>
    <row r="153" ht="14.25" customHeight="1">
      <c r="A153" s="8">
        <f>(Tratamento!A153-MIN(Tratamento!$A$2:$A$163))/(MAX(Tratamento!$A$2:$A$163)-MIN(Tratamento!$A$2:$A$163))</f>
        <v>0.03456710246</v>
      </c>
      <c r="B153" s="8">
        <f>(Tratamento!B153-MIN(Tratamento!$B$2:$B$163))/(MAX(Tratamento!$B$2:$B$163)-MIN(Tratamento!$B$2:$B$163))</f>
        <v>0.0003171045078</v>
      </c>
      <c r="C153" s="8">
        <v>0.0010497604665062697</v>
      </c>
      <c r="D153" s="8">
        <f>(Tratamento!D153-MIN(Tratamento!$D$2:$D$163))/(MAX(Tratamento!$D$2:$D$163)-MIN(Tratamento!$D$2:$D$163))</f>
        <v>0</v>
      </c>
      <c r="E153" s="8">
        <v>0.8676470588235294</v>
      </c>
      <c r="F153" s="8">
        <v>8.283786012952829E-4</v>
      </c>
      <c r="G153" s="8">
        <v>0.021816709697756235</v>
      </c>
      <c r="H153" s="8">
        <v>0.9853658536585366</v>
      </c>
      <c r="I153" s="8">
        <f>(Tratamento!N153-MIN(Tratamento!$N$2:$N$163))/(MAX(Tratamento!$N$2:$N$163)-MIN(Tratamento!$N$2:$N$163))</f>
        <v>0.9677419355</v>
      </c>
      <c r="J153" s="8">
        <v>0.0</v>
      </c>
    </row>
    <row r="154" ht="14.25" customHeight="1">
      <c r="A154" s="8">
        <f>(Tratamento!A154-MIN(Tratamento!$A$2:$A$163))/(MAX(Tratamento!$A$2:$A$163)-MIN(Tratamento!$A$2:$A$163))</f>
        <v>0.02717270371</v>
      </c>
      <c r="B154" s="8">
        <f>(Tratamento!B154-MIN(Tratamento!$B$2:$B$163))/(MAX(Tratamento!$B$2:$B$163)-MIN(Tratamento!$B$2:$B$163))</f>
        <v>0.0002405620404</v>
      </c>
      <c r="C154" s="8">
        <v>0.004314333477953514</v>
      </c>
      <c r="D154" s="8">
        <f>(Tratamento!D154-MIN(Tratamento!$D$2:$D$163))/(MAX(Tratamento!$D$2:$D$163)-MIN(Tratamento!$D$2:$D$163))</f>
        <v>0.007351755409</v>
      </c>
      <c r="E154" s="8">
        <v>0.38235294117647056</v>
      </c>
      <c r="F154" s="8">
        <v>0.00107760939259408</v>
      </c>
      <c r="G154" s="8">
        <v>0.017310832764915306</v>
      </c>
      <c r="H154" s="8">
        <v>0.8390243902439024</v>
      </c>
      <c r="I154" s="8">
        <f>(Tratamento!N154-MIN(Tratamento!$N$2:$N$163))/(MAX(Tratamento!$N$2:$N$163)-MIN(Tratamento!$N$2:$N$163))</f>
        <v>0.7834101382</v>
      </c>
      <c r="J154" s="8">
        <v>0.0</v>
      </c>
    </row>
    <row r="155" ht="14.25" customHeight="1">
      <c r="A155" s="8">
        <f>(Tratamento!A155-MIN(Tratamento!$A$2:$A$163))/(MAX(Tratamento!$A$2:$A$163)-MIN(Tratamento!$A$2:$A$163))</f>
        <v>0.03194654124</v>
      </c>
      <c r="B155" s="8">
        <f>(Tratamento!B155-MIN(Tratamento!$B$2:$B$163))/(MAX(Tratamento!$B$2:$B$163)-MIN(Tratamento!$B$2:$B$163))</f>
        <v>0.0001979169514</v>
      </c>
      <c r="C155" s="8">
        <v>5.066762945275926E-4</v>
      </c>
      <c r="D155" s="8">
        <f>(Tratamento!D155-MIN(Tratamento!$D$2:$D$163))/(MAX(Tratamento!$D$2:$D$163)-MIN(Tratamento!$D$2:$D$163))</f>
        <v>0.004266389671</v>
      </c>
      <c r="E155" s="8">
        <v>0.4411764705882353</v>
      </c>
      <c r="F155" s="8">
        <v>0.0018037854391841008</v>
      </c>
      <c r="G155" s="8">
        <v>0.020097223203263122</v>
      </c>
      <c r="H155" s="8">
        <v>0.9219512195121952</v>
      </c>
      <c r="I155" s="8">
        <f>(Tratamento!N155-MIN(Tratamento!$N$2:$N$163))/(MAX(Tratamento!$N$2:$N$163)-MIN(Tratamento!$N$2:$N$163))</f>
        <v>0.9078341014</v>
      </c>
      <c r="J155" s="8">
        <v>0.0</v>
      </c>
    </row>
    <row r="156" ht="14.25" customHeight="1">
      <c r="A156" s="8">
        <f>(Tratamento!A156-MIN(Tratamento!$A$2:$A$163))/(MAX(Tratamento!$A$2:$A$163)-MIN(Tratamento!$A$2:$A$163))</f>
        <v>0.03659885044</v>
      </c>
      <c r="B156" s="8">
        <f>(Tratamento!B156-MIN(Tratamento!$B$2:$B$163))/(MAX(Tratamento!$B$2:$B$163)-MIN(Tratamento!$B$2:$B$163))</f>
        <v>0.0001979169514</v>
      </c>
      <c r="C156" s="8">
        <v>5.066762945275926E-4</v>
      </c>
      <c r="D156" s="8">
        <f>(Tratamento!D156-MIN(Tratamento!$D$2:$D$163))/(MAX(Tratamento!$D$2:$D$163)-MIN(Tratamento!$D$2:$D$163))</f>
        <v>0.0008940683192</v>
      </c>
      <c r="E156" s="8">
        <v>0.5294117647058824</v>
      </c>
      <c r="F156" s="8">
        <v>5.145988280773727E-4</v>
      </c>
      <c r="G156" s="8">
        <v>0.02308603020012883</v>
      </c>
      <c r="H156" s="8">
        <v>1.0</v>
      </c>
      <c r="I156" s="8">
        <f>(Tratamento!N156-MIN(Tratamento!$N$2:$N$163))/(MAX(Tratamento!$N$2:$N$163)-MIN(Tratamento!$N$2:$N$163))</f>
        <v>1</v>
      </c>
      <c r="J156" s="8">
        <v>0.0</v>
      </c>
    </row>
    <row r="157" ht="14.25" customHeight="1">
      <c r="A157" s="8">
        <f>(Tratamento!A157-MIN(Tratamento!$A$2:$A$163))/(MAX(Tratamento!$A$2:$A$163)-MIN(Tratamento!$A$2:$A$163))</f>
        <v>0.03244634782</v>
      </c>
      <c r="B157" s="8">
        <f>(Tratamento!B157-MIN(Tratamento!$B$2:$B$163))/(MAX(Tratamento!$B$2:$B$163)-MIN(Tratamento!$B$2:$B$163))</f>
        <v>0.0008758645198</v>
      </c>
      <c r="C157" s="8">
        <v>0.00275182873734447</v>
      </c>
      <c r="D157" s="8">
        <f>(Tratamento!D157-MIN(Tratamento!$D$2:$D$163))/(MAX(Tratamento!$D$2:$D$163)-MIN(Tratamento!$D$2:$D$163))</f>
        <v>0.0003794454405</v>
      </c>
      <c r="E157" s="8">
        <v>0.8676470588235294</v>
      </c>
      <c r="F157" s="8">
        <v>0.0011923631382280587</v>
      </c>
      <c r="G157" s="8">
        <v>0.02037554597122522</v>
      </c>
      <c r="H157" s="8">
        <v>0.9609756097560975</v>
      </c>
      <c r="I157" s="8">
        <f>(Tratamento!N157-MIN(Tratamento!$N$2:$N$163))/(MAX(Tratamento!$N$2:$N$163)-MIN(Tratamento!$N$2:$N$163))</f>
        <v>0.9262672811</v>
      </c>
      <c r="J157" s="8">
        <v>0.0</v>
      </c>
    </row>
    <row r="158" ht="14.25" customHeight="1">
      <c r="A158" s="8">
        <f>(Tratamento!A158-MIN(Tratamento!$A$2:$A$163))/(MAX(Tratamento!$A$2:$A$163)-MIN(Tratamento!$A$2:$A$163))</f>
        <v>0.03513537569</v>
      </c>
      <c r="B158" s="8">
        <f>(Tratamento!B158-MIN(Tratamento!$B$2:$B$163))/(MAX(Tratamento!$B$2:$B$163)-MIN(Tratamento!$B$2:$B$163))</f>
        <v>0.0008758645198</v>
      </c>
      <c r="C158" s="8">
        <v>0.0</v>
      </c>
      <c r="D158" s="8">
        <f>(Tratamento!D158-MIN(Tratamento!$D$2:$D$163))/(MAX(Tratamento!$D$2:$D$163)-MIN(Tratamento!$D$2:$D$163))</f>
        <v>0.001086162573</v>
      </c>
      <c r="E158" s="8">
        <v>0.5882352941176471</v>
      </c>
      <c r="F158" s="8">
        <v>5.701826736188311E-4</v>
      </c>
      <c r="G158" s="8">
        <v>0.022255278907878328</v>
      </c>
      <c r="H158" s="8">
        <v>0.9853658536585366</v>
      </c>
      <c r="I158" s="8">
        <f>(Tratamento!N158-MIN(Tratamento!$N$2:$N$163))/(MAX(Tratamento!$N$2:$N$163)-MIN(Tratamento!$N$2:$N$163))</f>
        <v>0.9769585253</v>
      </c>
      <c r="J158" s="8">
        <v>0.0</v>
      </c>
    </row>
    <row r="159" ht="14.25" customHeight="1">
      <c r="A159" s="8">
        <f>(Tratamento!A159-MIN(Tratamento!$A$2:$A$163))/(MAX(Tratamento!$A$2:$A$163)-MIN(Tratamento!$A$2:$A$163))</f>
        <v>0.03513537569</v>
      </c>
      <c r="B159" s="8">
        <f>(Tratamento!B159-MIN(Tratamento!$B$2:$B$163))/(MAX(Tratamento!$B$2:$B$163)-MIN(Tratamento!$B$2:$B$163))</f>
        <v>0.01029605533</v>
      </c>
      <c r="C159" s="8">
        <v>0.03818579546661246</v>
      </c>
      <c r="D159" s="8">
        <f>(Tratamento!D159-MIN(Tratamento!$D$2:$D$163))/(MAX(Tratamento!$D$2:$D$163)-MIN(Tratamento!$D$2:$D$163))</f>
        <v>0.04644175038</v>
      </c>
      <c r="E159" s="8">
        <v>0.47058823529411764</v>
      </c>
      <c r="F159" s="8">
        <v>0.0029082902409111448</v>
      </c>
      <c r="G159" s="8">
        <v>5.418859951989322E-4</v>
      </c>
      <c r="H159" s="8">
        <v>0.4195121951219512</v>
      </c>
      <c r="I159" s="8">
        <f>(Tratamento!N159-MIN(Tratamento!$N$2:$N$163))/(MAX(Tratamento!$N$2:$N$163)-MIN(Tratamento!$N$2:$N$163))</f>
        <v>0.1889400922</v>
      </c>
      <c r="J159" s="8">
        <v>0.0</v>
      </c>
    </row>
    <row r="160" ht="14.25" customHeight="1">
      <c r="A160" s="8">
        <f>(Tratamento!A160-MIN(Tratamento!$A$2:$A$163))/(MAX(Tratamento!$A$2:$A$163)-MIN(Tratamento!$A$2:$A$163))</f>
        <v>0.002791727859</v>
      </c>
      <c r="B160" s="8">
        <f>(Tratamento!B160-MIN(Tratamento!$B$2:$B$163))/(MAX(Tratamento!$B$2:$B$163)-MIN(Tratamento!$B$2:$B$163))</f>
        <v>0.004936989147</v>
      </c>
      <c r="C160" s="8">
        <v>0.022536476142221304</v>
      </c>
      <c r="D160" s="8">
        <f>(Tratamento!D160-MIN(Tratamento!$D$2:$D$163))/(MAX(Tratamento!$D$2:$D$163)-MIN(Tratamento!$D$2:$D$163))</f>
        <v>0.04674056367</v>
      </c>
      <c r="E160" s="8">
        <v>0.3235294117647059</v>
      </c>
      <c r="F160" s="8">
        <v>0.0033601331143449354</v>
      </c>
      <c r="G160" s="8">
        <v>0.01148608544298126</v>
      </c>
      <c r="H160" s="8">
        <v>0.25365853658536586</v>
      </c>
      <c r="I160" s="8">
        <f>(Tratamento!N160-MIN(Tratamento!$N$2:$N$163))/(MAX(Tratamento!$N$2:$N$163)-MIN(Tratamento!$N$2:$N$163))</f>
        <v>0.3271889401</v>
      </c>
      <c r="J160" s="8">
        <v>0.0</v>
      </c>
    </row>
    <row r="161" ht="14.25" customHeight="1">
      <c r="A161" s="8">
        <f>(Tratamento!A161-MIN(Tratamento!$A$2:$A$163))/(MAX(Tratamento!$A$2:$A$163)-MIN(Tratamento!$A$2:$A$163))</f>
        <v>0.008471036893</v>
      </c>
      <c r="B161" s="8">
        <f>(Tratamento!B161-MIN(Tratamento!$B$2:$B$163))/(MAX(Tratamento!$B$2:$B$163)-MIN(Tratamento!$B$2:$B$163))</f>
        <v>0.007119542932</v>
      </c>
      <c r="C161" s="8">
        <v>0.045327807426600204</v>
      </c>
      <c r="D161" s="8">
        <f>(Tratamento!D161-MIN(Tratamento!$D$2:$D$163))/(MAX(Tratamento!$D$2:$D$163)-MIN(Tratamento!$D$2:$D$163))</f>
        <v>0.03262756481</v>
      </c>
      <c r="E161" s="8">
        <v>0.5</v>
      </c>
      <c r="F161" s="8">
        <v>0.005995883209375381</v>
      </c>
      <c r="G161" s="8">
        <v>0.003728892538946738</v>
      </c>
      <c r="H161" s="8">
        <v>0.45365853658536587</v>
      </c>
      <c r="I161" s="8">
        <f>(Tratamento!N161-MIN(Tratamento!$N$2:$N$163))/(MAX(Tratamento!$N$2:$N$163)-MIN(Tratamento!$N$2:$N$163))</f>
        <v>0.2119815668</v>
      </c>
      <c r="J161" s="8">
        <v>0.0</v>
      </c>
    </row>
    <row r="162" ht="14.25" customHeight="1">
      <c r="A162" s="8">
        <f>(Tratamento!A162-MIN(Tratamento!$A$2:$A$163))/(MAX(Tratamento!$A$2:$A$163)-MIN(Tratamento!$A$2:$A$163))</f>
        <v>0.008238250266</v>
      </c>
      <c r="B162" s="8">
        <f>(Tratamento!B162-MIN(Tratamento!$B$2:$B$163))/(MAX(Tratamento!$B$2:$B$163)-MIN(Tratamento!$B$2:$B$163))</f>
        <v>0.01457696618</v>
      </c>
      <c r="C162" s="8">
        <v>0.036911519755824504</v>
      </c>
      <c r="D162" s="8">
        <f>(Tratamento!D162-MIN(Tratamento!$D$2:$D$163))/(MAX(Tratamento!$D$2:$D$163)-MIN(Tratamento!$D$2:$D$163))</f>
        <v>0.0309248034</v>
      </c>
      <c r="E162" s="8">
        <v>0.6470588235294118</v>
      </c>
      <c r="F162" s="8">
        <v>0.005995883209375381</v>
      </c>
      <c r="G162" s="8">
        <v>0.003728892538946738</v>
      </c>
      <c r="H162" s="8">
        <v>0.5317073170731708</v>
      </c>
      <c r="I162" s="8">
        <f>(Tratamento!N162-MIN(Tratamento!$N$2:$N$163))/(MAX(Tratamento!$N$2:$N$163)-MIN(Tratamento!$N$2:$N$163))</f>
        <v>0.1658986175</v>
      </c>
      <c r="J162" s="8">
        <v>0.0</v>
      </c>
    </row>
    <row r="163" ht="14.25" customHeight="1">
      <c r="A163" s="8">
        <f>(Tratamento!A163-MIN(Tratamento!$A$2:$A$163))/(MAX(Tratamento!$A$2:$A$163)-MIN(Tratamento!$A$2:$A$163))</f>
        <v>0.007021255473</v>
      </c>
      <c r="B163" s="8">
        <f>(Tratamento!B163-MIN(Tratamento!$B$2:$B$163))/(MAX(Tratamento!$B$2:$B$163)-MIN(Tratamento!$B$2:$B$163))</f>
        <v>0.005731937345</v>
      </c>
      <c r="C163" s="8">
        <v>0.0440990415626261</v>
      </c>
      <c r="D163" s="8">
        <f>(Tratamento!D163-MIN(Tratamento!$D$2:$D$163))/(MAX(Tratamento!$D$2:$D$163)-MIN(Tratamento!$D$2:$D$163))</f>
        <v>0.0504116983</v>
      </c>
      <c r="E163" s="8">
        <v>0.36764705882352944</v>
      </c>
      <c r="F163" s="8">
        <v>0.00360398482381714</v>
      </c>
      <c r="G163" s="8">
        <v>0.004844292116613023</v>
      </c>
      <c r="H163" s="8">
        <v>0.45365853658536587</v>
      </c>
      <c r="I163" s="8">
        <f>(Tratamento!N163-MIN(Tratamento!$N$2:$N$163))/(MAX(Tratamento!$N$2:$N$163)-MIN(Tratamento!$N$2:$N$163))</f>
        <v>0.2534562212</v>
      </c>
      <c r="J163" s="8">
        <v>0.0</v>
      </c>
    </row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9.0"/>
    <col customWidth="1" min="3" max="3" width="20.43"/>
    <col customWidth="1" min="4" max="4" width="19.14"/>
    <col customWidth="1" min="5" max="5" width="11.57"/>
    <col customWidth="1" min="6" max="6" width="7.14"/>
    <col customWidth="1" min="7" max="7" width="17.86"/>
    <col customWidth="1" min="8" max="8" width="20.43"/>
    <col customWidth="1" min="9" max="9" width="22.29"/>
    <col customWidth="1" min="10" max="10" width="24.29"/>
    <col customWidth="1" min="11" max="11" width="26.14"/>
  </cols>
  <sheetData>
    <row r="1">
      <c r="A1" s="41" t="s">
        <v>70</v>
      </c>
      <c r="B1" s="41" t="s">
        <v>71</v>
      </c>
      <c r="C1" s="41" t="s">
        <v>72</v>
      </c>
      <c r="D1" s="41" t="s">
        <v>73</v>
      </c>
      <c r="E1" s="41" t="s">
        <v>74</v>
      </c>
      <c r="F1" s="41" t="s">
        <v>75</v>
      </c>
      <c r="G1" s="41" t="s">
        <v>76</v>
      </c>
      <c r="H1" s="41" t="s">
        <v>77</v>
      </c>
      <c r="I1" s="41" t="s">
        <v>78</v>
      </c>
      <c r="J1" s="41" t="s">
        <v>79</v>
      </c>
      <c r="K1" s="41" t="s">
        <v>80</v>
      </c>
    </row>
    <row r="2">
      <c r="A2" s="42">
        <v>1.0</v>
      </c>
      <c r="B2" s="43" t="s">
        <v>81</v>
      </c>
      <c r="C2" s="43">
        <v>10.0</v>
      </c>
      <c r="D2" s="43" t="s">
        <v>82</v>
      </c>
      <c r="E2" s="43" t="s">
        <v>83</v>
      </c>
      <c r="F2" s="43">
        <v>20.0</v>
      </c>
      <c r="G2" s="44">
        <v>0.3</v>
      </c>
      <c r="H2" s="45" t="s">
        <v>84</v>
      </c>
      <c r="I2" s="45" t="s">
        <v>85</v>
      </c>
      <c r="J2" s="45" t="s">
        <v>86</v>
      </c>
      <c r="K2" s="46" t="s">
        <v>87</v>
      </c>
    </row>
    <row r="3">
      <c r="A3" s="47"/>
      <c r="B3" s="35" t="s">
        <v>88</v>
      </c>
      <c r="C3" s="35">
        <v>9.0</v>
      </c>
      <c r="K3" s="48"/>
    </row>
    <row r="4">
      <c r="A4" s="49"/>
      <c r="B4" s="50" t="s">
        <v>89</v>
      </c>
      <c r="C4" s="50">
        <v>2.0</v>
      </c>
      <c r="D4" s="51"/>
      <c r="E4" s="51"/>
      <c r="F4" s="51"/>
      <c r="G4" s="51"/>
      <c r="H4" s="51"/>
      <c r="I4" s="51"/>
      <c r="J4" s="51"/>
      <c r="K4" s="52"/>
    </row>
    <row r="5">
      <c r="A5" s="42">
        <v>2.0</v>
      </c>
      <c r="B5" s="43" t="s">
        <v>81</v>
      </c>
      <c r="C5" s="43">
        <v>18.0</v>
      </c>
      <c r="D5" s="43" t="s">
        <v>82</v>
      </c>
      <c r="E5" s="43" t="s">
        <v>90</v>
      </c>
      <c r="F5" s="43">
        <v>20.0</v>
      </c>
      <c r="G5" s="44">
        <v>0.3</v>
      </c>
      <c r="H5" s="45" t="s">
        <v>91</v>
      </c>
      <c r="I5" s="45" t="s">
        <v>92</v>
      </c>
      <c r="J5" s="45" t="s">
        <v>93</v>
      </c>
      <c r="K5" s="46" t="s">
        <v>94</v>
      </c>
    </row>
    <row r="6">
      <c r="A6" s="47"/>
      <c r="B6" s="35" t="s">
        <v>88</v>
      </c>
      <c r="C6" s="35">
        <v>9.0</v>
      </c>
      <c r="K6" s="48"/>
    </row>
    <row r="7">
      <c r="A7" s="49"/>
      <c r="B7" s="50" t="s">
        <v>89</v>
      </c>
      <c r="C7" s="50">
        <v>2.0</v>
      </c>
      <c r="D7" s="51"/>
      <c r="E7" s="51"/>
      <c r="F7" s="51"/>
      <c r="G7" s="51"/>
      <c r="H7" s="51"/>
      <c r="I7" s="51"/>
      <c r="J7" s="51"/>
      <c r="K7" s="52"/>
    </row>
    <row r="8">
      <c r="A8" s="42">
        <v>3.0</v>
      </c>
      <c r="B8" s="43" t="s">
        <v>81</v>
      </c>
      <c r="C8" s="43">
        <v>50.0</v>
      </c>
      <c r="D8" s="43" t="s">
        <v>82</v>
      </c>
      <c r="E8" s="43" t="s">
        <v>95</v>
      </c>
      <c r="F8" s="43">
        <v>20.0</v>
      </c>
      <c r="G8" s="44">
        <v>0.3</v>
      </c>
      <c r="H8" s="45" t="s">
        <v>96</v>
      </c>
      <c r="I8" s="45" t="s">
        <v>97</v>
      </c>
      <c r="J8" s="45" t="s">
        <v>98</v>
      </c>
      <c r="K8" s="46" t="s">
        <v>99</v>
      </c>
    </row>
    <row r="9">
      <c r="A9" s="47"/>
      <c r="B9" s="35" t="s">
        <v>88</v>
      </c>
      <c r="C9" s="35">
        <v>30.0</v>
      </c>
      <c r="K9" s="48"/>
    </row>
    <row r="10">
      <c r="A10" s="49"/>
      <c r="B10" s="50" t="s">
        <v>89</v>
      </c>
      <c r="C10" s="50">
        <v>2.0</v>
      </c>
      <c r="D10" s="51"/>
      <c r="E10" s="51"/>
      <c r="F10" s="51"/>
      <c r="G10" s="51"/>
      <c r="H10" s="51"/>
      <c r="I10" s="51"/>
      <c r="J10" s="51"/>
      <c r="K10" s="52"/>
    </row>
    <row r="11">
      <c r="A11" s="42">
        <v>4.0</v>
      </c>
      <c r="B11" s="43" t="s">
        <v>81</v>
      </c>
      <c r="C11" s="43">
        <v>35.0</v>
      </c>
      <c r="D11" s="43" t="s">
        <v>95</v>
      </c>
      <c r="E11" s="43" t="s">
        <v>83</v>
      </c>
      <c r="F11" s="43">
        <v>20.0</v>
      </c>
      <c r="G11" s="44">
        <v>0.3</v>
      </c>
      <c r="H11" s="45" t="s">
        <v>100</v>
      </c>
      <c r="I11" s="45" t="s">
        <v>101</v>
      </c>
      <c r="J11" s="45" t="s">
        <v>102</v>
      </c>
      <c r="K11" s="46" t="s">
        <v>103</v>
      </c>
    </row>
    <row r="12">
      <c r="A12" s="47"/>
      <c r="B12" s="35" t="s">
        <v>88</v>
      </c>
      <c r="C12" s="35">
        <v>34.0</v>
      </c>
      <c r="K12" s="48"/>
    </row>
    <row r="13">
      <c r="A13" s="49"/>
      <c r="B13" s="50" t="s">
        <v>89</v>
      </c>
      <c r="C13" s="50">
        <v>2.0</v>
      </c>
      <c r="D13" s="51"/>
      <c r="E13" s="51"/>
      <c r="F13" s="51"/>
      <c r="G13" s="51"/>
      <c r="H13" s="51"/>
      <c r="I13" s="51"/>
      <c r="J13" s="51"/>
      <c r="K13" s="52"/>
    </row>
    <row r="14">
      <c r="A14" s="42">
        <v>5.0</v>
      </c>
      <c r="B14" s="43" t="s">
        <v>81</v>
      </c>
      <c r="C14" s="43">
        <v>80.0</v>
      </c>
      <c r="D14" s="43" t="s">
        <v>83</v>
      </c>
      <c r="E14" s="43" t="s">
        <v>83</v>
      </c>
      <c r="F14" s="43">
        <v>20.0</v>
      </c>
      <c r="G14" s="44">
        <v>0.3</v>
      </c>
      <c r="H14" s="45" t="s">
        <v>104</v>
      </c>
      <c r="I14" s="45" t="s">
        <v>105</v>
      </c>
      <c r="J14" s="45" t="s">
        <v>106</v>
      </c>
      <c r="K14" s="46" t="s">
        <v>107</v>
      </c>
    </row>
    <row r="15">
      <c r="A15" s="47"/>
      <c r="B15" s="35" t="s">
        <v>88</v>
      </c>
      <c r="C15" s="35">
        <v>79.0</v>
      </c>
      <c r="K15" s="48"/>
    </row>
    <row r="16">
      <c r="A16" s="49"/>
      <c r="B16" s="50" t="s">
        <v>89</v>
      </c>
      <c r="C16" s="50">
        <v>2.0</v>
      </c>
      <c r="D16" s="51"/>
      <c r="E16" s="51"/>
      <c r="F16" s="51"/>
      <c r="G16" s="51"/>
      <c r="H16" s="51"/>
      <c r="I16" s="51"/>
      <c r="J16" s="51"/>
      <c r="K16" s="52"/>
    </row>
    <row r="17">
      <c r="A17" s="42">
        <v>6.0</v>
      </c>
      <c r="B17" s="43" t="s">
        <v>81</v>
      </c>
      <c r="C17" s="43">
        <v>50.0</v>
      </c>
      <c r="D17" s="43" t="s">
        <v>82</v>
      </c>
      <c r="E17" s="43" t="s">
        <v>83</v>
      </c>
      <c r="F17" s="43">
        <v>20.0</v>
      </c>
      <c r="G17" s="44">
        <v>0.3</v>
      </c>
      <c r="H17" s="45" t="s">
        <v>108</v>
      </c>
      <c r="I17" s="45" t="s">
        <v>109</v>
      </c>
      <c r="J17" s="45" t="s">
        <v>110</v>
      </c>
      <c r="K17" s="46" t="s">
        <v>111</v>
      </c>
    </row>
    <row r="18">
      <c r="A18" s="47"/>
      <c r="B18" s="35" t="s">
        <v>88</v>
      </c>
      <c r="C18" s="35">
        <v>49.0</v>
      </c>
      <c r="K18" s="48"/>
    </row>
    <row r="19">
      <c r="A19" s="47"/>
      <c r="B19" s="35" t="s">
        <v>89</v>
      </c>
      <c r="C19" s="35">
        <v>48.0</v>
      </c>
      <c r="K19" s="48"/>
    </row>
    <row r="20">
      <c r="A20" s="49"/>
      <c r="B20" s="50" t="s">
        <v>112</v>
      </c>
      <c r="C20" s="53">
        <v>2.0</v>
      </c>
      <c r="D20" s="51"/>
      <c r="E20" s="51"/>
      <c r="F20" s="51"/>
      <c r="G20" s="51"/>
      <c r="H20" s="51"/>
      <c r="I20" s="51"/>
      <c r="J20" s="51"/>
      <c r="K20" s="52"/>
    </row>
    <row r="21">
      <c r="A21" s="42">
        <v>7.0</v>
      </c>
      <c r="B21" s="43" t="s">
        <v>81</v>
      </c>
      <c r="C21" s="43">
        <v>16.0</v>
      </c>
      <c r="D21" s="43" t="s">
        <v>82</v>
      </c>
      <c r="E21" s="43" t="s">
        <v>83</v>
      </c>
      <c r="F21" s="43">
        <v>20.0</v>
      </c>
      <c r="G21" s="44">
        <v>0.3</v>
      </c>
      <c r="H21" s="45" t="s">
        <v>113</v>
      </c>
      <c r="I21" s="45" t="s">
        <v>114</v>
      </c>
      <c r="J21" s="45" t="s">
        <v>115</v>
      </c>
      <c r="K21" s="46" t="s">
        <v>116</v>
      </c>
    </row>
    <row r="22">
      <c r="A22" s="47"/>
      <c r="B22" s="35" t="s">
        <v>88</v>
      </c>
      <c r="C22" s="35">
        <v>10.0</v>
      </c>
      <c r="K22" s="48"/>
    </row>
    <row r="23">
      <c r="A23" s="47"/>
      <c r="B23" s="35" t="s">
        <v>89</v>
      </c>
      <c r="C23" s="35">
        <v>8.0</v>
      </c>
      <c r="K23" s="48"/>
    </row>
    <row r="24">
      <c r="A24" s="49"/>
      <c r="B24" s="50" t="s">
        <v>112</v>
      </c>
      <c r="C24" s="53">
        <v>2.0</v>
      </c>
      <c r="D24" s="51"/>
      <c r="E24" s="51"/>
      <c r="F24" s="51"/>
      <c r="G24" s="51"/>
      <c r="H24" s="51"/>
      <c r="I24" s="51"/>
      <c r="J24" s="51"/>
      <c r="K24" s="52"/>
    </row>
    <row r="25">
      <c r="A25" s="42">
        <v>8.0</v>
      </c>
      <c r="B25" s="43" t="s">
        <v>81</v>
      </c>
      <c r="C25" s="43">
        <v>25.0</v>
      </c>
      <c r="D25" s="43" t="s">
        <v>117</v>
      </c>
      <c r="E25" s="43" t="s">
        <v>83</v>
      </c>
      <c r="F25" s="43">
        <v>20.0</v>
      </c>
      <c r="G25" s="44">
        <v>0.3</v>
      </c>
      <c r="H25" s="45" t="s">
        <v>118</v>
      </c>
      <c r="I25" s="45" t="s">
        <v>119</v>
      </c>
      <c r="J25" s="45" t="s">
        <v>120</v>
      </c>
      <c r="K25" s="46" t="s">
        <v>121</v>
      </c>
    </row>
    <row r="26">
      <c r="A26" s="47"/>
      <c r="B26" s="35" t="s">
        <v>88</v>
      </c>
      <c r="C26" s="35">
        <v>24.0</v>
      </c>
      <c r="K26" s="48"/>
    </row>
    <row r="27">
      <c r="A27" s="47"/>
      <c r="B27" s="35" t="s">
        <v>89</v>
      </c>
      <c r="C27" s="35">
        <v>23.0</v>
      </c>
      <c r="K27" s="48"/>
    </row>
    <row r="28">
      <c r="A28" s="49"/>
      <c r="B28" s="50" t="s">
        <v>112</v>
      </c>
      <c r="C28" s="53">
        <v>2.0</v>
      </c>
      <c r="D28" s="51"/>
      <c r="E28" s="51"/>
      <c r="F28" s="51"/>
      <c r="G28" s="51"/>
      <c r="H28" s="51"/>
      <c r="I28" s="51"/>
      <c r="J28" s="51"/>
      <c r="K28" s="52"/>
    </row>
    <row r="29">
      <c r="A29" s="42">
        <v>9.0</v>
      </c>
      <c r="B29" s="43" t="s">
        <v>81</v>
      </c>
      <c r="C29" s="43">
        <v>90.0</v>
      </c>
      <c r="D29" s="43" t="s">
        <v>82</v>
      </c>
      <c r="E29" s="43" t="s">
        <v>83</v>
      </c>
      <c r="F29" s="43">
        <v>20.0</v>
      </c>
      <c r="G29" s="44">
        <v>0.3</v>
      </c>
      <c r="H29" s="45" t="s">
        <v>122</v>
      </c>
      <c r="I29" s="45" t="s">
        <v>123</v>
      </c>
      <c r="J29" s="45" t="s">
        <v>124</v>
      </c>
      <c r="K29" s="46" t="s">
        <v>125</v>
      </c>
    </row>
    <row r="30">
      <c r="A30" s="47"/>
      <c r="B30" s="35" t="s">
        <v>88</v>
      </c>
      <c r="C30" s="35">
        <v>89.0</v>
      </c>
      <c r="K30" s="48"/>
    </row>
    <row r="31">
      <c r="A31" s="47"/>
      <c r="B31" s="35" t="s">
        <v>89</v>
      </c>
      <c r="C31" s="35">
        <v>88.0</v>
      </c>
      <c r="K31" s="48"/>
    </row>
    <row r="32">
      <c r="A32" s="49"/>
      <c r="B32" s="50" t="s">
        <v>112</v>
      </c>
      <c r="C32" s="53">
        <v>2.0</v>
      </c>
      <c r="D32" s="51"/>
      <c r="E32" s="51"/>
      <c r="F32" s="51"/>
      <c r="G32" s="51"/>
      <c r="H32" s="51"/>
      <c r="I32" s="51"/>
      <c r="J32" s="51"/>
      <c r="K32" s="52"/>
    </row>
    <row r="33">
      <c r="A33" s="42">
        <v>10.0</v>
      </c>
      <c r="B33" s="43" t="s">
        <v>81</v>
      </c>
      <c r="C33" s="43">
        <v>30.0</v>
      </c>
      <c r="D33" s="43" t="s">
        <v>117</v>
      </c>
      <c r="E33" s="43" t="s">
        <v>83</v>
      </c>
      <c r="F33" s="43">
        <v>20.0</v>
      </c>
      <c r="G33" s="44">
        <v>0.3</v>
      </c>
      <c r="H33" s="45" t="s">
        <v>126</v>
      </c>
      <c r="I33" s="45" t="s">
        <v>127</v>
      </c>
      <c r="J33" s="45" t="s">
        <v>128</v>
      </c>
      <c r="K33" s="46" t="s">
        <v>129</v>
      </c>
    </row>
    <row r="34">
      <c r="A34" s="47"/>
      <c r="B34" s="35" t="s">
        <v>88</v>
      </c>
      <c r="C34" s="35">
        <v>29.0</v>
      </c>
      <c r="K34" s="48"/>
    </row>
    <row r="35">
      <c r="A35" s="47"/>
      <c r="B35" s="35" t="s">
        <v>89</v>
      </c>
      <c r="C35" s="35">
        <v>28.0</v>
      </c>
      <c r="K35" s="48"/>
    </row>
    <row r="36">
      <c r="A36" s="49"/>
      <c r="B36" s="50" t="s">
        <v>112</v>
      </c>
      <c r="C36" s="53">
        <v>2.0</v>
      </c>
      <c r="D36" s="51"/>
      <c r="E36" s="51"/>
      <c r="F36" s="51"/>
      <c r="G36" s="51"/>
      <c r="H36" s="51"/>
      <c r="I36" s="51"/>
      <c r="J36" s="51"/>
      <c r="K36" s="52"/>
    </row>
    <row r="37">
      <c r="A37" s="42">
        <v>11.0</v>
      </c>
      <c r="B37" s="43" t="s">
        <v>81</v>
      </c>
      <c r="C37" s="43">
        <v>100.0</v>
      </c>
      <c r="D37" s="43" t="s">
        <v>117</v>
      </c>
      <c r="E37" s="43" t="s">
        <v>83</v>
      </c>
      <c r="F37" s="43">
        <v>20.0</v>
      </c>
      <c r="G37" s="44">
        <v>0.3</v>
      </c>
      <c r="H37" s="45" t="s">
        <v>130</v>
      </c>
      <c r="I37" s="45" t="s">
        <v>131</v>
      </c>
      <c r="J37" s="45" t="s">
        <v>132</v>
      </c>
      <c r="K37" s="46" t="s">
        <v>133</v>
      </c>
    </row>
    <row r="38">
      <c r="A38" s="47"/>
      <c r="B38" s="35" t="s">
        <v>88</v>
      </c>
      <c r="C38" s="35">
        <v>99.0</v>
      </c>
      <c r="K38" s="48"/>
    </row>
    <row r="39">
      <c r="A39" s="47"/>
      <c r="B39" s="35" t="s">
        <v>89</v>
      </c>
      <c r="C39" s="35">
        <v>98.0</v>
      </c>
      <c r="K39" s="48"/>
    </row>
    <row r="40">
      <c r="A40" s="47"/>
      <c r="B40" s="35" t="s">
        <v>112</v>
      </c>
      <c r="C40" s="54">
        <v>97.0</v>
      </c>
      <c r="K40" s="48"/>
    </row>
    <row r="41">
      <c r="A41" s="49"/>
      <c r="B41" s="53" t="s">
        <v>134</v>
      </c>
      <c r="C41" s="53">
        <v>2.0</v>
      </c>
      <c r="D41" s="51"/>
      <c r="E41" s="51"/>
      <c r="F41" s="51"/>
      <c r="G41" s="51"/>
      <c r="H41" s="51"/>
      <c r="I41" s="51"/>
      <c r="J41" s="51"/>
      <c r="K41" s="52"/>
    </row>
    <row r="42">
      <c r="A42" s="42">
        <v>12.0</v>
      </c>
      <c r="B42" s="43" t="s">
        <v>81</v>
      </c>
      <c r="C42" s="43">
        <v>30.0</v>
      </c>
      <c r="D42" s="43" t="s">
        <v>82</v>
      </c>
      <c r="E42" s="43" t="s">
        <v>83</v>
      </c>
      <c r="F42" s="43">
        <v>20.0</v>
      </c>
      <c r="G42" s="44">
        <v>0.3</v>
      </c>
      <c r="H42" s="45" t="s">
        <v>135</v>
      </c>
      <c r="I42" s="45" t="s">
        <v>136</v>
      </c>
      <c r="J42" s="45" t="s">
        <v>137</v>
      </c>
      <c r="K42" s="46" t="s">
        <v>138</v>
      </c>
    </row>
    <row r="43">
      <c r="A43" s="47"/>
      <c r="B43" s="35" t="s">
        <v>88</v>
      </c>
      <c r="C43" s="35">
        <v>29.0</v>
      </c>
      <c r="K43" s="48"/>
    </row>
    <row r="44">
      <c r="A44" s="47"/>
      <c r="B44" s="35" t="s">
        <v>89</v>
      </c>
      <c r="C44" s="35">
        <v>28.0</v>
      </c>
      <c r="K44" s="48"/>
    </row>
    <row r="45">
      <c r="A45" s="47"/>
      <c r="B45" s="35" t="s">
        <v>112</v>
      </c>
      <c r="C45" s="54">
        <v>27.0</v>
      </c>
      <c r="K45" s="48"/>
    </row>
    <row r="46">
      <c r="A46" s="49"/>
      <c r="B46" s="53" t="s">
        <v>134</v>
      </c>
      <c r="C46" s="53">
        <v>2.0</v>
      </c>
      <c r="D46" s="51"/>
      <c r="E46" s="51"/>
      <c r="F46" s="51"/>
      <c r="G46" s="51"/>
      <c r="H46" s="51"/>
      <c r="I46" s="51"/>
      <c r="J46" s="51"/>
      <c r="K46" s="52"/>
    </row>
    <row r="47">
      <c r="A47" s="42">
        <v>13.0</v>
      </c>
      <c r="B47" s="43" t="s">
        <v>81</v>
      </c>
      <c r="C47" s="43">
        <v>80.0</v>
      </c>
      <c r="D47" s="43" t="s">
        <v>82</v>
      </c>
      <c r="E47" s="43" t="s">
        <v>95</v>
      </c>
      <c r="F47" s="43">
        <v>20.0</v>
      </c>
      <c r="G47" s="44">
        <v>0.3</v>
      </c>
      <c r="H47" s="45" t="s">
        <v>139</v>
      </c>
      <c r="I47" s="45" t="s">
        <v>140</v>
      </c>
      <c r="J47" s="45" t="s">
        <v>141</v>
      </c>
      <c r="K47" s="46" t="s">
        <v>142</v>
      </c>
    </row>
    <row r="48">
      <c r="A48" s="47"/>
      <c r="B48" s="35" t="s">
        <v>88</v>
      </c>
      <c r="C48" s="35">
        <v>40.0</v>
      </c>
      <c r="K48" s="48"/>
    </row>
    <row r="49">
      <c r="A49" s="47"/>
      <c r="B49" s="35" t="s">
        <v>89</v>
      </c>
      <c r="C49" s="35">
        <v>20.0</v>
      </c>
      <c r="K49" s="48"/>
    </row>
    <row r="50">
      <c r="A50" s="47"/>
      <c r="B50" s="35" t="s">
        <v>112</v>
      </c>
      <c r="C50" s="54">
        <v>10.0</v>
      </c>
      <c r="K50" s="48"/>
    </row>
    <row r="51">
      <c r="A51" s="49"/>
      <c r="B51" s="53" t="s">
        <v>134</v>
      </c>
      <c r="C51" s="53">
        <v>2.0</v>
      </c>
      <c r="D51" s="51"/>
      <c r="E51" s="51"/>
      <c r="F51" s="51"/>
      <c r="G51" s="51"/>
      <c r="H51" s="51"/>
      <c r="I51" s="51"/>
      <c r="J51" s="51"/>
      <c r="K51" s="52"/>
    </row>
    <row r="52">
      <c r="A52" s="42">
        <v>14.0</v>
      </c>
      <c r="B52" s="43" t="s">
        <v>81</v>
      </c>
      <c r="C52" s="43">
        <v>65.0</v>
      </c>
      <c r="D52" s="43" t="s">
        <v>82</v>
      </c>
      <c r="E52" s="43" t="s">
        <v>83</v>
      </c>
      <c r="F52" s="43">
        <v>20.0</v>
      </c>
      <c r="G52" s="44">
        <v>0.3</v>
      </c>
      <c r="H52" s="45" t="s">
        <v>143</v>
      </c>
      <c r="I52" s="45" t="s">
        <v>144</v>
      </c>
      <c r="J52" s="45" t="s">
        <v>145</v>
      </c>
      <c r="K52" s="46" t="s">
        <v>146</v>
      </c>
    </row>
    <row r="53">
      <c r="A53" s="47"/>
      <c r="B53" s="35" t="s">
        <v>88</v>
      </c>
      <c r="C53" s="35">
        <v>64.0</v>
      </c>
      <c r="K53" s="48"/>
    </row>
    <row r="54">
      <c r="A54" s="47"/>
      <c r="B54" s="35" t="s">
        <v>89</v>
      </c>
      <c r="C54" s="35">
        <v>63.0</v>
      </c>
      <c r="K54" s="48"/>
    </row>
    <row r="55">
      <c r="A55" s="47"/>
      <c r="B55" s="35" t="s">
        <v>112</v>
      </c>
      <c r="C55" s="54">
        <v>62.0</v>
      </c>
      <c r="K55" s="48"/>
    </row>
    <row r="56">
      <c r="A56" s="49"/>
      <c r="B56" s="53" t="s">
        <v>134</v>
      </c>
      <c r="C56" s="53">
        <v>2.0</v>
      </c>
      <c r="D56" s="51"/>
      <c r="E56" s="51"/>
      <c r="F56" s="51"/>
      <c r="G56" s="51"/>
      <c r="H56" s="51"/>
      <c r="I56" s="51"/>
      <c r="J56" s="51"/>
      <c r="K56" s="52"/>
    </row>
    <row r="57">
      <c r="A57" s="42">
        <v>15.0</v>
      </c>
      <c r="B57" s="43" t="s">
        <v>81</v>
      </c>
      <c r="C57" s="43">
        <v>110.0</v>
      </c>
      <c r="D57" s="43" t="s">
        <v>95</v>
      </c>
      <c r="E57" s="43" t="s">
        <v>83</v>
      </c>
      <c r="F57" s="43">
        <v>100.0</v>
      </c>
      <c r="G57" s="44">
        <v>0.3</v>
      </c>
      <c r="H57" s="45" t="s">
        <v>147</v>
      </c>
      <c r="I57" s="45" t="s">
        <v>148</v>
      </c>
      <c r="J57" s="45" t="s">
        <v>149</v>
      </c>
      <c r="K57" s="46" t="s">
        <v>150</v>
      </c>
    </row>
    <row r="58">
      <c r="A58" s="47"/>
      <c r="B58" s="35" t="s">
        <v>88</v>
      </c>
      <c r="C58" s="35">
        <v>120.0</v>
      </c>
      <c r="K58" s="48"/>
    </row>
    <row r="59">
      <c r="A59" s="47"/>
      <c r="B59" s="35" t="s">
        <v>89</v>
      </c>
      <c r="C59" s="35">
        <v>118.0</v>
      </c>
      <c r="K59" s="48"/>
    </row>
    <row r="60">
      <c r="A60" s="47"/>
      <c r="B60" s="35" t="s">
        <v>112</v>
      </c>
      <c r="C60" s="54">
        <v>117.0</v>
      </c>
      <c r="K60" s="48"/>
    </row>
    <row r="61">
      <c r="A61" s="49"/>
      <c r="B61" s="53" t="s">
        <v>134</v>
      </c>
      <c r="C61" s="53">
        <v>2.0</v>
      </c>
      <c r="D61" s="51"/>
      <c r="E61" s="51"/>
      <c r="F61" s="51"/>
      <c r="G61" s="51"/>
      <c r="H61" s="51"/>
      <c r="I61" s="51"/>
      <c r="J61" s="51"/>
      <c r="K61" s="52"/>
    </row>
    <row r="62">
      <c r="A62" s="42">
        <v>16.0</v>
      </c>
      <c r="B62" s="43" t="s">
        <v>81</v>
      </c>
      <c r="C62" s="43">
        <v>76.0</v>
      </c>
      <c r="D62" s="43" t="s">
        <v>82</v>
      </c>
      <c r="E62" s="43" t="s">
        <v>83</v>
      </c>
      <c r="F62" s="43">
        <v>100.0</v>
      </c>
      <c r="G62" s="44">
        <v>0.3</v>
      </c>
      <c r="H62" s="45" t="s">
        <v>151</v>
      </c>
      <c r="I62" s="45" t="s">
        <v>152</v>
      </c>
      <c r="J62" s="45" t="s">
        <v>153</v>
      </c>
      <c r="K62" s="46" t="s">
        <v>154</v>
      </c>
    </row>
    <row r="63">
      <c r="A63" s="47"/>
      <c r="B63" s="35" t="s">
        <v>88</v>
      </c>
      <c r="C63" s="35">
        <v>191.0</v>
      </c>
      <c r="K63" s="48"/>
    </row>
    <row r="64">
      <c r="A64" s="47"/>
      <c r="B64" s="35" t="s">
        <v>89</v>
      </c>
      <c r="C64" s="35">
        <v>171.0</v>
      </c>
      <c r="K64" s="48"/>
    </row>
    <row r="65">
      <c r="A65" s="47"/>
      <c r="B65" s="35" t="s">
        <v>112</v>
      </c>
      <c r="C65" s="54">
        <v>8.0</v>
      </c>
      <c r="K65" s="48"/>
    </row>
    <row r="66">
      <c r="A66" s="47"/>
      <c r="B66" s="54" t="s">
        <v>134</v>
      </c>
      <c r="C66" s="54">
        <v>11.0</v>
      </c>
      <c r="K66" s="48"/>
    </row>
    <row r="67">
      <c r="A67" s="49"/>
      <c r="B67" s="53" t="s">
        <v>155</v>
      </c>
      <c r="C67" s="53">
        <v>2.0</v>
      </c>
      <c r="D67" s="51"/>
      <c r="E67" s="51"/>
      <c r="F67" s="51"/>
      <c r="G67" s="51"/>
      <c r="H67" s="51"/>
      <c r="I67" s="51"/>
      <c r="J67" s="51"/>
      <c r="K67" s="52"/>
    </row>
    <row r="68">
      <c r="A68" s="42">
        <v>17.0</v>
      </c>
      <c r="B68" s="43" t="s">
        <v>81</v>
      </c>
      <c r="C68" s="43">
        <v>72.0</v>
      </c>
      <c r="D68" s="43" t="s">
        <v>82</v>
      </c>
      <c r="E68" s="43" t="s">
        <v>83</v>
      </c>
      <c r="F68" s="43">
        <v>100.0</v>
      </c>
      <c r="G68" s="44">
        <v>0.3</v>
      </c>
      <c r="H68" s="45" t="s">
        <v>156</v>
      </c>
      <c r="I68" s="45" t="s">
        <v>157</v>
      </c>
      <c r="J68" s="45" t="s">
        <v>158</v>
      </c>
      <c r="K68" s="46" t="s">
        <v>159</v>
      </c>
    </row>
    <row r="69">
      <c r="A69" s="47"/>
      <c r="B69" s="35" t="s">
        <v>88</v>
      </c>
      <c r="C69" s="35">
        <v>109.0</v>
      </c>
      <c r="K69" s="48"/>
    </row>
    <row r="70">
      <c r="A70" s="47"/>
      <c r="B70" s="35" t="s">
        <v>89</v>
      </c>
      <c r="C70" s="35">
        <v>60.0</v>
      </c>
      <c r="K70" s="48"/>
    </row>
    <row r="71">
      <c r="A71" s="47"/>
      <c r="B71" s="35" t="s">
        <v>112</v>
      </c>
      <c r="C71" s="54">
        <v>164.0</v>
      </c>
      <c r="K71" s="48"/>
    </row>
    <row r="72">
      <c r="A72" s="49"/>
      <c r="B72" s="53" t="s">
        <v>134</v>
      </c>
      <c r="C72" s="53">
        <v>2.0</v>
      </c>
      <c r="D72" s="51"/>
      <c r="E72" s="51"/>
      <c r="F72" s="51"/>
      <c r="G72" s="51"/>
      <c r="H72" s="51"/>
      <c r="I72" s="51"/>
      <c r="J72" s="51"/>
      <c r="K72" s="52"/>
    </row>
    <row r="73">
      <c r="A73" s="42">
        <v>18.0</v>
      </c>
      <c r="B73" s="43" t="s">
        <v>81</v>
      </c>
      <c r="C73" s="43">
        <v>119.0</v>
      </c>
      <c r="D73" s="43" t="s">
        <v>82</v>
      </c>
      <c r="E73" s="43" t="s">
        <v>95</v>
      </c>
      <c r="F73" s="43">
        <v>50.0</v>
      </c>
      <c r="G73" s="44">
        <v>0.3</v>
      </c>
      <c r="H73" s="45" t="s">
        <v>160</v>
      </c>
      <c r="I73" s="45" t="s">
        <v>161</v>
      </c>
      <c r="J73" s="45" t="s">
        <v>162</v>
      </c>
      <c r="K73" s="46" t="s">
        <v>163</v>
      </c>
    </row>
    <row r="74">
      <c r="A74" s="49"/>
      <c r="B74" s="53" t="s">
        <v>88</v>
      </c>
      <c r="C74" s="53">
        <v>2.0</v>
      </c>
      <c r="D74" s="51"/>
      <c r="E74" s="51"/>
      <c r="F74" s="51"/>
      <c r="G74" s="51"/>
      <c r="H74" s="51"/>
      <c r="I74" s="51"/>
      <c r="J74" s="51"/>
      <c r="K74" s="52"/>
    </row>
    <row r="75">
      <c r="A75" s="42">
        <v>19.0</v>
      </c>
      <c r="B75" s="43" t="s">
        <v>81</v>
      </c>
      <c r="C75" s="43">
        <v>71.0</v>
      </c>
      <c r="D75" s="43" t="s">
        <v>82</v>
      </c>
      <c r="E75" s="43" t="s">
        <v>83</v>
      </c>
      <c r="F75" s="43">
        <v>50.0</v>
      </c>
      <c r="G75" s="44">
        <v>0.3</v>
      </c>
      <c r="H75" s="45" t="s">
        <v>164</v>
      </c>
      <c r="I75" s="45" t="s">
        <v>165</v>
      </c>
      <c r="J75" s="45" t="s">
        <v>166</v>
      </c>
      <c r="K75" s="46" t="s">
        <v>167</v>
      </c>
    </row>
    <row r="76">
      <c r="A76" s="49"/>
      <c r="B76" s="53" t="s">
        <v>88</v>
      </c>
      <c r="C76" s="53">
        <v>2.0</v>
      </c>
      <c r="D76" s="51"/>
      <c r="E76" s="51"/>
      <c r="F76" s="51"/>
      <c r="G76" s="51"/>
      <c r="H76" s="51"/>
      <c r="I76" s="51"/>
      <c r="J76" s="51"/>
      <c r="K76" s="52"/>
    </row>
    <row r="77">
      <c r="A77" s="42">
        <v>20.0</v>
      </c>
      <c r="B77" s="43" t="s">
        <v>81</v>
      </c>
      <c r="C77" s="43">
        <v>135.0</v>
      </c>
      <c r="D77" s="43" t="s">
        <v>95</v>
      </c>
      <c r="E77" s="43" t="s">
        <v>83</v>
      </c>
      <c r="F77" s="43">
        <v>1000.0</v>
      </c>
      <c r="G77" s="44">
        <v>0.3</v>
      </c>
      <c r="H77" s="45" t="s">
        <v>168</v>
      </c>
      <c r="I77" s="45" t="s">
        <v>169</v>
      </c>
      <c r="J77" s="45" t="s">
        <v>170</v>
      </c>
      <c r="K77" s="46" t="s">
        <v>171</v>
      </c>
    </row>
    <row r="78">
      <c r="A78" s="47"/>
      <c r="B78" s="35" t="s">
        <v>88</v>
      </c>
      <c r="C78" s="35">
        <v>200.0</v>
      </c>
      <c r="K78" s="48"/>
    </row>
    <row r="79">
      <c r="A79" s="47"/>
      <c r="B79" s="35" t="s">
        <v>89</v>
      </c>
      <c r="C79" s="35">
        <v>120.0</v>
      </c>
      <c r="K79" s="48"/>
    </row>
    <row r="80">
      <c r="A80" s="49"/>
      <c r="B80" s="53" t="s">
        <v>112</v>
      </c>
      <c r="C80" s="53">
        <v>2.0</v>
      </c>
      <c r="D80" s="51"/>
      <c r="E80" s="51"/>
      <c r="F80" s="51"/>
      <c r="G80" s="51"/>
      <c r="H80" s="51"/>
      <c r="I80" s="51"/>
      <c r="J80" s="51"/>
      <c r="K80" s="52"/>
    </row>
    <row r="81">
      <c r="A81" s="42">
        <v>21.0</v>
      </c>
      <c r="B81" s="43" t="s">
        <v>81</v>
      </c>
      <c r="C81" s="43">
        <v>500.0</v>
      </c>
      <c r="D81" s="43" t="s">
        <v>83</v>
      </c>
      <c r="E81" s="43" t="s">
        <v>83</v>
      </c>
      <c r="F81" s="43">
        <v>1000.0</v>
      </c>
      <c r="G81" s="44">
        <v>0.7</v>
      </c>
      <c r="H81" s="45" t="s">
        <v>172</v>
      </c>
      <c r="I81" s="45" t="s">
        <v>173</v>
      </c>
      <c r="J81" s="45" t="s">
        <v>174</v>
      </c>
      <c r="K81" s="46" t="s">
        <v>175</v>
      </c>
    </row>
    <row r="82">
      <c r="A82" s="47"/>
      <c r="B82" s="35" t="s">
        <v>88</v>
      </c>
      <c r="C82" s="35">
        <v>400.0</v>
      </c>
      <c r="K82" s="48"/>
    </row>
    <row r="83">
      <c r="A83" s="49"/>
      <c r="B83" s="50" t="s">
        <v>89</v>
      </c>
      <c r="C83" s="50">
        <v>2.0</v>
      </c>
      <c r="D83" s="51"/>
      <c r="E83" s="51"/>
      <c r="F83" s="51"/>
      <c r="G83" s="51"/>
      <c r="H83" s="51"/>
      <c r="I83" s="51"/>
      <c r="J83" s="51"/>
      <c r="K83" s="52"/>
    </row>
    <row r="84">
      <c r="A84" s="35"/>
      <c r="B84" s="35"/>
      <c r="C84" s="54"/>
      <c r="D84" s="35"/>
      <c r="E84" s="35"/>
      <c r="F84" s="35"/>
      <c r="G84" s="55"/>
      <c r="H84" s="56"/>
      <c r="I84" s="56"/>
      <c r="J84" s="56"/>
      <c r="K84" s="56"/>
    </row>
    <row r="85">
      <c r="A85" s="35"/>
      <c r="B85" s="54"/>
      <c r="C85" s="54"/>
      <c r="D85" s="35"/>
      <c r="E85" s="35"/>
      <c r="F85" s="35"/>
      <c r="G85" s="55"/>
      <c r="H85" s="56"/>
      <c r="I85" s="56"/>
      <c r="J85" s="56"/>
      <c r="K85" s="56"/>
    </row>
    <row r="86">
      <c r="A86" s="35"/>
      <c r="B86" s="54"/>
      <c r="C86" s="54"/>
      <c r="D86" s="35"/>
      <c r="E86" s="35"/>
      <c r="F86" s="35"/>
      <c r="G86" s="55"/>
      <c r="H86" s="56"/>
      <c r="I86" s="56"/>
      <c r="J86" s="56"/>
      <c r="K86" s="56"/>
    </row>
  </sheetData>
  <mergeCells count="189">
    <mergeCell ref="D47:D51"/>
    <mergeCell ref="D52:D56"/>
    <mergeCell ref="E52:E56"/>
    <mergeCell ref="F52:F56"/>
    <mergeCell ref="G52:G56"/>
    <mergeCell ref="H52:H56"/>
    <mergeCell ref="I52:I56"/>
    <mergeCell ref="E57:E61"/>
    <mergeCell ref="F57:F61"/>
    <mergeCell ref="G57:G61"/>
    <mergeCell ref="H57:H61"/>
    <mergeCell ref="I57:I61"/>
    <mergeCell ref="J57:J61"/>
    <mergeCell ref="K57:K61"/>
    <mergeCell ref="I29:I32"/>
    <mergeCell ref="H29:H32"/>
    <mergeCell ref="G29:G32"/>
    <mergeCell ref="F29:F32"/>
    <mergeCell ref="E29:E32"/>
    <mergeCell ref="D29:D32"/>
    <mergeCell ref="F25:F28"/>
    <mergeCell ref="G25:G28"/>
    <mergeCell ref="H25:H28"/>
    <mergeCell ref="I25:I28"/>
    <mergeCell ref="J25:J28"/>
    <mergeCell ref="K25:K28"/>
    <mergeCell ref="A29:A32"/>
    <mergeCell ref="G17:G20"/>
    <mergeCell ref="H17:H20"/>
    <mergeCell ref="G21:G24"/>
    <mergeCell ref="H21:H24"/>
    <mergeCell ref="I21:I24"/>
    <mergeCell ref="J21:J24"/>
    <mergeCell ref="K21:K24"/>
    <mergeCell ref="A14:A16"/>
    <mergeCell ref="E14:E16"/>
    <mergeCell ref="F14:F16"/>
    <mergeCell ref="G14:G16"/>
    <mergeCell ref="H14:H16"/>
    <mergeCell ref="I14:I16"/>
    <mergeCell ref="I17:I20"/>
    <mergeCell ref="D33:D36"/>
    <mergeCell ref="E33:E36"/>
    <mergeCell ref="F33:F36"/>
    <mergeCell ref="G33:G36"/>
    <mergeCell ref="H33:H36"/>
    <mergeCell ref="I33:I36"/>
    <mergeCell ref="J33:J36"/>
    <mergeCell ref="K33:K36"/>
    <mergeCell ref="E17:E20"/>
    <mergeCell ref="F17:F20"/>
    <mergeCell ref="D21:D24"/>
    <mergeCell ref="E21:E24"/>
    <mergeCell ref="F21:F24"/>
    <mergeCell ref="D25:D28"/>
    <mergeCell ref="E25:E28"/>
    <mergeCell ref="J52:J56"/>
    <mergeCell ref="K52:K56"/>
    <mergeCell ref="J73:J74"/>
    <mergeCell ref="K73:K74"/>
    <mergeCell ref="K29:K32"/>
    <mergeCell ref="J29:J32"/>
    <mergeCell ref="J2:J4"/>
    <mergeCell ref="K2:K4"/>
    <mergeCell ref="D2:D4"/>
    <mergeCell ref="D5:D7"/>
    <mergeCell ref="E5:E7"/>
    <mergeCell ref="F5:F7"/>
    <mergeCell ref="G5:G7"/>
    <mergeCell ref="H5:H7"/>
    <mergeCell ref="I5:I7"/>
    <mergeCell ref="J5:J7"/>
    <mergeCell ref="K5:K7"/>
    <mergeCell ref="A2:A4"/>
    <mergeCell ref="E2:E4"/>
    <mergeCell ref="F2:F4"/>
    <mergeCell ref="G2:G4"/>
    <mergeCell ref="H2:H4"/>
    <mergeCell ref="I2:I4"/>
    <mergeCell ref="A5:A7"/>
    <mergeCell ref="J8:J10"/>
    <mergeCell ref="K8:K10"/>
    <mergeCell ref="D8:D10"/>
    <mergeCell ref="D11:D13"/>
    <mergeCell ref="E11:E13"/>
    <mergeCell ref="F11:F13"/>
    <mergeCell ref="G11:G13"/>
    <mergeCell ref="H11:H13"/>
    <mergeCell ref="I11:I13"/>
    <mergeCell ref="J11:J13"/>
    <mergeCell ref="K11:K13"/>
    <mergeCell ref="A8:A10"/>
    <mergeCell ref="E8:E10"/>
    <mergeCell ref="F8:F10"/>
    <mergeCell ref="G8:G10"/>
    <mergeCell ref="H8:H10"/>
    <mergeCell ref="I8:I10"/>
    <mergeCell ref="A11:A13"/>
    <mergeCell ref="J14:J16"/>
    <mergeCell ref="K14:K16"/>
    <mergeCell ref="J17:J20"/>
    <mergeCell ref="K17:K20"/>
    <mergeCell ref="D14:D16"/>
    <mergeCell ref="D17:D20"/>
    <mergeCell ref="E37:E41"/>
    <mergeCell ref="F37:F41"/>
    <mergeCell ref="G37:G41"/>
    <mergeCell ref="H37:H41"/>
    <mergeCell ref="I37:I41"/>
    <mergeCell ref="J37:J41"/>
    <mergeCell ref="K37:K41"/>
    <mergeCell ref="D37:D41"/>
    <mergeCell ref="D42:D46"/>
    <mergeCell ref="E42:E46"/>
    <mergeCell ref="F42:F46"/>
    <mergeCell ref="G42:G46"/>
    <mergeCell ref="H42:H46"/>
    <mergeCell ref="I42:I46"/>
    <mergeCell ref="J42:J46"/>
    <mergeCell ref="K42:K46"/>
    <mergeCell ref="E47:E51"/>
    <mergeCell ref="F47:F51"/>
    <mergeCell ref="G47:G51"/>
    <mergeCell ref="H47:H51"/>
    <mergeCell ref="I47:I51"/>
    <mergeCell ref="J47:J51"/>
    <mergeCell ref="K47:K51"/>
    <mergeCell ref="A52:A56"/>
    <mergeCell ref="A57:A61"/>
    <mergeCell ref="A62:A67"/>
    <mergeCell ref="A68:A72"/>
    <mergeCell ref="A73:A74"/>
    <mergeCell ref="A75:A76"/>
    <mergeCell ref="A77:A80"/>
    <mergeCell ref="A81:A83"/>
    <mergeCell ref="A17:A20"/>
    <mergeCell ref="A21:A24"/>
    <mergeCell ref="A25:A28"/>
    <mergeCell ref="A33:A36"/>
    <mergeCell ref="A37:A41"/>
    <mergeCell ref="A42:A46"/>
    <mergeCell ref="A47:A51"/>
    <mergeCell ref="J62:J67"/>
    <mergeCell ref="K62:K67"/>
    <mergeCell ref="D57:D61"/>
    <mergeCell ref="D62:D67"/>
    <mergeCell ref="E62:E67"/>
    <mergeCell ref="F62:F67"/>
    <mergeCell ref="G62:G67"/>
    <mergeCell ref="H62:H67"/>
    <mergeCell ref="I62:I67"/>
    <mergeCell ref="E68:E72"/>
    <mergeCell ref="F68:F72"/>
    <mergeCell ref="G68:G72"/>
    <mergeCell ref="H68:H72"/>
    <mergeCell ref="I68:I72"/>
    <mergeCell ref="J68:J72"/>
    <mergeCell ref="K68:K72"/>
    <mergeCell ref="D68:D72"/>
    <mergeCell ref="D73:D74"/>
    <mergeCell ref="E73:E74"/>
    <mergeCell ref="F73:F74"/>
    <mergeCell ref="G73:G74"/>
    <mergeCell ref="H73:H74"/>
    <mergeCell ref="I73:I74"/>
    <mergeCell ref="E75:E76"/>
    <mergeCell ref="F75:F76"/>
    <mergeCell ref="G75:G76"/>
    <mergeCell ref="H75:H76"/>
    <mergeCell ref="I75:I76"/>
    <mergeCell ref="J75:J76"/>
    <mergeCell ref="K75:K76"/>
    <mergeCell ref="J77:J80"/>
    <mergeCell ref="K77:K80"/>
    <mergeCell ref="D81:D83"/>
    <mergeCell ref="E81:E83"/>
    <mergeCell ref="F81:F83"/>
    <mergeCell ref="G81:G83"/>
    <mergeCell ref="H81:H83"/>
    <mergeCell ref="I81:I83"/>
    <mergeCell ref="J81:J83"/>
    <mergeCell ref="K81:K83"/>
    <mergeCell ref="D75:D76"/>
    <mergeCell ref="D77:D80"/>
    <mergeCell ref="E77:E80"/>
    <mergeCell ref="F77:F80"/>
    <mergeCell ref="G77:G80"/>
    <mergeCell ref="H77:H80"/>
    <mergeCell ref="I77:I80"/>
  </mergeCells>
  <drawing r:id="rId1"/>
</worksheet>
</file>