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ssieamantite/Documents/"/>
    </mc:Choice>
  </mc:AlternateContent>
  <bookViews>
    <workbookView xWindow="0" yWindow="4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8" i="1"/>
  <c r="D41" i="1"/>
  <c r="D9" i="1"/>
  <c r="D44" i="1"/>
  <c r="E41" i="1"/>
  <c r="F41" i="1"/>
  <c r="G41" i="1"/>
  <c r="H41" i="1"/>
  <c r="I41" i="1"/>
  <c r="J41" i="1"/>
  <c r="K41" i="1"/>
  <c r="L41" i="1"/>
  <c r="M41" i="1"/>
  <c r="N41" i="1"/>
  <c r="O41" i="1"/>
  <c r="C9" i="1"/>
  <c r="C44" i="1"/>
  <c r="O23" i="1"/>
  <c r="O22" i="1"/>
  <c r="O21" i="1"/>
  <c r="L44" i="1"/>
  <c r="E9" i="1"/>
  <c r="F9" i="1"/>
  <c r="G9" i="1"/>
  <c r="H9" i="1"/>
  <c r="I9" i="1"/>
  <c r="J9" i="1"/>
  <c r="O9" i="1"/>
  <c r="K44" i="1"/>
  <c r="J44" i="1"/>
  <c r="O17" i="1"/>
  <c r="O18" i="1"/>
  <c r="O19" i="1"/>
  <c r="O20" i="1"/>
  <c r="O35" i="1"/>
  <c r="O36" i="1"/>
  <c r="O34" i="1"/>
  <c r="O16" i="1"/>
  <c r="N44" i="1"/>
  <c r="M44" i="1"/>
  <c r="I44" i="1"/>
  <c r="H44" i="1"/>
  <c r="G44" i="1"/>
  <c r="F44" i="1"/>
  <c r="E44" i="1"/>
  <c r="O33" i="1"/>
  <c r="O32" i="1"/>
  <c r="O31" i="1"/>
  <c r="O30" i="1"/>
  <c r="O29" i="1"/>
  <c r="O28" i="1"/>
  <c r="O27" i="1"/>
  <c r="O15" i="1"/>
  <c r="O14" i="1"/>
  <c r="O13" i="1"/>
  <c r="N9" i="1"/>
  <c r="M9" i="1"/>
  <c r="L9" i="1"/>
  <c r="K9" i="1"/>
  <c r="O6" i="1"/>
  <c r="O7" i="1"/>
  <c r="O8" i="1"/>
  <c r="O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33" authorId="0">
      <text>
        <r>
          <rPr>
            <b/>
            <sz val="10"/>
            <color indexed="81"/>
            <rFont val="Calibri"/>
          </rPr>
          <t>Desk: $23
Monitor: $120</t>
        </r>
      </text>
    </comment>
    <comment ref="E33" authorId="0">
      <text>
        <r>
          <rPr>
            <b/>
            <sz val="10"/>
            <color indexed="81"/>
            <rFont val="Calibri"/>
          </rPr>
          <t>Earphones: $10.82
Late grad-date form fee: $8</t>
        </r>
      </text>
    </comment>
    <comment ref="D36" authorId="0">
      <text>
        <r>
          <rPr>
            <sz val="10"/>
            <color indexed="81"/>
            <rFont val="Calibri"/>
          </rPr>
          <t xml:space="preserve">dumbells - $20.86
</t>
        </r>
      </text>
    </comment>
    <comment ref="F36" authorId="0">
      <text>
        <r>
          <rPr>
            <b/>
            <sz val="10"/>
            <color indexed="81"/>
            <rFont val="Calibri"/>
          </rPr>
          <t>Succulents &amp; supplies: $54.46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<sst xmlns="http://schemas.openxmlformats.org/spreadsheetml/2006/main" count="51" uniqueCount="51">
  <si>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t>Income</t>
  </si>
  <si>
    <t>May</t>
  </si>
  <si>
    <t>June</t>
  </si>
  <si>
    <t>July</t>
  </si>
  <si>
    <t>August</t>
  </si>
  <si>
    <t>September</t>
  </si>
  <si>
    <t>Other</t>
  </si>
  <si>
    <t>Total Income</t>
  </si>
  <si>
    <t>Expenses</t>
  </si>
  <si>
    <t>Rent</t>
  </si>
  <si>
    <t>Internet</t>
  </si>
  <si>
    <t>Phone</t>
  </si>
  <si>
    <t>Daily Living</t>
  </si>
  <si>
    <t>Groceries</t>
  </si>
  <si>
    <t>Eating Out</t>
  </si>
  <si>
    <t>Total Expenses</t>
  </si>
  <si>
    <t>Annual</t>
  </si>
  <si>
    <t>January</t>
  </si>
  <si>
    <t>February</t>
  </si>
  <si>
    <t>March</t>
  </si>
  <si>
    <t>April</t>
  </si>
  <si>
    <t>Oct</t>
  </si>
  <si>
    <t>Nov</t>
  </si>
  <si>
    <t>Dec</t>
  </si>
  <si>
    <t>Body Care</t>
  </si>
  <si>
    <t>Clothing/Shoes</t>
  </si>
  <si>
    <t>Beauty</t>
  </si>
  <si>
    <t>Car Insurance</t>
  </si>
  <si>
    <t>Car gas</t>
  </si>
  <si>
    <t>Checking Balance</t>
  </si>
  <si>
    <t>Savings Balance</t>
  </si>
  <si>
    <t>Total In Bank Account</t>
  </si>
  <si>
    <t>Over/Under Budget</t>
  </si>
  <si>
    <t>Meta Lab</t>
  </si>
  <si>
    <t>Electric</t>
  </si>
  <si>
    <t>Cassie's Annual Budget 2017</t>
  </si>
  <si>
    <t>Misc.</t>
  </si>
  <si>
    <t>Going Out/Fun</t>
  </si>
  <si>
    <t>Spotify</t>
  </si>
  <si>
    <t>Parents</t>
  </si>
  <si>
    <t xml:space="preserve">Bills </t>
  </si>
  <si>
    <t>Bank</t>
  </si>
  <si>
    <t>Health Insurance</t>
  </si>
  <si>
    <t>Dental Insurance</t>
  </si>
  <si>
    <t>Eye Insurance</t>
  </si>
  <si>
    <t>Car Registration</t>
  </si>
  <si>
    <t>Car Maintence</t>
  </si>
  <si>
    <t>Laundry</t>
  </si>
  <si>
    <t>AAA</t>
  </si>
  <si>
    <t>School/Work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</si>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</sst>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sz val="13"/>
      <color theme="1"/>
      <name val="Calibri"/>
      <family val="2"/>
      <scheme val="minor"/>
    </font>
    <font>
      <b/>
      <sz val="16"/>
      <color theme="1"/>
      <name val="Calibri (Body)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9" tint="-0.249977111117893"/>
      <name val="Calibri (Body)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4" fillId="2" borderId="0" xfId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3" borderId="1" xfId="2" applyBorder="1"/>
    <xf numFmtId="0" fontId="3" fillId="4" borderId="1" xfId="3" applyBorder="1"/>
    <xf numFmtId="0" fontId="3" fillId="5" borderId="0" xfId="4"/>
    <xf numFmtId="0" fontId="10" fillId="0" borderId="0" xfId="0" applyFont="1"/>
    <xf numFmtId="0" fontId="2" fillId="0" borderId="0" xfId="0" applyFont="1"/>
    <xf numFmtId="0" fontId="1" fillId="0" borderId="0" xfId="0" applyFont="1"/>
  </cellXfs>
  <cellStyles count="5">
    <cellStyle name="20% - Accent1" xfId="2" builtinId="30"/>
    <cellStyle name="20% - Accent2" xfId="3" builtinId="34"/>
    <cellStyle name="40% - Accent4" xfId="4" builtinId="43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18" zoomScale="98" workbookViewId="0">
      <selection activeCell="H32" sqref="H32"/>
    </sheetView>
  </sheetViews>
  <sheetFormatPr baseColWidth="10" defaultColWidth="8.83203125" defaultRowHeight="15" x14ac:dyDescent="0.2"/>
  <cols>
    <col min="1" max="1" width="11.6640625" customWidth="1"/>
    <col min="2" max="2" width="13.83203125" customWidth="1"/>
    <col min="7" max="7" width="10.33203125" customWidth="1"/>
    <col min="9" max="9" width="10.6640625" customWidth="1"/>
    <col min="10" max="10" width="10" customWidth="1"/>
    <col min="11" max="11" width="11.83203125" customWidth="1"/>
  </cols>
  <sheetData>
    <row r="1" spans="1:15" ht="21" x14ac:dyDescent="0.25">
      <c r="A1" s="4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7" x14ac:dyDescent="0.2">
      <c r="A3" s="3"/>
      <c r="B3" s="2"/>
      <c r="C3" s="9" t="s">
        <v>17</v>
      </c>
      <c r="D3" s="9" t="s">
        <v>18</v>
      </c>
      <c r="E3" s="9" t="s">
        <v>19</v>
      </c>
      <c r="F3" s="9" t="s">
        <v>20</v>
      </c>
      <c r="G3" s="9" t="s">
        <v>1</v>
      </c>
      <c r="H3" s="9" t="s">
        <v>2</v>
      </c>
      <c r="I3" s="9" t="s">
        <v>3</v>
      </c>
      <c r="J3" s="9" t="s">
        <v>4</v>
      </c>
      <c r="K3" s="9" t="s">
        <v>5</v>
      </c>
      <c r="L3" s="9" t="s">
        <v>21</v>
      </c>
      <c r="M3" s="9" t="s">
        <v>22</v>
      </c>
      <c r="N3" s="9" t="s">
        <v>23</v>
      </c>
      <c r="O3" s="9" t="s">
        <v>16</v>
      </c>
    </row>
    <row r="4" spans="1:15" ht="23.5" customHeight="1" x14ac:dyDescent="0.25">
      <c r="A4" s="6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9" x14ac:dyDescent="0.25">
      <c r="A5" s="5"/>
      <c r="B5" s="2" t="s">
        <v>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>
        <f t="shared" ref="O5:O9" si="0">SUM(C5:J5)</f>
        <v>0</v>
      </c>
    </row>
    <row r="6" spans="1:15" ht="19" x14ac:dyDescent="0.25">
      <c r="A6" s="5"/>
      <c r="B6" s="2" t="s">
        <v>39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</row>
    <row r="7" spans="1:15" ht="19" x14ac:dyDescent="0.25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 t="shared" si="0"/>
        <v>0</v>
      </c>
    </row>
    <row r="8" spans="1:15" ht="19" x14ac:dyDescent="0.25">
      <c r="A8" s="5"/>
      <c r="B8" s="2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si="0"/>
        <v>0</v>
      </c>
    </row>
    <row r="9" spans="1:15" ht="19" x14ac:dyDescent="0.25">
      <c r="A9" s="10" t="s">
        <v>7</v>
      </c>
      <c r="B9" s="2"/>
      <c r="C9" s="1">
        <f t="shared" ref="C9:N9" si="1">SUM(C5:C8)</f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0"/>
        <v>0</v>
      </c>
    </row>
    <row r="10" spans="1:15" ht="19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21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9" x14ac:dyDescent="0.25">
      <c r="A12" s="5" t="s">
        <v>40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9" x14ac:dyDescent="0.25">
      <c r="A13" s="5"/>
      <c r="B13" s="2" t="s">
        <v>9</v>
      </c>
      <c r="C13" s="7"/>
      <c r="D13" s="7">
        <v>638</v>
      </c>
      <c r="E13" s="7">
        <v>638</v>
      </c>
      <c r="F13" s="7">
        <v>638</v>
      </c>
      <c r="G13" s="7">
        <v>638</v>
      </c>
      <c r="H13" s="7">
        <v>638</v>
      </c>
      <c r="I13" s="7">
        <v>638</v>
      </c>
      <c r="J13" s="7">
        <v>638</v>
      </c>
      <c r="K13" s="7">
        <v>638</v>
      </c>
      <c r="L13" s="7">
        <v>638</v>
      </c>
      <c r="M13" s="7">
        <v>638</v>
      </c>
      <c r="N13" s="7">
        <v>638</v>
      </c>
      <c r="O13" s="7">
        <f>SUM(C13:N13)</f>
        <v>7018</v>
      </c>
    </row>
    <row r="14" spans="1:15" ht="19" x14ac:dyDescent="0.25">
      <c r="A14" s="5"/>
      <c r="B14" s="2" t="s">
        <v>34</v>
      </c>
      <c r="C14" s="7"/>
      <c r="D14" s="7">
        <v>17.14</v>
      </c>
      <c r="E14" s="7">
        <v>17.14</v>
      </c>
      <c r="F14" s="7"/>
      <c r="G14" s="7"/>
      <c r="H14" s="7"/>
      <c r="I14" s="7"/>
      <c r="J14" s="7"/>
      <c r="K14" s="7"/>
      <c r="L14" s="7"/>
      <c r="M14" s="7"/>
      <c r="N14" s="7"/>
      <c r="O14" s="7">
        <f>SUM(C14:N14)</f>
        <v>34.28</v>
      </c>
    </row>
    <row r="15" spans="1:15" ht="19" x14ac:dyDescent="0.25">
      <c r="A15" s="5"/>
      <c r="B15" s="2" t="s">
        <v>10</v>
      </c>
      <c r="C15" s="7"/>
      <c r="D15" s="7">
        <v>17.5</v>
      </c>
      <c r="E15" s="7">
        <v>17.5</v>
      </c>
      <c r="F15" s="7">
        <v>17.5</v>
      </c>
      <c r="G15" s="7">
        <v>17.5</v>
      </c>
      <c r="H15" s="7">
        <v>17.5</v>
      </c>
      <c r="I15" s="7">
        <v>17.5</v>
      </c>
      <c r="J15" s="7">
        <v>17.5</v>
      </c>
      <c r="K15" s="7">
        <v>17.5</v>
      </c>
      <c r="L15" s="7">
        <v>17.5</v>
      </c>
      <c r="M15" s="7">
        <v>17.5</v>
      </c>
      <c r="N15" s="7">
        <v>17.5</v>
      </c>
      <c r="O15" s="7">
        <f>SUM(C15:N15)</f>
        <v>192.5</v>
      </c>
    </row>
    <row r="16" spans="1:15" ht="19" x14ac:dyDescent="0.25">
      <c r="A16" s="5"/>
      <c r="B16" s="2" t="s">
        <v>11</v>
      </c>
      <c r="C16" s="7"/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50</v>
      </c>
      <c r="O16" s="7">
        <f>SUM(C16:N16)</f>
        <v>550</v>
      </c>
    </row>
    <row r="17" spans="1:15" ht="19" x14ac:dyDescent="0.25">
      <c r="A17" s="5"/>
      <c r="B17" s="2" t="s">
        <v>42</v>
      </c>
      <c r="C17" s="7"/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f t="shared" ref="O17:O20" si="2">SUM(C17:N17)</f>
        <v>1100</v>
      </c>
    </row>
    <row r="18" spans="1:15" ht="19" x14ac:dyDescent="0.25">
      <c r="A18" s="5"/>
      <c r="B18" s="2" t="s">
        <v>43</v>
      </c>
      <c r="C18" s="7"/>
      <c r="D18" s="7">
        <v>15</v>
      </c>
      <c r="E18" s="7">
        <v>15</v>
      </c>
      <c r="F18" s="7">
        <v>15</v>
      </c>
      <c r="G18" s="7">
        <v>15</v>
      </c>
      <c r="H18" s="7">
        <v>15</v>
      </c>
      <c r="I18" s="7">
        <v>15</v>
      </c>
      <c r="J18" s="7">
        <v>15</v>
      </c>
      <c r="K18" s="7">
        <v>15</v>
      </c>
      <c r="L18" s="7">
        <v>15</v>
      </c>
      <c r="M18" s="7">
        <v>15</v>
      </c>
      <c r="N18" s="7">
        <v>15</v>
      </c>
      <c r="O18" s="7">
        <f t="shared" si="2"/>
        <v>165</v>
      </c>
    </row>
    <row r="19" spans="1:15" ht="19" x14ac:dyDescent="0.25">
      <c r="A19" s="5"/>
      <c r="B19" s="2" t="s">
        <v>44</v>
      </c>
      <c r="C19" s="7"/>
      <c r="D19" s="7">
        <v>8</v>
      </c>
      <c r="E19" s="7">
        <v>8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f t="shared" si="2"/>
        <v>88</v>
      </c>
    </row>
    <row r="20" spans="1:15" ht="19" x14ac:dyDescent="0.25">
      <c r="A20" s="5"/>
      <c r="B20" s="2" t="s">
        <v>45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f t="shared" si="2"/>
        <v>0</v>
      </c>
    </row>
    <row r="21" spans="1:15" ht="19" x14ac:dyDescent="0.25">
      <c r="A21" s="5"/>
      <c r="B21" s="2" t="s">
        <v>27</v>
      </c>
      <c r="C21" s="7"/>
      <c r="D21" s="7">
        <v>84</v>
      </c>
      <c r="E21" s="7">
        <v>84</v>
      </c>
      <c r="F21" s="7">
        <v>84</v>
      </c>
      <c r="G21" s="7">
        <v>84</v>
      </c>
      <c r="H21" s="7">
        <v>84</v>
      </c>
      <c r="I21" s="7">
        <v>84</v>
      </c>
      <c r="J21" s="7">
        <v>84</v>
      </c>
      <c r="K21" s="7">
        <v>84</v>
      </c>
      <c r="L21" s="7">
        <v>84</v>
      </c>
      <c r="M21" s="7">
        <v>84</v>
      </c>
      <c r="N21" s="7">
        <v>84</v>
      </c>
      <c r="O21" s="7">
        <f>SUM(C21:N21)</f>
        <v>924</v>
      </c>
    </row>
    <row r="22" spans="1:15" ht="19" x14ac:dyDescent="0.25">
      <c r="A22" s="5"/>
      <c r="B22" s="2" t="s">
        <v>48</v>
      </c>
      <c r="C22" s="7"/>
      <c r="D22" s="7">
        <v>35</v>
      </c>
      <c r="E22" s="7">
        <v>35</v>
      </c>
      <c r="F22" s="7">
        <v>35</v>
      </c>
      <c r="G22" s="7">
        <v>35</v>
      </c>
      <c r="H22" s="7">
        <v>35</v>
      </c>
      <c r="I22" s="7">
        <v>35</v>
      </c>
      <c r="J22" s="7">
        <v>35</v>
      </c>
      <c r="K22" s="7">
        <v>35</v>
      </c>
      <c r="L22" s="7">
        <v>35</v>
      </c>
      <c r="M22" s="7">
        <v>35</v>
      </c>
      <c r="N22" s="7">
        <v>35</v>
      </c>
      <c r="O22" s="7">
        <f>SUM(C22:N22)</f>
        <v>385</v>
      </c>
    </row>
    <row r="23" spans="1:15" ht="19" x14ac:dyDescent="0.25">
      <c r="A23" s="5"/>
      <c r="B23" s="2" t="s">
        <v>41</v>
      </c>
      <c r="C23" s="7"/>
      <c r="D23" s="7">
        <v>5</v>
      </c>
      <c r="E23" s="7">
        <v>5</v>
      </c>
      <c r="F23" s="7">
        <v>5</v>
      </c>
      <c r="G23" s="7">
        <v>5</v>
      </c>
      <c r="H23" s="7">
        <v>5</v>
      </c>
      <c r="I23" s="7">
        <v>5</v>
      </c>
      <c r="J23" s="7">
        <v>5</v>
      </c>
      <c r="K23" s="7">
        <v>5</v>
      </c>
      <c r="L23" s="7">
        <v>5</v>
      </c>
      <c r="M23" s="7">
        <v>5</v>
      </c>
      <c r="N23" s="7">
        <v>5</v>
      </c>
      <c r="O23" s="7">
        <f>SUM(C23:N23)</f>
        <v>55</v>
      </c>
    </row>
    <row r="24" spans="1:15" ht="19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9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9" x14ac:dyDescent="0.25">
      <c r="A26" s="5" t="s">
        <v>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9" x14ac:dyDescent="0.25">
      <c r="A27" s="5"/>
      <c r="B27" s="2" t="s">
        <v>13</v>
      </c>
      <c r="C27" s="7"/>
      <c r="D27" s="7">
        <v>263.67</v>
      </c>
      <c r="E27" s="7">
        <v>179.62</v>
      </c>
      <c r="F27" s="7">
        <v>315.94</v>
      </c>
      <c r="G27" s="7"/>
      <c r="H27" s="7"/>
      <c r="I27" s="7"/>
      <c r="J27" s="7"/>
      <c r="K27" s="7"/>
      <c r="L27" s="7"/>
      <c r="M27" s="7"/>
      <c r="N27" s="7"/>
      <c r="O27" s="7">
        <f t="shared" ref="O27:O36" si="3">SUM(C27:N27)</f>
        <v>759.23</v>
      </c>
    </row>
    <row r="28" spans="1:15" ht="19" x14ac:dyDescent="0.25">
      <c r="A28" s="5"/>
      <c r="B28" s="2" t="s">
        <v>14</v>
      </c>
      <c r="C28" s="7"/>
      <c r="D28" s="7">
        <v>55</v>
      </c>
      <c r="E28" s="7">
        <v>85.95</v>
      </c>
      <c r="F28" s="7">
        <v>75.67</v>
      </c>
      <c r="G28" s="7"/>
      <c r="H28" s="7"/>
      <c r="I28" s="7"/>
      <c r="J28" s="7"/>
      <c r="K28" s="7"/>
      <c r="L28" s="7"/>
      <c r="M28" s="7"/>
      <c r="N28" s="7"/>
      <c r="O28" s="7">
        <f t="shared" si="3"/>
        <v>216.62</v>
      </c>
    </row>
    <row r="29" spans="1:15" ht="19" x14ac:dyDescent="0.25">
      <c r="A29" s="5"/>
      <c r="B29" s="2" t="s">
        <v>25</v>
      </c>
      <c r="C29" s="7"/>
      <c r="D29" s="7">
        <v>13.98</v>
      </c>
      <c r="E29" s="7">
        <v>137.94</v>
      </c>
      <c r="F29" s="7">
        <v>74.959999999999994</v>
      </c>
      <c r="G29" s="7"/>
      <c r="H29" s="7"/>
      <c r="I29" s="7"/>
      <c r="J29" s="7"/>
      <c r="K29" s="7"/>
      <c r="L29" s="7"/>
      <c r="M29" s="7"/>
      <c r="N29" s="7"/>
      <c r="O29" s="7">
        <f t="shared" si="3"/>
        <v>226.88</v>
      </c>
    </row>
    <row r="30" spans="1:15" ht="19" x14ac:dyDescent="0.25">
      <c r="A30" s="5"/>
      <c r="B30" s="2" t="s">
        <v>24</v>
      </c>
      <c r="C30" s="7"/>
      <c r="D30" s="7">
        <v>40.64</v>
      </c>
      <c r="E30" s="7">
        <v>32.36</v>
      </c>
      <c r="F30" s="7">
        <v>37.64</v>
      </c>
      <c r="G30" s="7"/>
      <c r="H30" s="7"/>
      <c r="I30" s="7"/>
      <c r="J30" s="7"/>
      <c r="K30" s="7"/>
      <c r="L30" s="7"/>
      <c r="M30" s="7"/>
      <c r="N30" s="7"/>
      <c r="O30" s="7">
        <f t="shared" si="3"/>
        <v>110.64</v>
      </c>
    </row>
    <row r="31" spans="1:15" ht="19" x14ac:dyDescent="0.25">
      <c r="A31" s="5"/>
      <c r="B31" s="2" t="s">
        <v>26</v>
      </c>
      <c r="C31" s="7"/>
      <c r="D31" s="7"/>
      <c r="E31" s="7">
        <v>7.99</v>
      </c>
      <c r="F31" s="7">
        <v>10.8</v>
      </c>
      <c r="G31" s="7"/>
      <c r="H31" s="7"/>
      <c r="I31" s="7"/>
      <c r="J31" s="7"/>
      <c r="K31" s="7"/>
      <c r="L31" s="7"/>
      <c r="M31" s="7"/>
      <c r="N31" s="7"/>
      <c r="O31" s="7">
        <f t="shared" si="3"/>
        <v>18.79</v>
      </c>
    </row>
    <row r="32" spans="1:15" ht="19" x14ac:dyDescent="0.25">
      <c r="A32" s="5"/>
      <c r="B32" s="2" t="s">
        <v>37</v>
      </c>
      <c r="C32" s="7"/>
      <c r="D32" s="7">
        <v>25</v>
      </c>
      <c r="E32" s="7">
        <v>34.75</v>
      </c>
      <c r="F32" s="7">
        <v>14</v>
      </c>
      <c r="G32" s="7">
        <v>165</v>
      </c>
      <c r="H32" s="7"/>
      <c r="I32" s="7"/>
      <c r="J32" s="7"/>
      <c r="K32" s="7"/>
      <c r="L32" s="7"/>
      <c r="M32" s="7"/>
      <c r="N32" s="7"/>
      <c r="O32" s="7">
        <f t="shared" si="3"/>
        <v>238.75</v>
      </c>
    </row>
    <row r="33" spans="1:15" ht="19" x14ac:dyDescent="0.25">
      <c r="A33" s="5"/>
      <c r="B33" s="11" t="s">
        <v>49</v>
      </c>
      <c r="C33" s="7"/>
      <c r="D33" s="7">
        <v>143</v>
      </c>
      <c r="E33" s="7">
        <v>18.82</v>
      </c>
      <c r="F33" s="7"/>
      <c r="G33" s="7"/>
      <c r="H33" s="7"/>
      <c r="I33" s="7"/>
      <c r="J33" s="7"/>
      <c r="K33" s="7"/>
      <c r="L33" s="7"/>
      <c r="M33" s="7"/>
      <c r="N33" s="7"/>
      <c r="O33" s="7">
        <f t="shared" si="3"/>
        <v>161.82</v>
      </c>
    </row>
    <row r="34" spans="1:15" ht="19" x14ac:dyDescent="0.25">
      <c r="A34" s="5"/>
      <c r="B34" s="2" t="s">
        <v>47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f t="shared" si="3"/>
        <v>0</v>
      </c>
    </row>
    <row r="35" spans="1:15" ht="19" x14ac:dyDescent="0.25">
      <c r="A35" s="5"/>
      <c r="B35" s="2" t="s">
        <v>38</v>
      </c>
      <c r="C35" s="7"/>
      <c r="D35" s="7">
        <v>2.5</v>
      </c>
      <c r="E35" s="7">
        <v>2.5</v>
      </c>
      <c r="F35" s="7">
        <v>2.5</v>
      </c>
      <c r="G35" s="7">
        <v>2.5</v>
      </c>
      <c r="H35" s="7">
        <v>2.5</v>
      </c>
      <c r="I35" s="7">
        <v>2.5</v>
      </c>
      <c r="J35" s="7">
        <v>2.5</v>
      </c>
      <c r="K35" s="7">
        <v>2.5</v>
      </c>
      <c r="L35" s="7">
        <v>2.5</v>
      </c>
      <c r="M35" s="7">
        <v>2.5</v>
      </c>
      <c r="N35" s="7">
        <v>2.5</v>
      </c>
      <c r="O35" s="7">
        <f t="shared" si="3"/>
        <v>27.5</v>
      </c>
    </row>
    <row r="36" spans="1:15" ht="19" x14ac:dyDescent="0.25">
      <c r="A36" s="5"/>
      <c r="B36" s="2" t="s">
        <v>36</v>
      </c>
      <c r="C36" s="7"/>
      <c r="D36" s="7">
        <v>20.86</v>
      </c>
      <c r="E36" s="7"/>
      <c r="F36" s="7">
        <v>57.96</v>
      </c>
      <c r="G36" s="7"/>
      <c r="H36" s="7"/>
      <c r="I36" s="7"/>
      <c r="J36" s="7"/>
      <c r="K36" s="7"/>
      <c r="L36" s="7"/>
      <c r="M36" s="7"/>
      <c r="N36" s="7"/>
      <c r="O36" s="7">
        <f t="shared" si="3"/>
        <v>78.819999999999993</v>
      </c>
    </row>
    <row r="37" spans="1:15" ht="19" x14ac:dyDescent="0.25">
      <c r="A37" s="5"/>
      <c r="B37" s="2" t="s">
        <v>46</v>
      </c>
      <c r="C37" s="7"/>
      <c r="D37" s="7"/>
      <c r="E37" s="7"/>
      <c r="F37" s="7">
        <v>34.68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ht="19" x14ac:dyDescent="0.25">
      <c r="A38" s="5"/>
      <c r="B38" s="2" t="s">
        <v>28</v>
      </c>
      <c r="C38" s="7"/>
      <c r="D38" s="7"/>
      <c r="E38" s="7"/>
      <c r="F38" s="7">
        <v>40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ht="19" x14ac:dyDescent="0.25">
      <c r="A39" s="5"/>
      <c r="B39" s="12" t="s">
        <v>50</v>
      </c>
      <c r="C39" s="7"/>
      <c r="D39" s="7"/>
      <c r="E39" s="7">
        <v>20.059999999999999</v>
      </c>
      <c r="F39" s="7">
        <v>10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ht="19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9" x14ac:dyDescent="0.25">
      <c r="A41" s="10" t="s">
        <v>15</v>
      </c>
      <c r="B41" s="2"/>
      <c r="C41" s="1">
        <f t="shared" ref="C41:N41" si="4">SUM(C12:C40)</f>
        <v>0</v>
      </c>
      <c r="D41" s="1">
        <f t="shared" si="4"/>
        <v>1534.29</v>
      </c>
      <c r="E41" s="1">
        <f t="shared" si="4"/>
        <v>1489.6299999999999</v>
      </c>
      <c r="F41" s="1">
        <f t="shared" si="4"/>
        <v>1626.6500000000003</v>
      </c>
      <c r="G41" s="1">
        <f t="shared" si="4"/>
        <v>1120</v>
      </c>
      <c r="H41" s="1">
        <f t="shared" si="4"/>
        <v>955</v>
      </c>
      <c r="I41" s="1">
        <f t="shared" si="4"/>
        <v>955</v>
      </c>
      <c r="J41" s="1">
        <f t="shared" si="4"/>
        <v>955</v>
      </c>
      <c r="K41" s="1">
        <f t="shared" si="4"/>
        <v>955</v>
      </c>
      <c r="L41" s="1">
        <f t="shared" si="4"/>
        <v>955</v>
      </c>
      <c r="M41" s="1">
        <f t="shared" si="4"/>
        <v>955</v>
      </c>
      <c r="N41" s="1">
        <f t="shared" si="4"/>
        <v>955</v>
      </c>
      <c r="O41" s="1">
        <f>SUM(C41:N41)</f>
        <v>12455.57</v>
      </c>
    </row>
    <row r="42" spans="1:15" ht="19" x14ac:dyDescent="0.2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9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9" x14ac:dyDescent="0.25">
      <c r="A44" s="5" t="s">
        <v>32</v>
      </c>
      <c r="B44" s="2"/>
      <c r="C44" s="2">
        <f t="shared" ref="C44:J44" si="5">C9-C41</f>
        <v>0</v>
      </c>
      <c r="D44" s="2">
        <f t="shared" si="5"/>
        <v>-1534.29</v>
      </c>
      <c r="E44" s="2">
        <f t="shared" si="5"/>
        <v>-1489.6299999999999</v>
      </c>
      <c r="F44" s="2">
        <f t="shared" si="5"/>
        <v>-1626.6500000000003</v>
      </c>
      <c r="G44" s="2">
        <f t="shared" si="5"/>
        <v>-1120</v>
      </c>
      <c r="H44" s="2">
        <f t="shared" si="5"/>
        <v>-955</v>
      </c>
      <c r="I44" s="2">
        <f t="shared" si="5"/>
        <v>-955</v>
      </c>
      <c r="J44" s="2">
        <f t="shared" si="5"/>
        <v>-955</v>
      </c>
      <c r="K44" s="2">
        <f>O9-K41</f>
        <v>-955</v>
      </c>
      <c r="L44" s="2">
        <f>P10-L385</f>
        <v>0</v>
      </c>
      <c r="M44" s="2">
        <f>Q10-M41</f>
        <v>-955</v>
      </c>
      <c r="N44" s="2">
        <f>R10-N41</f>
        <v>-955</v>
      </c>
      <c r="O44" s="2"/>
    </row>
    <row r="45" spans="1:15" ht="19" x14ac:dyDescent="0.2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9" x14ac:dyDescent="0.25">
      <c r="A46" s="5" t="s">
        <v>29</v>
      </c>
      <c r="B46" s="2"/>
      <c r="C46" s="2">
        <v>4566.58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9" x14ac:dyDescent="0.25">
      <c r="A47" s="5" t="s">
        <v>30</v>
      </c>
      <c r="B47" s="2"/>
      <c r="C47" s="2">
        <v>2403.9899999999998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9" x14ac:dyDescent="0.25">
      <c r="A48" s="5" t="s">
        <v>31</v>
      </c>
      <c r="B48" s="2"/>
      <c r="C48" s="2">
        <f>SUM(C47+C46)-C41</f>
        <v>6970.57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</sheetData>
  <conditionalFormatting sqref="C44:N4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Microsoft Office User</cp:lastModifiedBy>
  <dcterms:created xsi:type="dcterms:W3CDTF">2016-05-26T01:14:07Z</dcterms:created>
  <dcterms:modified xsi:type="dcterms:W3CDTF">2017-05-02T02:40:41Z</dcterms:modified>
</cp:coreProperties>
</file>