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 Malle\OneDrive - Lemontiger\financials\Steuer_FA\"/>
    </mc:Choice>
  </mc:AlternateContent>
  <xr:revisionPtr revIDLastSave="81" documentId="11_FCE8F3FC9DB3B9CC1519ABE7D36C357435F96B76" xr6:coauthVersionLast="40" xr6:coauthVersionMax="40" xr10:uidLastSave="{95565E8A-C95A-445A-9E18-38545F9F7EAB}"/>
  <bookViews>
    <workbookView xWindow="0" yWindow="0" windowWidth="16380" windowHeight="8190" tabRatio="500" xr2:uid="{00000000-000D-0000-FFFF-FFFF00000000}"/>
  </bookViews>
  <sheets>
    <sheet name="Overview" sheetId="1" r:id="rId1"/>
    <sheet name="Coursera &amp; Amazo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J11" i="1"/>
  <c r="J9" i="1"/>
  <c r="C17" i="2"/>
  <c r="E8" i="1" l="1"/>
  <c r="J8" i="1" s="1"/>
  <c r="J7" i="1"/>
  <c r="J16" i="1" s="1"/>
  <c r="E6" i="1"/>
  <c r="J6" i="1" s="1"/>
  <c r="J5" i="1"/>
  <c r="L5" i="1" s="1"/>
  <c r="J17" i="1" l="1"/>
  <c r="N22" i="1"/>
  <c r="J13" i="1"/>
</calcChain>
</file>

<file path=xl/sharedStrings.xml><?xml version="1.0" encoding="utf-8"?>
<sst xmlns="http://schemas.openxmlformats.org/spreadsheetml/2006/main" count="38" uniqueCount="38">
  <si>
    <t>Lohnsteuerausgleich / Abschreibungen 2018 (vorlaeufig)</t>
  </si>
  <si>
    <t>Posten</t>
  </si>
  <si>
    <t>Anschaffungspreis</t>
  </si>
  <si>
    <t>Quote</t>
  </si>
  <si>
    <t>Jahre</t>
  </si>
  <si>
    <t>Jahr-Faktor</t>
  </si>
  <si>
    <t>Abschreibung</t>
  </si>
  <si>
    <t>Lenovo Thinkpad Carbon X1</t>
  </si>
  <si>
    <t>Internet UPC 150Mbit (bis inkl. Sept.)</t>
  </si>
  <si>
    <t>Fortbildungskosten Coursera</t>
  </si>
  <si>
    <t>Uniqua Krankenversicherung (Brille)</t>
  </si>
  <si>
    <t>(eigener Posten Versicherung)</t>
  </si>
  <si>
    <t>Brille, Fielmann ;)</t>
  </si>
  <si>
    <t>Summe Abschreibungen</t>
  </si>
  <si>
    <t>Arbeitsmittel</t>
  </si>
  <si>
    <t>Fachliteratur</t>
  </si>
  <si>
    <t>K-Versicherung</t>
  </si>
  <si>
    <t>Bildungskosten</t>
  </si>
  <si>
    <t>aussergewoehnliche Belastungen</t>
  </si>
  <si>
    <t>Beilage (L1ab)</t>
  </si>
  <si>
    <t>Steuerrueckzahlung Gehalt</t>
  </si>
  <si>
    <t>Rueckzahlung</t>
  </si>
  <si>
    <t>Summe Total</t>
  </si>
  <si>
    <t>Coursera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</si>
  <si>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</si>
  <si>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</si>
  <si>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</si>
  <si>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</si>
  <si>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</si>
  <si>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</si>
  <si>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</si>
  <si>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</si>
  <si>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</si>
  <si>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</si>
  <si>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</si>
  <si>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</si>
  <si>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(1153-836)</t>
  </si>
  <si>
    <t>(27,52%)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</si>
</sst>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0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0" fontId="4" fillId="0" borderId="0" xfId="0" applyNumberFormat="1" applyFont="1"/>
    <xf numFmtId="4" fontId="4" fillId="0" borderId="0" xfId="0" applyNumberFormat="1" applyFont="1"/>
    <xf numFmtId="164" fontId="5" fillId="2" borderId="0" xfId="0" applyNumberFormat="1" applyFont="1" applyFill="1"/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4" zoomScale="130" zoomScaleNormal="130" workbookViewId="0">
      <selection activeCell="O12" sqref="O12"/>
    </sheetView>
  </sheetViews>
  <sheetFormatPr defaultRowHeight="15" x14ac:dyDescent="0.25"/>
  <cols>
    <col min="1" max="4" width="8.5703125" customWidth="1"/>
    <col min="5" max="5" width="17.5703125" customWidth="1"/>
    <col min="6" max="6" width="20.140625" customWidth="1"/>
    <col min="7" max="7" width="17.7109375" style="1" customWidth="1"/>
    <col min="8" max="8" width="8.28515625" customWidth="1"/>
    <col min="9" max="9" width="11.28515625" style="2" customWidth="1"/>
    <col min="10" max="10" width="13.5703125" style="3" customWidth="1"/>
    <col min="11" max="11" width="12.140625" customWidth="1"/>
    <col min="12" max="12" width="16.7109375" style="1" customWidth="1"/>
    <col min="13" max="13" width="8.5703125" customWidth="1"/>
    <col min="14" max="14" width="15.28515625" style="1" customWidth="1"/>
    <col min="15" max="1025" width="8.5703125" customWidth="1"/>
  </cols>
  <sheetData>
    <row r="1" spans="1:15" ht="23.25" x14ac:dyDescent="0.35">
      <c r="A1" s="4" t="s">
        <v>0</v>
      </c>
      <c r="E1" s="1"/>
      <c r="G1" s="2"/>
      <c r="H1" s="3"/>
      <c r="I1"/>
      <c r="J1" s="1"/>
    </row>
    <row r="2" spans="1:15" x14ac:dyDescent="0.25">
      <c r="E2" s="1"/>
      <c r="G2" s="2"/>
      <c r="H2" s="3"/>
      <c r="I2"/>
      <c r="J2" s="1"/>
      <c r="L2"/>
    </row>
    <row r="3" spans="1:15" x14ac:dyDescent="0.25">
      <c r="A3" s="5" t="s">
        <v>1</v>
      </c>
      <c r="B3" s="5"/>
      <c r="C3" s="5"/>
      <c r="D3" s="5"/>
      <c r="E3" s="6" t="s">
        <v>2</v>
      </c>
      <c r="F3" s="5"/>
      <c r="G3" s="7" t="s">
        <v>3</v>
      </c>
      <c r="H3" s="8" t="s">
        <v>4</v>
      </c>
      <c r="I3" s="5" t="s">
        <v>5</v>
      </c>
      <c r="J3" s="6" t="s">
        <v>6</v>
      </c>
      <c r="L3"/>
      <c r="N3" s="13" t="s">
        <v>21</v>
      </c>
    </row>
    <row r="4" spans="1:15" x14ac:dyDescent="0.25">
      <c r="E4" s="1"/>
      <c r="G4" s="2"/>
      <c r="H4" s="3"/>
      <c r="I4"/>
      <c r="J4" s="1"/>
      <c r="L4"/>
    </row>
    <row r="5" spans="1:15" x14ac:dyDescent="0.25">
      <c r="A5" t="s">
        <v>7</v>
      </c>
      <c r="E5" s="1">
        <v>1619</v>
      </c>
      <c r="G5" s="2">
        <v>0.6</v>
      </c>
      <c r="H5" s="3">
        <v>3</v>
      </c>
      <c r="I5">
        <v>1</v>
      </c>
      <c r="J5" s="1">
        <f>(E5*G5)/H5*I5</f>
        <v>323.8</v>
      </c>
      <c r="L5" s="1">
        <f>+SUM(J5:J6)</f>
        <v>566.79999999999995</v>
      </c>
    </row>
    <row r="6" spans="1:15" x14ac:dyDescent="0.25">
      <c r="A6" t="s">
        <v>8</v>
      </c>
      <c r="E6" s="1">
        <f>45*9</f>
        <v>405</v>
      </c>
      <c r="G6" s="2">
        <v>0.6</v>
      </c>
      <c r="H6" s="3">
        <v>1</v>
      </c>
      <c r="I6">
        <v>1</v>
      </c>
      <c r="J6" s="1">
        <f>(E6*G6)/H6*I6</f>
        <v>243</v>
      </c>
      <c r="L6"/>
    </row>
    <row r="7" spans="1:15" x14ac:dyDescent="0.25">
      <c r="A7" t="s">
        <v>9</v>
      </c>
      <c r="E7" s="1">
        <v>468.94</v>
      </c>
      <c r="G7" s="2">
        <v>1</v>
      </c>
      <c r="H7" s="3">
        <v>1</v>
      </c>
      <c r="I7">
        <v>1</v>
      </c>
      <c r="J7" s="1">
        <f>(E7*G7)/H7*I7</f>
        <v>468.94</v>
      </c>
      <c r="L7"/>
    </row>
    <row r="8" spans="1:15" x14ac:dyDescent="0.25">
      <c r="A8" t="s">
        <v>10</v>
      </c>
      <c r="E8" s="1">
        <f>12.9*9</f>
        <v>116.10000000000001</v>
      </c>
      <c r="G8" s="2">
        <v>1</v>
      </c>
      <c r="H8" s="3">
        <v>1</v>
      </c>
      <c r="I8">
        <v>1</v>
      </c>
      <c r="J8" s="1">
        <f>(E8*G8)/H8*I8</f>
        <v>116.10000000000001</v>
      </c>
      <c r="K8" t="s">
        <v>11</v>
      </c>
      <c r="L8"/>
    </row>
    <row r="9" spans="1:15" x14ac:dyDescent="0.25">
      <c r="A9" t="s">
        <v>12</v>
      </c>
      <c r="E9" s="1">
        <v>497</v>
      </c>
      <c r="G9" s="2">
        <v>0.9</v>
      </c>
      <c r="H9" s="3">
        <v>1</v>
      </c>
      <c r="I9">
        <v>1</v>
      </c>
      <c r="J9" s="1">
        <f>(E9*G9)/H9*I9</f>
        <v>447.3</v>
      </c>
      <c r="L9"/>
    </row>
    <row r="10" spans="1:15" x14ac:dyDescent="0.25">
      <c r="E10" s="1"/>
      <c r="G10" s="2"/>
      <c r="H10" s="3"/>
      <c r="I10"/>
      <c r="J10" s="1"/>
      <c r="L10"/>
    </row>
    <row r="11" spans="1:15" x14ac:dyDescent="0.25">
      <c r="A11" s="5" t="s">
        <v>13</v>
      </c>
      <c r="B11" s="5"/>
      <c r="C11" s="5"/>
      <c r="D11" s="5"/>
      <c r="E11" s="6"/>
      <c r="F11" s="5"/>
      <c r="G11" s="7"/>
      <c r="H11" s="8"/>
      <c r="I11" s="5"/>
      <c r="J11" s="6">
        <f>SUM(J5:J8)</f>
        <v>1151.8399999999999</v>
      </c>
      <c r="L11"/>
      <c r="N11" s="13">
        <f>1153-836</f>
        <v>317</v>
      </c>
      <c r="O11" t="s">
        <v>37</v>
      </c>
    </row>
    <row r="12" spans="1:15" x14ac:dyDescent="0.25">
      <c r="N12" s="1" t="s">
        <v>36</v>
      </c>
    </row>
    <row r="13" spans="1:15" x14ac:dyDescent="0.25">
      <c r="G13" s="9" t="s">
        <v>14</v>
      </c>
      <c r="H13" s="10"/>
      <c r="I13" s="11"/>
      <c r="J13" s="12">
        <f>SUM(J5:J6)</f>
        <v>566.79999999999995</v>
      </c>
    </row>
    <row r="14" spans="1:15" x14ac:dyDescent="0.25">
      <c r="G14" s="9" t="s">
        <v>15</v>
      </c>
      <c r="H14" s="10"/>
      <c r="I14" s="11"/>
      <c r="J14" s="12"/>
    </row>
    <row r="15" spans="1:15" x14ac:dyDescent="0.25">
      <c r="G15" s="9" t="s">
        <v>16</v>
      </c>
      <c r="H15" s="10"/>
      <c r="I15" s="11"/>
      <c r="J15" s="12"/>
    </row>
    <row r="16" spans="1:15" x14ac:dyDescent="0.25">
      <c r="G16" s="9" t="s">
        <v>17</v>
      </c>
      <c r="H16" s="10"/>
      <c r="I16" s="11"/>
      <c r="J16" s="12">
        <f>J7</f>
        <v>468.94</v>
      </c>
    </row>
    <row r="17" spans="2:14" x14ac:dyDescent="0.25">
      <c r="G17" s="1" t="s">
        <v>18</v>
      </c>
      <c r="J17" s="3">
        <f>SUM(J9)</f>
        <v>447.3</v>
      </c>
      <c r="K17" t="s">
        <v>19</v>
      </c>
    </row>
    <row r="19" spans="2:14" s="14" customFormat="1" x14ac:dyDescent="0.25">
      <c r="G19" s="13" t="s">
        <v>20</v>
      </c>
      <c r="I19" s="15"/>
      <c r="J19" s="16"/>
      <c r="L19" s="13"/>
      <c r="N19" s="13">
        <v>836</v>
      </c>
    </row>
    <row r="22" spans="2:14" ht="18.75" x14ac:dyDescent="0.3">
      <c r="L22" s="17" t="s">
        <v>22</v>
      </c>
      <c r="M22" s="18"/>
      <c r="N22" s="17">
        <f>SUM(N11:N19)</f>
        <v>1153</v>
      </c>
    </row>
    <row r="31" spans="2:14" x14ac:dyDescent="0.25">
      <c r="B31" s="19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F8E7-2458-44CC-AD3F-C9409ED9B81F}">
  <dimension ref="B3:E17"/>
  <sheetViews>
    <sheetView workbookViewId="0">
      <selection activeCell="C15" sqref="C15"/>
    </sheetView>
  </sheetViews>
  <sheetFormatPr defaultRowHeight="15" x14ac:dyDescent="0.25"/>
  <cols>
    <col min="1" max="16384" width="9.140625" style="19"/>
  </cols>
  <sheetData>
    <row r="3" spans="2:5" x14ac:dyDescent="0.25">
      <c r="B3" s="14" t="s">
        <v>23</v>
      </c>
      <c r="C3" s="14"/>
      <c r="D3" s="14"/>
      <c r="E3" s="14"/>
    </row>
    <row r="5" spans="2:5" x14ac:dyDescent="0.25">
      <c r="B5" s="19" t="s">
        <v>24</v>
      </c>
      <c r="C5" s="19">
        <v>41</v>
      </c>
    </row>
    <row r="6" spans="2:5" x14ac:dyDescent="0.25">
      <c r="B6" s="19" t="s">
        <v>25</v>
      </c>
      <c r="C6" s="19">
        <v>41</v>
      </c>
    </row>
    <row r="7" spans="2:5" x14ac:dyDescent="0.25">
      <c r="B7" s="19" t="s">
        <v>26</v>
      </c>
      <c r="C7" s="19">
        <v>41</v>
      </c>
    </row>
    <row r="8" spans="2:5" x14ac:dyDescent="0.25">
      <c r="B8" s="19" t="s">
        <v>27</v>
      </c>
    </row>
    <row r="9" spans="2:5" x14ac:dyDescent="0.25">
      <c r="B9" s="19" t="s">
        <v>28</v>
      </c>
    </row>
    <row r="10" spans="2:5" x14ac:dyDescent="0.25">
      <c r="B10" s="19" t="s">
        <v>29</v>
      </c>
      <c r="C10" s="19">
        <v>40</v>
      </c>
    </row>
    <row r="11" spans="2:5" x14ac:dyDescent="0.25">
      <c r="B11" s="19" t="s">
        <v>30</v>
      </c>
      <c r="C11" s="19">
        <v>122</v>
      </c>
    </row>
    <row r="12" spans="2:5" x14ac:dyDescent="0.25">
      <c r="B12" s="19" t="s">
        <v>31</v>
      </c>
      <c r="C12" s="19">
        <v>83</v>
      </c>
    </row>
    <row r="13" spans="2:5" x14ac:dyDescent="0.25">
      <c r="B13" s="19" t="s">
        <v>32</v>
      </c>
      <c r="C13" s="19">
        <v>16.940000000000001</v>
      </c>
    </row>
    <row r="14" spans="2:5" x14ac:dyDescent="0.25">
      <c r="B14" s="19" t="s">
        <v>33</v>
      </c>
      <c r="C14" s="19">
        <v>42</v>
      </c>
    </row>
    <row r="15" spans="2:5" x14ac:dyDescent="0.25">
      <c r="B15" s="19" t="s">
        <v>34</v>
      </c>
      <c r="C15" s="19">
        <v>42</v>
      </c>
    </row>
    <row r="16" spans="2:5" x14ac:dyDescent="0.25">
      <c r="B16" s="19" t="s">
        <v>35</v>
      </c>
    </row>
    <row r="17" spans="3:3" x14ac:dyDescent="0.25">
      <c r="C17" s="19">
        <f>SUM(C5:C16)</f>
        <v>468.94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Coursera &amp; 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Malle</dc:creator>
  <dc:description/>
  <cp:lastModifiedBy>Bernd Malle</cp:lastModifiedBy>
  <cp:revision>10</cp:revision>
  <dcterms:created xsi:type="dcterms:W3CDTF">2017-12-15T14:26:31Z</dcterms:created>
  <dcterms:modified xsi:type="dcterms:W3CDTF">2019-01-08T20:20:02Z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