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8.xml" ContentType="application/vnd.openxmlformats-officedocument.drawingml.chart+xml"/>
  <Override PartName="/xl/charts/chart7.xml" ContentType="application/vnd.openxmlformats-officedocument.drawingml.chart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99" firstSheet="0" activeTab="2"/>
  </bookViews>
  <sheets>
    <sheet name="2011 7 TeV" sheetId="1" state="visible" r:id="rId2"/>
    <sheet name="2012 8 TeV" sheetId="2" state="visible" r:id="rId3"/>
    <sheet name="2015 13 TeV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<sst xmlns="http://schemas.openxmlformats.org/spreadsheetml/2006/main" count="457" uniqueCount="5">
  <si>
    <t>(</t>
  </si>
  <si>
    <t>,</t>
  </si>
  <si>
    <t>): (</t>
  </si>
  <si>
    <t>),</t>
  </si>
  <si>
    <t>values with yellow background linearly extrapolated from near by values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</si>
</sst>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0"/>
    <numFmt numFmtId="166" formatCode="0.00"/>
    <numFmt numFmtId="167" formatCode="0"/>
    <numFmt numFmtId="168" formatCode="0.000000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color rgb="FFFF0000"/>
      <name val="Calibri"/>
      <family val="2"/>
      <charset val="204"/>
    </font>
    <font>
      <sz val="10"/>
      <name val="Arial"/>
      <family val="2"/>
    </font>
    <font>
      <b val="true"/>
      <sz val="10"/>
      <color rgb="FF000000"/>
      <name val="Calibri"/>
      <family val="2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BE4B48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A7EBB"/>
      <rgbColor rgb="FF46AAC4"/>
      <rgbColor rgb="FF98B855"/>
      <rgbColor rgb="FFFFCC00"/>
      <rgbColor rgb="FFF59240"/>
      <rgbColor rgb="FFFF6600"/>
      <rgbColor rgb="FF7D5FA0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tx>
            <c:strRef>
              <c:f>'2012 8 TeV'!$F$1:$F$1</c:f>
              <c:strCache>
                <c:ptCount val="1"/>
                <c:pt idx="0">
                  <c:v>125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ize val="3"/>
          </c:marker>
          <c:smooth val="1"/>
          <c:xVal>
            <c:numRef>
              <c:f>'2012 8 TeV'!$A$2:$A$7</c:f>
              <c:numCache>
                <c:formatCode>General</c:formatCode>
                <c:ptCount val="6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2</c:v>
                </c:pt>
                <c:pt idx="5">
                  <c:v>3.55</c:v>
                </c:pt>
              </c:numCache>
            </c:numRef>
          </c:xVal>
          <c:yVal>
            <c:numRef>
              <c:f>'2012 8 TeV'!$F$2:$F$7</c:f>
              <c:numCache>
                <c:formatCode>General</c:formatCode>
                <c:ptCount val="6"/>
                <c:pt idx="0">
                  <c:v>0.351</c:v>
                </c:pt>
                <c:pt idx="1">
                  <c:v>0.226</c:v>
                </c:pt>
                <c:pt idx="2">
                  <c:v>0.198</c:v>
                </c:pt>
                <c:pt idx="3">
                  <c:v>0.189</c:v>
                </c:pt>
                <c:pt idx="4">
                  <c:v>0.182</c:v>
                </c:pt>
                <c:pt idx="5">
                  <c:v>0.176</c:v>
                </c:pt>
              </c:numCache>
            </c:numRef>
          </c:yVal>
        </c:ser>
        <c:ser>
          <c:idx val="1"/>
          <c:order val="1"/>
          <c:tx>
            <c:strRef>
              <c:f>'2012 8 TeV'!$G$1:$G$1</c:f>
              <c:strCache>
                <c:ptCount val="1"/>
                <c:pt idx="0">
                  <c:v>150</c:v>
                </c:pt>
              </c:strCache>
            </c:strRef>
          </c:tx>
          <c:spPr>
            <a:solidFill>
              <a:srgbClr val="be4b48"/>
            </a:solidFill>
            <a:ln w="28440">
              <a:solidFill>
                <a:srgbClr val="be4b48"/>
              </a:solidFill>
              <a:round/>
            </a:ln>
          </c:spPr>
          <c:marker>
            <c:size val="3"/>
          </c:marker>
          <c:smooth val="1"/>
          <c:xVal>
            <c:numRef>
              <c:f>'2012 8 TeV'!$A$2:$A$7</c:f>
              <c:numCache>
                <c:formatCode>General</c:formatCode>
                <c:ptCount val="6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2</c:v>
                </c:pt>
                <c:pt idx="5">
                  <c:v>3.55</c:v>
                </c:pt>
              </c:numCache>
            </c:numRef>
          </c:xVal>
          <c:yVal>
            <c:numRef>
              <c:f>'2012 8 TeV'!$G$2:$G$7</c:f>
              <c:numCache>
                <c:formatCode>General</c:formatCode>
                <c:ptCount val="6"/>
                <c:pt idx="0">
                  <c:v>0.414642857142857</c:v>
                </c:pt>
                <c:pt idx="1">
                  <c:v>0.266978021978022</c:v>
                </c:pt>
                <c:pt idx="2">
                  <c:v>0.233901098901099</c:v>
                </c:pt>
                <c:pt idx="3">
                  <c:v>0.223269230769231</c:v>
                </c:pt>
                <c:pt idx="4">
                  <c:v>0.215</c:v>
                </c:pt>
                <c:pt idx="5">
                  <c:v>0.207912087912088</c:v>
                </c:pt>
              </c:numCache>
            </c:numRef>
          </c:yVal>
        </c:ser>
        <c:ser>
          <c:idx val="2"/>
          <c:order val="2"/>
          <c:tx>
            <c:strRef>
              <c:f>'2012 8 TeV'!$E$1:$E$1</c:f>
              <c:strCache>
                <c:ptCount val="1"/>
                <c:pt idx="0">
                  <c:v>110</c:v>
                </c:pt>
              </c:strCache>
            </c:strRef>
          </c:tx>
          <c:spPr>
            <a:solidFill>
              <a:srgbClr val="98b855"/>
            </a:solidFill>
            <a:ln w="28440">
              <a:solidFill>
                <a:srgbClr val="98b855"/>
              </a:solidFill>
              <a:round/>
            </a:ln>
          </c:spPr>
          <c:marker>
            <c:size val="3"/>
          </c:marker>
          <c:smooth val="1"/>
          <c:xVal>
            <c:numRef>
              <c:f>'2012 8 TeV'!$A$2:$A$7</c:f>
              <c:numCache>
                <c:formatCode>General</c:formatCode>
                <c:ptCount val="6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2</c:v>
                </c:pt>
                <c:pt idx="5">
                  <c:v>3.55</c:v>
                </c:pt>
              </c:numCache>
            </c:numRef>
          </c:xVal>
          <c:yVal>
            <c:numRef>
              <c:f>'2012 8 TeV'!$E$2:$E$7</c:f>
              <c:numCache>
                <c:formatCode>General</c:formatCode>
                <c:ptCount val="6"/>
                <c:pt idx="0">
                  <c:v>0.300857142857143</c:v>
                </c:pt>
                <c:pt idx="1">
                  <c:v>0.193714285714286</c:v>
                </c:pt>
                <c:pt idx="2">
                  <c:v>0.169714285714286</c:v>
                </c:pt>
                <c:pt idx="3">
                  <c:v>0.162</c:v>
                </c:pt>
                <c:pt idx="4">
                  <c:v>0.156</c:v>
                </c:pt>
                <c:pt idx="5">
                  <c:v>0.150857142857143</c:v>
                </c:pt>
              </c:numCache>
            </c:numRef>
          </c:yVal>
        </c:ser>
        <c:ser>
          <c:idx val="3"/>
          <c:order val="3"/>
          <c:tx>
            <c:strRef>
              <c:f>'2012 8 TeV'!$D$1:$D$1</c:f>
              <c:strCache>
                <c:ptCount val="1"/>
                <c:pt idx="0">
                  <c:v>100</c:v>
                </c:pt>
              </c:strCache>
            </c:strRef>
          </c:tx>
          <c:spPr>
            <a:solidFill>
              <a:srgbClr val="7d5fa0"/>
            </a:solidFill>
            <a:ln w="28440">
              <a:solidFill>
                <a:srgbClr val="7d5fa0"/>
              </a:solidFill>
              <a:round/>
            </a:ln>
          </c:spPr>
          <c:marker>
            <c:size val="3"/>
          </c:marker>
          <c:smooth val="1"/>
          <c:xVal>
            <c:numRef>
              <c:f>'2012 8 TeV'!$A$2:$A$7</c:f>
              <c:numCache>
                <c:formatCode>General</c:formatCode>
                <c:ptCount val="6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2</c:v>
                </c:pt>
                <c:pt idx="5">
                  <c:v>3.55</c:v>
                </c:pt>
              </c:numCache>
            </c:numRef>
          </c:xVal>
          <c:yVal>
            <c:numRef>
              <c:f>'2012 8 TeV'!$D$2:$D$7</c:f>
              <c:numCache>
                <c:formatCode>General</c:formatCode>
                <c:ptCount val="6"/>
                <c:pt idx="0">
                  <c:v>0.266142857142857</c:v>
                </c:pt>
                <c:pt idx="1">
                  <c:v>0.171362637362637</c:v>
                </c:pt>
                <c:pt idx="2">
                  <c:v>0.150131868131868</c:v>
                </c:pt>
                <c:pt idx="3">
                  <c:v>0.143307692307692</c:v>
                </c:pt>
                <c:pt idx="4">
                  <c:v>0.138</c:v>
                </c:pt>
                <c:pt idx="5">
                  <c:v>0.133450549450549</c:v>
                </c:pt>
              </c:numCache>
            </c:numRef>
          </c:yVal>
        </c:ser>
        <c:ser>
          <c:idx val="4"/>
          <c:order val="4"/>
          <c:tx>
            <c:strRef>
              <c:f>'2012 8 TeV'!$C$1:$C$1</c:f>
              <c:strCache>
                <c:ptCount val="1"/>
                <c:pt idx="0">
                  <c:v>90</c:v>
                </c:pt>
              </c:strCache>
            </c:strRef>
          </c:tx>
          <c:spPr>
            <a:solidFill>
              <a:srgbClr val="46aac4"/>
            </a:solidFill>
            <a:ln w="28440">
              <a:solidFill>
                <a:srgbClr val="46aac4"/>
              </a:solidFill>
              <a:round/>
            </a:ln>
          </c:spPr>
          <c:marker>
            <c:size val="3"/>
          </c:marker>
          <c:smooth val="1"/>
          <c:xVal>
            <c:numRef>
              <c:f>'2012 8 TeV'!$A$2:$A$7</c:f>
              <c:numCache>
                <c:formatCode>General</c:formatCode>
                <c:ptCount val="6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2</c:v>
                </c:pt>
                <c:pt idx="5">
                  <c:v>3.55</c:v>
                </c:pt>
              </c:numCache>
            </c:numRef>
          </c:xVal>
          <c:yVal>
            <c:numRef>
              <c:f>'2012 8 TeV'!$C$2:$C$7</c:f>
              <c:numCache>
                <c:formatCode>General</c:formatCode>
                <c:ptCount val="6"/>
                <c:pt idx="0">
                  <c:v>0.219857142857143</c:v>
                </c:pt>
                <c:pt idx="1">
                  <c:v>0.14156043956044</c:v>
                </c:pt>
                <c:pt idx="2">
                  <c:v>0.124021978021978</c:v>
                </c:pt>
                <c:pt idx="3">
                  <c:v>0.118384615384615</c:v>
                </c:pt>
                <c:pt idx="4">
                  <c:v>0.114</c:v>
                </c:pt>
                <c:pt idx="5">
                  <c:v>0.110241758241758</c:v>
                </c:pt>
              </c:numCache>
            </c:numRef>
          </c:yVal>
        </c:ser>
        <c:ser>
          <c:idx val="5"/>
          <c:order val="5"/>
          <c:tx>
            <c:strRef>
              <c:f>'2012 8 TeV'!$B$1:$B$1</c:f>
              <c:strCache>
                <c:ptCount val="1"/>
                <c:pt idx="0">
                  <c:v>85</c:v>
                </c:pt>
              </c:strCache>
            </c:strRef>
          </c:tx>
          <c:spPr>
            <a:solidFill>
              <a:srgbClr val="f59240"/>
            </a:solidFill>
            <a:ln w="28440">
              <a:solidFill>
                <a:srgbClr val="f59240"/>
              </a:solidFill>
              <a:round/>
            </a:ln>
          </c:spPr>
          <c:marker>
            <c:size val="3"/>
          </c:marker>
          <c:smooth val="1"/>
          <c:xVal>
            <c:numRef>
              <c:f>'2012 8 TeV'!$A$2:$A$7</c:f>
              <c:numCache>
                <c:formatCode>General</c:formatCode>
                <c:ptCount val="6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2</c:v>
                </c:pt>
                <c:pt idx="5">
                  <c:v>3.55</c:v>
                </c:pt>
              </c:numCache>
            </c:numRef>
          </c:xVal>
          <c:yVal>
            <c:numRef>
              <c:f>'2012 8 TeV'!$B$2:$B$7</c:f>
              <c:numCache>
                <c:formatCode>General</c:formatCode>
                <c:ptCount val="6"/>
                <c:pt idx="0">
                  <c:v>0.196714285714286</c:v>
                </c:pt>
                <c:pt idx="1">
                  <c:v>0.126659340659341</c:v>
                </c:pt>
                <c:pt idx="2">
                  <c:v>0.110967032967033</c:v>
                </c:pt>
                <c:pt idx="3">
                  <c:v>0.105923076923077</c:v>
                </c:pt>
                <c:pt idx="4">
                  <c:v>0.102</c:v>
                </c:pt>
                <c:pt idx="5">
                  <c:v>0.0986373626373627</c:v>
                </c:pt>
              </c:numCache>
            </c:numRef>
          </c:yVal>
        </c:ser>
        <c:axId val="59562668"/>
        <c:axId val="64979211"/>
      </c:scatterChart>
      <c:valAx>
        <c:axId val="595626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1000">
                    <a:solidFill>
                      <a:srgbClr val="000000"/>
                    </a:solidFill>
                    <a:latin typeface="Calibri"/>
                  </a:rPr>
                  <a:t>mass a1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64979211"/>
        <c:crossesAt val="0"/>
      </c:valAx>
      <c:valAx>
        <c:axId val="64979211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1000">
                    <a:solidFill>
                      <a:srgbClr val="000000"/>
                    </a:solidFill>
                    <a:latin typeface="Calibri"/>
                  </a:rPr>
                  <a:t>Full selection efficiency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59562668"/>
        <c:crossesAt val="0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noFill/>
    <a:ln>
      <a:noFill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tx>
            <c:strRef>
              <c:f>'2015 13 TeV'!$F$1</c:f>
              <c:strCache>
                <c:ptCount val="1"/>
                <c:pt idx="0">
                  <c:v>125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ize val="3"/>
          </c:marker>
          <c:smooth val="1"/>
          <c:xVal>
            <c:numRef>
              <c:f>'2015 13 TeV'!$A$2:$A$7</c:f>
              <c:numCache>
                <c:formatCode>General</c:formatCode>
                <c:ptCount val="6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</c:numCache>
            </c:numRef>
          </c:xVal>
          <c:yVal>
            <c:numRef>
              <c:f>'2015 13 TeV'!$F$2:$F$7</c:f>
              <c:numCache>
                <c:formatCode>General</c:formatCode>
                <c:ptCount val="6"/>
                <c:pt idx="0">
                  <c:v>0.203156</c:v>
                </c:pt>
                <c:pt idx="1">
                  <c:v>0.182838</c:v>
                </c:pt>
                <c:pt idx="2">
                  <c:v>0.16252</c:v>
                </c:pt>
                <c:pt idx="3">
                  <c:v>0.155981</c:v>
                </c:pt>
                <c:pt idx="4">
                  <c:v>0.148799</c:v>
                </c:pt>
                <c:pt idx="5">
                  <c:v>0.146386</c:v>
                </c:pt>
              </c:numCache>
            </c:numRef>
          </c:yVal>
        </c:ser>
        <c:ser>
          <c:idx val="1"/>
          <c:order val="1"/>
          <c:tx>
            <c:strRef>
              <c:f>'2015 13 TeV'!$G$1</c:f>
              <c:strCache>
                <c:ptCount val="1"/>
                <c:pt idx="0">
                  <c:v>150</c:v>
                </c:pt>
              </c:strCache>
            </c:strRef>
          </c:tx>
          <c:spPr>
            <a:solidFill>
              <a:srgbClr val="be4b48"/>
            </a:solidFill>
            <a:ln w="28440">
              <a:solidFill>
                <a:srgbClr val="be4b48"/>
              </a:solidFill>
              <a:round/>
            </a:ln>
          </c:spPr>
          <c:marker>
            <c:size val="3"/>
          </c:marker>
          <c:smooth val="1"/>
          <c:xVal>
            <c:numRef>
              <c:f>'2015 13 TeV'!$A$2:$A$7</c:f>
              <c:numCache>
                <c:formatCode>General</c:formatCode>
                <c:ptCount val="6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</c:numCache>
            </c:numRef>
          </c:xVal>
          <c:yVal>
            <c:numRef>
              <c:f>'2015 13 TeV'!$G$2:$G$7</c:f>
              <c:numCache>
                <c:formatCode>General</c:formatCode>
                <c:ptCount val="6"/>
                <c:pt idx="0">
                  <c:v>0.241245</c:v>
                </c:pt>
                <c:pt idx="1">
                  <c:v>0.21743</c:v>
                </c:pt>
                <c:pt idx="2">
                  <c:v>0.193615</c:v>
                </c:pt>
                <c:pt idx="3">
                  <c:v>0.185219</c:v>
                </c:pt>
                <c:pt idx="4">
                  <c:v>0.176746</c:v>
                </c:pt>
                <c:pt idx="5">
                  <c:v>0.176685</c:v>
                </c:pt>
              </c:numCache>
            </c:numRef>
          </c:yVal>
        </c:ser>
        <c:ser>
          <c:idx val="2"/>
          <c:order val="2"/>
          <c:tx>
            <c:strRef>
              <c:f>'2015 13 TeV'!$E$1</c:f>
              <c:strCache>
                <c:ptCount val="1"/>
                <c:pt idx="0">
                  <c:v>110</c:v>
                </c:pt>
              </c:strCache>
            </c:strRef>
          </c:tx>
          <c:spPr>
            <a:solidFill>
              <a:srgbClr val="98b855"/>
            </a:solidFill>
            <a:ln w="28440">
              <a:solidFill>
                <a:srgbClr val="98b855"/>
              </a:solidFill>
              <a:round/>
            </a:ln>
          </c:spPr>
          <c:marker>
            <c:size val="3"/>
          </c:marker>
          <c:smooth val="1"/>
          <c:xVal>
            <c:numRef>
              <c:f>'2015 13 TeV'!$A$2:$A$7</c:f>
              <c:numCache>
                <c:formatCode>General</c:formatCode>
                <c:ptCount val="6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</c:numCache>
            </c:numRef>
          </c:xVal>
          <c:yVal>
            <c:numRef>
              <c:f>'2015 13 TeV'!$E$2:$E$7</c:f>
              <c:numCache>
                <c:formatCode>General</c:formatCode>
                <c:ptCount val="6"/>
                <c:pt idx="0">
                  <c:v>0.173786</c:v>
                </c:pt>
                <c:pt idx="1">
                  <c:v>0.157768</c:v>
                </c:pt>
                <c:pt idx="2">
                  <c:v>0.14175</c:v>
                </c:pt>
                <c:pt idx="3">
                  <c:v>0.134897</c:v>
                </c:pt>
                <c:pt idx="4">
                  <c:v>0.128155</c:v>
                </c:pt>
                <c:pt idx="5">
                  <c:v>0.12626</c:v>
                </c:pt>
              </c:numCache>
            </c:numRef>
          </c:yVal>
        </c:ser>
        <c:ser>
          <c:idx val="3"/>
          <c:order val="3"/>
          <c:tx>
            <c:strRef>
              <c:f>'2015 13 TeV'!$D$1</c:f>
              <c:strCache>
                <c:ptCount val="1"/>
                <c:pt idx="0">
                  <c:v>100</c:v>
                </c:pt>
              </c:strCache>
            </c:strRef>
          </c:tx>
          <c:spPr>
            <a:solidFill>
              <a:srgbClr val="7d5fa0"/>
            </a:solidFill>
            <a:ln w="28440">
              <a:solidFill>
                <a:srgbClr val="7d5fa0"/>
              </a:solidFill>
              <a:round/>
            </a:ln>
          </c:spPr>
          <c:marker>
            <c:size val="3"/>
          </c:marker>
          <c:smooth val="1"/>
          <c:xVal>
            <c:numRef>
              <c:f>'2015 13 TeV'!$A$2:$A$7</c:f>
              <c:numCache>
                <c:formatCode>General</c:formatCode>
                <c:ptCount val="6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</c:numCache>
            </c:numRef>
          </c:xVal>
          <c:yVal>
            <c:numRef>
              <c:f>'2015 13 TeV'!$D$2:$D$7</c:f>
              <c:numCache>
                <c:formatCode>General</c:formatCode>
                <c:ptCount val="6"/>
                <c:pt idx="0">
                  <c:v>0.151708</c:v>
                </c:pt>
                <c:pt idx="1">
                  <c:v>0.137284</c:v>
                </c:pt>
                <c:pt idx="2">
                  <c:v>0.12286</c:v>
                </c:pt>
                <c:pt idx="3">
                  <c:v>0.11725</c:v>
                </c:pt>
                <c:pt idx="4">
                  <c:v>0.11295</c:v>
                </c:pt>
                <c:pt idx="5">
                  <c:v>0.110564</c:v>
                </c:pt>
              </c:numCache>
            </c:numRef>
          </c:yVal>
        </c:ser>
        <c:ser>
          <c:idx val="4"/>
          <c:order val="4"/>
          <c:tx>
            <c:strRef>
              <c:f>'2015 13 TeV'!$C$1</c:f>
              <c:strCache>
                <c:ptCount val="1"/>
                <c:pt idx="0">
                  <c:v>90</c:v>
                </c:pt>
              </c:strCache>
            </c:strRef>
          </c:tx>
          <c:spPr>
            <a:solidFill>
              <a:srgbClr val="46aac4"/>
            </a:solidFill>
            <a:ln w="28440">
              <a:solidFill>
                <a:srgbClr val="46aac4"/>
              </a:solidFill>
              <a:round/>
            </a:ln>
          </c:spPr>
          <c:marker>
            <c:size val="3"/>
          </c:marker>
          <c:smooth val="1"/>
          <c:xVal>
            <c:numRef>
              <c:f>'2015 13 TeV'!$A$2:$A$7</c:f>
              <c:numCache>
                <c:formatCode>General</c:formatCode>
                <c:ptCount val="6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</c:numCache>
            </c:numRef>
          </c:xVal>
          <c:yVal>
            <c:numRef>
              <c:f>'2015 13 TeV'!$C$2:$C$7</c:f>
              <c:numCache>
                <c:formatCode>General</c:formatCode>
                <c:ptCount val="6"/>
                <c:pt idx="0">
                  <c:v>0.12808</c:v>
                </c:pt>
                <c:pt idx="1">
                  <c:v>0.1168</c:v>
                </c:pt>
                <c:pt idx="2">
                  <c:v>0.10552</c:v>
                </c:pt>
                <c:pt idx="3">
                  <c:v>0.099069</c:v>
                </c:pt>
                <c:pt idx="4">
                  <c:v>0.0943697</c:v>
                </c:pt>
                <c:pt idx="5">
                  <c:v>0.092445</c:v>
                </c:pt>
              </c:numCache>
            </c:numRef>
          </c:yVal>
        </c:ser>
        <c:ser>
          <c:idx val="5"/>
          <c:order val="5"/>
          <c:tx>
            <c:strRef>
              <c:f>'2015 13 TeV'!$B$1</c:f>
              <c:strCache>
                <c:ptCount val="1"/>
                <c:pt idx="0">
                  <c:v>85</c:v>
                </c:pt>
              </c:strCache>
            </c:strRef>
          </c:tx>
          <c:spPr>
            <a:solidFill>
              <a:srgbClr val="f59240"/>
            </a:solidFill>
            <a:ln w="28440">
              <a:solidFill>
                <a:srgbClr val="f59240"/>
              </a:solidFill>
              <a:round/>
            </a:ln>
          </c:spPr>
          <c:marker>
            <c:size val="3"/>
          </c:marker>
          <c:smooth val="1"/>
          <c:xVal>
            <c:numRef>
              <c:f>'2015 13 TeV'!$A$2:$A$7</c:f>
              <c:numCache>
                <c:formatCode>General</c:formatCode>
                <c:ptCount val="6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</c:numCache>
            </c:numRef>
          </c:xVal>
          <c:yVal>
            <c:numRef>
              <c:f>'2015 13 TeV'!$B$2:$B$7</c:f>
              <c:numCache>
                <c:formatCode>General</c:formatCode>
                <c:ptCount val="6"/>
                <c:pt idx="0">
                  <c:v>0.116266</c:v>
                </c:pt>
                <c:pt idx="1">
                  <c:v>0.106558</c:v>
                </c:pt>
                <c:pt idx="2">
                  <c:v>0.0968499999999999</c:v>
                </c:pt>
                <c:pt idx="3">
                  <c:v>0.0899785</c:v>
                </c:pt>
                <c:pt idx="4">
                  <c:v>0.08507955</c:v>
                </c:pt>
                <c:pt idx="5">
                  <c:v>0.0833855000000001</c:v>
                </c:pt>
              </c:numCache>
            </c:numRef>
          </c:yVal>
        </c:ser>
        <c:axId val="90483828"/>
        <c:axId val="59071024"/>
      </c:scatterChart>
      <c:valAx>
        <c:axId val="904838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1000">
                    <a:solidFill>
                      <a:srgbClr val="000000"/>
                    </a:solidFill>
                    <a:latin typeface="Calibri"/>
                  </a:rPr>
                  <a:t>mass a1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59071024"/>
        <c:crossesAt val="0"/>
      </c:valAx>
      <c:valAx>
        <c:axId val="59071024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1000">
                    <a:solidFill>
                      <a:srgbClr val="000000"/>
                    </a:solidFill>
                    <a:latin typeface="Calibri"/>
                  </a:rPr>
                  <a:t>Full selection efficiency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90483828"/>
        <c:crossesAt val="0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noFill/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7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8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16</xdr:col>
      <xdr:colOff>144360</xdr:colOff>
      <xdr:row>2</xdr:row>
      <xdr:rowOff>79200</xdr:rowOff>
    </xdr:from>
    <xdr:to>
      <xdr:col>26</xdr:col>
      <xdr:colOff>91080</xdr:colOff>
      <xdr:row>25</xdr:row>
      <xdr:rowOff>145080</xdr:rowOff>
    </xdr:to>
    <xdr:graphicFrame>
      <xdr:nvGraphicFramePr>
        <xdr:cNvPr id="0" name="Chart 1"/>
        <xdr:cNvGraphicFramePr/>
      </xdr:nvGraphicFramePr>
      <xdr:xfrm>
        <a:off x="7571880" y="429480"/>
        <a:ext cx="6105960" cy="4295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16</xdr:col>
      <xdr:colOff>144360</xdr:colOff>
      <xdr:row>2</xdr:row>
      <xdr:rowOff>79200</xdr:rowOff>
    </xdr:from>
    <xdr:to>
      <xdr:col>26</xdr:col>
      <xdr:colOff>91080</xdr:colOff>
      <xdr:row>25</xdr:row>
      <xdr:rowOff>129960</xdr:rowOff>
    </xdr:to>
    <xdr:graphicFrame>
      <xdr:nvGraphicFramePr>
        <xdr:cNvPr id="1" name="Chart 1"/>
        <xdr:cNvGraphicFramePr/>
      </xdr:nvGraphicFramePr>
      <xdr:xfrm>
        <a:off x="7571880" y="429480"/>
        <a:ext cx="6105960" cy="4295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5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8" min="1" style="0" width="8.72959183673469"/>
    <col collapsed="false" hidden="false" max="9" min="9" style="0" width="2.14285714285714"/>
    <col collapsed="false" hidden="false" max="10" min="10" style="0" width="7"/>
    <col collapsed="false" hidden="false" max="11" min="11" style="0" width="1.70918367346939"/>
    <col collapsed="false" hidden="false" max="12" min="12" style="0" width="6.28061224489796"/>
    <col collapsed="false" hidden="false" max="13" min="13" style="0" width="3.70918367346939"/>
    <col collapsed="false" hidden="false" max="14" min="14" style="0" width="8.72959183673469"/>
    <col collapsed="false" hidden="false" max="15" min="15" style="0" width="2.70918367346939"/>
    <col collapsed="false" hidden="false" max="1025" min="16" style="0" width="8.72959183673469"/>
  </cols>
  <sheetData>
    <row r="1" customFormat="false" ht="15" hidden="false" customHeight="false" outlineLevel="0" collapsed="false">
      <c r="B1" s="0" t="n">
        <v>85</v>
      </c>
      <c r="C1" s="0" t="n">
        <v>90</v>
      </c>
      <c r="D1" s="0" t="n">
        <v>100</v>
      </c>
      <c r="E1" s="0" t="n">
        <v>110</v>
      </c>
      <c r="F1" s="0" t="n">
        <v>125</v>
      </c>
      <c r="G1" s="0" t="n">
        <v>150</v>
      </c>
    </row>
    <row r="2" customFormat="false" ht="15" hidden="false" customHeight="false" outlineLevel="0" collapsed="false">
      <c r="A2" s="0" t="n">
        <v>0.25</v>
      </c>
      <c r="B2" s="1" t="n">
        <f aca="false">$D2/$D3*B3</f>
        <v>0.256408163265306</v>
      </c>
      <c r="C2" s="1" t="n">
        <f aca="false">$D2/$D3*C3</f>
        <v>0.287272108843537</v>
      </c>
      <c r="D2" s="2" t="n">
        <v>0.349</v>
      </c>
      <c r="E2" s="1" t="n">
        <f aca="false">D2/D3*E3</f>
        <v>0.405979591836735</v>
      </c>
      <c r="F2" s="1" t="n">
        <f aca="false">E2/E3*F3</f>
        <v>0.474829931972789</v>
      </c>
      <c r="G2" s="1" t="n">
        <f aca="false">F2/F3*G3</f>
        <v>0.569795918367347</v>
      </c>
    </row>
    <row r="3" customFormat="false" ht="15" hidden="false" customHeight="false" outlineLevel="0" collapsed="false">
      <c r="A3" s="0" t="n">
        <v>0.5</v>
      </c>
      <c r="B3" s="1" t="n">
        <f aca="false">$D3/$D4*B4</f>
        <v>0.132979591836735</v>
      </c>
      <c r="C3" s="1" t="n">
        <f aca="false">$D3/$D4*C4</f>
        <v>0.148986394557823</v>
      </c>
      <c r="D3" s="2" t="n">
        <v>0.181</v>
      </c>
      <c r="E3" s="1" t="n">
        <f aca="false">D3/D4*E4</f>
        <v>0.210551020408163</v>
      </c>
      <c r="F3" s="1" t="n">
        <f aca="false">E3/E4*F4</f>
        <v>0.246258503401361</v>
      </c>
      <c r="G3" s="1" t="n">
        <f aca="false">F3/F4*G4</f>
        <v>0.295510204081633</v>
      </c>
      <c r="J3" s="1"/>
    </row>
    <row r="4" customFormat="false" ht="15" hidden="false" customHeight="false" outlineLevel="0" collapsed="false">
      <c r="A4" s="0" t="n">
        <v>0.75</v>
      </c>
      <c r="B4" s="1" t="n">
        <f aca="false">$D4/$D5*B5</f>
        <v>0.116816326530612</v>
      </c>
      <c r="C4" s="1" t="n">
        <f aca="false">$D4/$D5*C5</f>
        <v>0.130877551020408</v>
      </c>
      <c r="D4" s="2" t="n">
        <v>0.159</v>
      </c>
      <c r="E4" s="1" t="n">
        <f aca="false">D4/D5*E5</f>
        <v>0.184959183673469</v>
      </c>
      <c r="F4" s="1" t="n">
        <f aca="false">E4/E5*F5</f>
        <v>0.216326530612245</v>
      </c>
      <c r="G4" s="1" t="n">
        <f aca="false">F4/F5*G5</f>
        <v>0.259591836734694</v>
      </c>
      <c r="J4" s="1"/>
    </row>
    <row r="5" customFormat="false" ht="15" hidden="false" customHeight="false" outlineLevel="0" collapsed="false">
      <c r="A5" s="0" t="n">
        <v>1</v>
      </c>
      <c r="B5" s="1" t="n">
        <f aca="false">$D5/$D6*B6</f>
        <v>0.113877551020408</v>
      </c>
      <c r="C5" s="1" t="n">
        <f aca="false">$D5/$D6*C6</f>
        <v>0.127585034013605</v>
      </c>
      <c r="D5" s="2" t="n">
        <v>0.155</v>
      </c>
      <c r="E5" s="1" t="n">
        <f aca="false">D5/D6*E6</f>
        <v>0.18030612244898</v>
      </c>
      <c r="F5" s="1" t="n">
        <f aca="false">E5/E6*F6</f>
        <v>0.210884353741497</v>
      </c>
      <c r="G5" s="1" t="n">
        <f aca="false">F5/F6*G6</f>
        <v>0.253061224489796</v>
      </c>
      <c r="J5" s="1"/>
    </row>
    <row r="6" customFormat="false" ht="15" hidden="false" customHeight="false" outlineLevel="0" collapsed="false">
      <c r="A6" s="0" t="n">
        <v>2</v>
      </c>
      <c r="B6" s="3" t="n">
        <f aca="false">C6+(C6-D6)*(B1-C1)/(C1-D1)</f>
        <v>0.108</v>
      </c>
      <c r="C6" s="2" t="n">
        <v>0.121</v>
      </c>
      <c r="D6" s="2" t="n">
        <v>0.147</v>
      </c>
      <c r="E6" s="2" t="n">
        <v>0.171</v>
      </c>
      <c r="F6" s="2" t="n">
        <v>0.2</v>
      </c>
      <c r="G6" s="2" t="n">
        <v>0.24</v>
      </c>
      <c r="J6" s="1"/>
    </row>
    <row r="7" customFormat="false" ht="15" hidden="false" customHeight="false" outlineLevel="0" collapsed="false">
      <c r="A7" s="0" t="n">
        <v>3</v>
      </c>
      <c r="B7" s="1" t="n">
        <f aca="false">$D7/$D6*B6</f>
        <v>0.106530612244898</v>
      </c>
      <c r="C7" s="1" t="n">
        <f aca="false">$D7/$D6*C6</f>
        <v>0.119353741496599</v>
      </c>
      <c r="D7" s="2" t="n">
        <v>0.145</v>
      </c>
      <c r="E7" s="1" t="n">
        <f aca="false">$D7/$D6*E6</f>
        <v>0.168673469387755</v>
      </c>
      <c r="F7" s="1" t="n">
        <f aca="false">$D7/$D6*F6</f>
        <v>0.197278911564626</v>
      </c>
      <c r="G7" s="1" t="n">
        <f aca="false">$D7/$D6*G6</f>
        <v>0.236734693877551</v>
      </c>
      <c r="J7" s="1"/>
    </row>
    <row r="8" customFormat="false" ht="15" hidden="false" customHeight="false" outlineLevel="0" collapsed="false">
      <c r="A8" s="0" t="n">
        <v>4</v>
      </c>
      <c r="B8" s="1" t="n">
        <f aca="false">$D8/$D7*B7</f>
        <v>0.105061224489796</v>
      </c>
      <c r="C8" s="1" t="n">
        <f aca="false">$D8/$D7*C7</f>
        <v>0.117707482993197</v>
      </c>
      <c r="D8" s="3" t="n">
        <f aca="false">D7+(D7-D6)*(A8-A7)/(A7-A6)</f>
        <v>0.143</v>
      </c>
      <c r="E8" s="1" t="n">
        <f aca="false">$D8/$D7*E7</f>
        <v>0.16634693877551</v>
      </c>
      <c r="F8" s="1" t="n">
        <f aca="false">$D8/$D7*F7</f>
        <v>0.194557823129252</v>
      </c>
      <c r="G8" s="1" t="n">
        <f aca="false">$D8/$D7*G7</f>
        <v>0.233469387755102</v>
      </c>
      <c r="J8" s="1"/>
    </row>
    <row r="9" customFormat="false" ht="15" hidden="false" customHeight="false" outlineLevel="0" collapsed="false">
      <c r="I9" s="1"/>
    </row>
    <row r="10" customFormat="false" ht="15" hidden="false" customHeight="false" outlineLevel="0" collapsed="false">
      <c r="J10" s="1"/>
    </row>
    <row r="11" customFormat="false" ht="15" hidden="false" customHeight="false" outlineLevel="0" collapsed="false">
      <c r="I11" s="0" t="s">
        <v>0</v>
      </c>
      <c r="J11" s="4" t="n">
        <f aca="false">A2</f>
        <v>0.25</v>
      </c>
      <c r="K11" s="0" t="s">
        <v>1</v>
      </c>
      <c r="L11" s="0" t="n">
        <f aca="false">B1</f>
        <v>85</v>
      </c>
      <c r="M11" s="0" t="s">
        <v>2</v>
      </c>
      <c r="N11" s="1" t="n">
        <f aca="false">B2</f>
        <v>0.256408163265306</v>
      </c>
      <c r="O11" s="0" t="s">
        <v>3</v>
      </c>
    </row>
    <row r="12" customFormat="false" ht="15" hidden="false" customHeight="false" outlineLevel="0" collapsed="false">
      <c r="I12" s="0" t="s">
        <v>0</v>
      </c>
      <c r="J12" s="4" t="n">
        <f aca="false">A3</f>
        <v>0.5</v>
      </c>
      <c r="K12" s="0" t="s">
        <v>1</v>
      </c>
      <c r="L12" s="0" t="n">
        <v>85</v>
      </c>
      <c r="M12" s="0" t="s">
        <v>2</v>
      </c>
      <c r="N12" s="1" t="n">
        <f aca="false">B3</f>
        <v>0.132979591836735</v>
      </c>
      <c r="O12" s="0" t="s">
        <v>3</v>
      </c>
    </row>
    <row r="13" customFormat="false" ht="15" hidden="false" customHeight="false" outlineLevel="0" collapsed="false">
      <c r="I13" s="0" t="s">
        <v>0</v>
      </c>
      <c r="J13" s="4" t="n">
        <f aca="false">A4</f>
        <v>0.75</v>
      </c>
      <c r="K13" s="0" t="s">
        <v>1</v>
      </c>
      <c r="L13" s="0" t="n">
        <v>85</v>
      </c>
      <c r="M13" s="0" t="s">
        <v>2</v>
      </c>
      <c r="N13" s="1" t="n">
        <f aca="false">B4</f>
        <v>0.116816326530612</v>
      </c>
      <c r="O13" s="0" t="s">
        <v>3</v>
      </c>
    </row>
    <row r="14" customFormat="false" ht="15" hidden="false" customHeight="false" outlineLevel="0" collapsed="false">
      <c r="I14" s="0" t="s">
        <v>0</v>
      </c>
      <c r="J14" s="4" t="n">
        <f aca="false">A5</f>
        <v>1</v>
      </c>
      <c r="K14" s="0" t="s">
        <v>1</v>
      </c>
      <c r="L14" s="0" t="n">
        <v>85</v>
      </c>
      <c r="M14" s="0" t="s">
        <v>2</v>
      </c>
      <c r="N14" s="1" t="n">
        <f aca="false">B5</f>
        <v>0.113877551020408</v>
      </c>
      <c r="O14" s="0" t="s">
        <v>3</v>
      </c>
    </row>
    <row r="15" customFormat="false" ht="15" hidden="false" customHeight="false" outlineLevel="0" collapsed="false">
      <c r="I15" s="0" t="s">
        <v>0</v>
      </c>
      <c r="J15" s="4" t="n">
        <f aca="false">A6</f>
        <v>2</v>
      </c>
      <c r="K15" s="0" t="s">
        <v>1</v>
      </c>
      <c r="L15" s="0" t="n">
        <v>85</v>
      </c>
      <c r="M15" s="0" t="s">
        <v>2</v>
      </c>
      <c r="N15" s="1" t="n">
        <f aca="false">B6</f>
        <v>0.108</v>
      </c>
      <c r="O15" s="0" t="s">
        <v>3</v>
      </c>
    </row>
    <row r="16" customFormat="false" ht="15" hidden="false" customHeight="false" outlineLevel="0" collapsed="false">
      <c r="I16" s="0" t="s">
        <v>0</v>
      </c>
      <c r="J16" s="4" t="n">
        <f aca="false">A7</f>
        <v>3</v>
      </c>
      <c r="K16" s="0" t="s">
        <v>1</v>
      </c>
      <c r="L16" s="0" t="n">
        <v>85</v>
      </c>
      <c r="M16" s="0" t="s">
        <v>2</v>
      </c>
      <c r="N16" s="1" t="n">
        <f aca="false">B7</f>
        <v>0.106530612244898</v>
      </c>
      <c r="O16" s="0" t="s">
        <v>3</v>
      </c>
    </row>
    <row r="17" customFormat="false" ht="15" hidden="false" customHeight="false" outlineLevel="0" collapsed="false">
      <c r="I17" s="0" t="s">
        <v>0</v>
      </c>
      <c r="J17" s="4" t="n">
        <f aca="false">A8</f>
        <v>4</v>
      </c>
      <c r="K17" s="0" t="s">
        <v>1</v>
      </c>
      <c r="L17" s="0" t="n">
        <v>85</v>
      </c>
      <c r="M17" s="0" t="s">
        <v>2</v>
      </c>
      <c r="N17" s="1" t="n">
        <f aca="false">B8</f>
        <v>0.105061224489796</v>
      </c>
      <c r="O17" s="0" t="s">
        <v>3</v>
      </c>
    </row>
    <row r="18" customFormat="false" ht="15" hidden="false" customHeight="false" outlineLevel="0" collapsed="false">
      <c r="I18" s="0" t="s">
        <v>0</v>
      </c>
      <c r="J18" s="4" t="n">
        <v>0.25</v>
      </c>
      <c r="K18" s="0" t="s">
        <v>1</v>
      </c>
      <c r="L18" s="0" t="n">
        <v>90</v>
      </c>
      <c r="M18" s="0" t="s">
        <v>2</v>
      </c>
      <c r="N18" s="1" t="n">
        <f aca="false">C2</f>
        <v>0.287272108843537</v>
      </c>
      <c r="O18" s="0" t="s">
        <v>3</v>
      </c>
    </row>
    <row r="19" customFormat="false" ht="15" hidden="false" customHeight="false" outlineLevel="0" collapsed="false">
      <c r="I19" s="0" t="s">
        <v>0</v>
      </c>
      <c r="J19" s="4" t="n">
        <v>0.5</v>
      </c>
      <c r="K19" s="0" t="s">
        <v>1</v>
      </c>
      <c r="L19" s="0" t="n">
        <v>90</v>
      </c>
      <c r="M19" s="0" t="s">
        <v>2</v>
      </c>
      <c r="N19" s="1" t="n">
        <f aca="false">C3</f>
        <v>0.148986394557823</v>
      </c>
      <c r="O19" s="0" t="s">
        <v>3</v>
      </c>
    </row>
    <row r="20" customFormat="false" ht="15" hidden="false" customHeight="false" outlineLevel="0" collapsed="false">
      <c r="I20" s="0" t="s">
        <v>0</v>
      </c>
      <c r="J20" s="4" t="n">
        <v>0.75</v>
      </c>
      <c r="K20" s="0" t="s">
        <v>1</v>
      </c>
      <c r="L20" s="0" t="n">
        <v>90</v>
      </c>
      <c r="M20" s="0" t="s">
        <v>2</v>
      </c>
      <c r="N20" s="1" t="n">
        <f aca="false">C4</f>
        <v>0.130877551020408</v>
      </c>
      <c r="O20" s="0" t="s">
        <v>3</v>
      </c>
    </row>
    <row r="21" customFormat="false" ht="15" hidden="false" customHeight="false" outlineLevel="0" collapsed="false">
      <c r="I21" s="0" t="s">
        <v>0</v>
      </c>
      <c r="J21" s="4" t="n">
        <v>1</v>
      </c>
      <c r="K21" s="0" t="s">
        <v>1</v>
      </c>
      <c r="L21" s="0" t="n">
        <v>90</v>
      </c>
      <c r="M21" s="0" t="s">
        <v>2</v>
      </c>
      <c r="N21" s="1" t="n">
        <f aca="false">C5</f>
        <v>0.127585034013605</v>
      </c>
      <c r="O21" s="0" t="s">
        <v>3</v>
      </c>
    </row>
    <row r="22" customFormat="false" ht="15" hidden="false" customHeight="false" outlineLevel="0" collapsed="false">
      <c r="I22" s="0" t="s">
        <v>0</v>
      </c>
      <c r="J22" s="4" t="n">
        <v>2</v>
      </c>
      <c r="K22" s="0" t="s">
        <v>1</v>
      </c>
      <c r="L22" s="0" t="n">
        <v>90</v>
      </c>
      <c r="M22" s="0" t="s">
        <v>2</v>
      </c>
      <c r="N22" s="1" t="n">
        <f aca="false">C6</f>
        <v>0.121</v>
      </c>
      <c r="O22" s="0" t="s">
        <v>3</v>
      </c>
    </row>
    <row r="23" customFormat="false" ht="15" hidden="false" customHeight="false" outlineLevel="0" collapsed="false">
      <c r="I23" s="0" t="s">
        <v>0</v>
      </c>
      <c r="J23" s="4" t="n">
        <v>3</v>
      </c>
      <c r="K23" s="0" t="s">
        <v>1</v>
      </c>
      <c r="L23" s="0" t="n">
        <v>90</v>
      </c>
      <c r="M23" s="0" t="s">
        <v>2</v>
      </c>
      <c r="N23" s="1" t="n">
        <f aca="false">C7</f>
        <v>0.119353741496599</v>
      </c>
      <c r="O23" s="0" t="s">
        <v>3</v>
      </c>
    </row>
    <row r="24" customFormat="false" ht="15" hidden="false" customHeight="false" outlineLevel="0" collapsed="false">
      <c r="I24" s="0" t="s">
        <v>0</v>
      </c>
      <c r="J24" s="4" t="n">
        <v>4</v>
      </c>
      <c r="K24" s="0" t="s">
        <v>1</v>
      </c>
      <c r="L24" s="0" t="n">
        <v>90</v>
      </c>
      <c r="M24" s="0" t="s">
        <v>2</v>
      </c>
      <c r="N24" s="1" t="n">
        <f aca="false">C8</f>
        <v>0.117707482993197</v>
      </c>
      <c r="O24" s="0" t="s">
        <v>3</v>
      </c>
    </row>
    <row r="25" customFormat="false" ht="15" hidden="false" customHeight="false" outlineLevel="0" collapsed="false">
      <c r="I25" s="0" t="s">
        <v>0</v>
      </c>
      <c r="J25" s="4" t="n">
        <v>0.25</v>
      </c>
      <c r="K25" s="0" t="s">
        <v>1</v>
      </c>
      <c r="L25" s="0" t="n">
        <v>100</v>
      </c>
      <c r="M25" s="0" t="s">
        <v>2</v>
      </c>
      <c r="N25" s="1" t="n">
        <f aca="false">D2</f>
        <v>0.349</v>
      </c>
      <c r="O25" s="0" t="s">
        <v>3</v>
      </c>
    </row>
    <row r="26" customFormat="false" ht="15" hidden="false" customHeight="false" outlineLevel="0" collapsed="false">
      <c r="I26" s="0" t="s">
        <v>0</v>
      </c>
      <c r="J26" s="4" t="n">
        <v>0.5</v>
      </c>
      <c r="K26" s="0" t="s">
        <v>1</v>
      </c>
      <c r="L26" s="0" t="n">
        <v>100</v>
      </c>
      <c r="M26" s="0" t="s">
        <v>2</v>
      </c>
      <c r="N26" s="1" t="n">
        <f aca="false">D3</f>
        <v>0.181</v>
      </c>
      <c r="O26" s="0" t="s">
        <v>3</v>
      </c>
    </row>
    <row r="27" customFormat="false" ht="15" hidden="false" customHeight="false" outlineLevel="0" collapsed="false">
      <c r="I27" s="0" t="s">
        <v>0</v>
      </c>
      <c r="J27" s="4" t="n">
        <v>0.75</v>
      </c>
      <c r="K27" s="0" t="s">
        <v>1</v>
      </c>
      <c r="L27" s="0" t="n">
        <v>100</v>
      </c>
      <c r="M27" s="0" t="s">
        <v>2</v>
      </c>
      <c r="N27" s="1" t="n">
        <f aca="false">D4</f>
        <v>0.159</v>
      </c>
      <c r="O27" s="0" t="s">
        <v>3</v>
      </c>
    </row>
    <row r="28" customFormat="false" ht="15" hidden="false" customHeight="false" outlineLevel="0" collapsed="false">
      <c r="I28" s="0" t="s">
        <v>0</v>
      </c>
      <c r="J28" s="4" t="n">
        <v>1</v>
      </c>
      <c r="K28" s="0" t="s">
        <v>1</v>
      </c>
      <c r="L28" s="0" t="n">
        <v>100</v>
      </c>
      <c r="M28" s="0" t="s">
        <v>2</v>
      </c>
      <c r="N28" s="1" t="n">
        <f aca="false">D5</f>
        <v>0.155</v>
      </c>
      <c r="O28" s="0" t="s">
        <v>3</v>
      </c>
    </row>
    <row r="29" customFormat="false" ht="15" hidden="false" customHeight="false" outlineLevel="0" collapsed="false">
      <c r="I29" s="0" t="s">
        <v>0</v>
      </c>
      <c r="J29" s="4" t="n">
        <v>2</v>
      </c>
      <c r="K29" s="0" t="s">
        <v>1</v>
      </c>
      <c r="L29" s="0" t="n">
        <v>100</v>
      </c>
      <c r="M29" s="0" t="s">
        <v>2</v>
      </c>
      <c r="N29" s="1" t="n">
        <f aca="false">D6</f>
        <v>0.147</v>
      </c>
      <c r="O29" s="0" t="s">
        <v>3</v>
      </c>
    </row>
    <row r="30" customFormat="false" ht="15" hidden="false" customHeight="false" outlineLevel="0" collapsed="false">
      <c r="I30" s="0" t="s">
        <v>0</v>
      </c>
      <c r="J30" s="4" t="n">
        <v>3</v>
      </c>
      <c r="K30" s="0" t="s">
        <v>1</v>
      </c>
      <c r="L30" s="0" t="n">
        <v>100</v>
      </c>
      <c r="M30" s="0" t="s">
        <v>2</v>
      </c>
      <c r="N30" s="1" t="n">
        <f aca="false">D7</f>
        <v>0.145</v>
      </c>
      <c r="O30" s="0" t="s">
        <v>3</v>
      </c>
    </row>
    <row r="31" customFormat="false" ht="15" hidden="false" customHeight="false" outlineLevel="0" collapsed="false">
      <c r="I31" s="0" t="s">
        <v>0</v>
      </c>
      <c r="J31" s="4" t="n">
        <v>4</v>
      </c>
      <c r="K31" s="0" t="s">
        <v>1</v>
      </c>
      <c r="L31" s="0" t="n">
        <v>100</v>
      </c>
      <c r="M31" s="0" t="s">
        <v>2</v>
      </c>
      <c r="N31" s="1" t="n">
        <f aca="false">D8</f>
        <v>0.143</v>
      </c>
      <c r="O31" s="0" t="s">
        <v>3</v>
      </c>
    </row>
    <row r="32" customFormat="false" ht="15" hidden="false" customHeight="false" outlineLevel="0" collapsed="false">
      <c r="I32" s="0" t="s">
        <v>0</v>
      </c>
      <c r="J32" s="4" t="n">
        <v>0.25</v>
      </c>
      <c r="K32" s="0" t="s">
        <v>1</v>
      </c>
      <c r="L32" s="0" t="n">
        <v>110</v>
      </c>
      <c r="M32" s="0" t="s">
        <v>2</v>
      </c>
      <c r="N32" s="1" t="n">
        <f aca="false">E2</f>
        <v>0.405979591836735</v>
      </c>
      <c r="O32" s="0" t="s">
        <v>3</v>
      </c>
    </row>
    <row r="33" customFormat="false" ht="15" hidden="false" customHeight="false" outlineLevel="0" collapsed="false">
      <c r="I33" s="0" t="s">
        <v>0</v>
      </c>
      <c r="J33" s="4" t="n">
        <v>0.5</v>
      </c>
      <c r="K33" s="0" t="s">
        <v>1</v>
      </c>
      <c r="L33" s="0" t="n">
        <v>110</v>
      </c>
      <c r="M33" s="0" t="s">
        <v>2</v>
      </c>
      <c r="N33" s="1" t="n">
        <f aca="false">E3</f>
        <v>0.210551020408163</v>
      </c>
      <c r="O33" s="0" t="s">
        <v>3</v>
      </c>
    </row>
    <row r="34" customFormat="false" ht="15" hidden="false" customHeight="false" outlineLevel="0" collapsed="false">
      <c r="I34" s="0" t="s">
        <v>0</v>
      </c>
      <c r="J34" s="4" t="n">
        <v>0.75</v>
      </c>
      <c r="K34" s="0" t="s">
        <v>1</v>
      </c>
      <c r="L34" s="0" t="n">
        <v>110</v>
      </c>
      <c r="M34" s="0" t="s">
        <v>2</v>
      </c>
      <c r="N34" s="1" t="n">
        <f aca="false">E4</f>
        <v>0.184959183673469</v>
      </c>
      <c r="O34" s="0" t="s">
        <v>3</v>
      </c>
    </row>
    <row r="35" customFormat="false" ht="15" hidden="false" customHeight="false" outlineLevel="0" collapsed="false">
      <c r="I35" s="0" t="s">
        <v>0</v>
      </c>
      <c r="J35" s="4" t="n">
        <v>1</v>
      </c>
      <c r="K35" s="0" t="s">
        <v>1</v>
      </c>
      <c r="L35" s="0" t="n">
        <v>110</v>
      </c>
      <c r="M35" s="0" t="s">
        <v>2</v>
      </c>
      <c r="N35" s="1" t="n">
        <f aca="false">E5</f>
        <v>0.18030612244898</v>
      </c>
      <c r="O35" s="0" t="s">
        <v>3</v>
      </c>
    </row>
    <row r="36" customFormat="false" ht="15" hidden="false" customHeight="false" outlineLevel="0" collapsed="false">
      <c r="I36" s="0" t="s">
        <v>0</v>
      </c>
      <c r="J36" s="4" t="n">
        <v>2</v>
      </c>
      <c r="K36" s="0" t="s">
        <v>1</v>
      </c>
      <c r="L36" s="0" t="n">
        <v>110</v>
      </c>
      <c r="M36" s="0" t="s">
        <v>2</v>
      </c>
      <c r="N36" s="1" t="n">
        <f aca="false">E6</f>
        <v>0.171</v>
      </c>
      <c r="O36" s="0" t="s">
        <v>3</v>
      </c>
    </row>
    <row r="37" customFormat="false" ht="15" hidden="false" customHeight="false" outlineLevel="0" collapsed="false">
      <c r="I37" s="0" t="s">
        <v>0</v>
      </c>
      <c r="J37" s="4" t="n">
        <v>3</v>
      </c>
      <c r="K37" s="0" t="s">
        <v>1</v>
      </c>
      <c r="L37" s="0" t="n">
        <v>110</v>
      </c>
      <c r="M37" s="0" t="s">
        <v>2</v>
      </c>
      <c r="N37" s="1" t="n">
        <f aca="false">E7</f>
        <v>0.168673469387755</v>
      </c>
      <c r="O37" s="0" t="s">
        <v>3</v>
      </c>
    </row>
    <row r="38" customFormat="false" ht="15" hidden="false" customHeight="false" outlineLevel="0" collapsed="false">
      <c r="I38" s="0" t="s">
        <v>0</v>
      </c>
      <c r="J38" s="4" t="n">
        <v>4</v>
      </c>
      <c r="K38" s="0" t="s">
        <v>1</v>
      </c>
      <c r="L38" s="0" t="n">
        <v>110</v>
      </c>
      <c r="M38" s="0" t="s">
        <v>2</v>
      </c>
      <c r="N38" s="1" t="n">
        <f aca="false">E8</f>
        <v>0.16634693877551</v>
      </c>
      <c r="O38" s="0" t="s">
        <v>3</v>
      </c>
    </row>
    <row r="39" customFormat="false" ht="15" hidden="false" customHeight="false" outlineLevel="0" collapsed="false">
      <c r="I39" s="0" t="s">
        <v>0</v>
      </c>
      <c r="J39" s="4" t="n">
        <v>0.25</v>
      </c>
      <c r="K39" s="0" t="s">
        <v>1</v>
      </c>
      <c r="L39" s="0" t="n">
        <v>125</v>
      </c>
      <c r="M39" s="0" t="s">
        <v>2</v>
      </c>
      <c r="N39" s="1" t="n">
        <f aca="false">F2</f>
        <v>0.474829931972789</v>
      </c>
      <c r="O39" s="0" t="s">
        <v>3</v>
      </c>
    </row>
    <row r="40" customFormat="false" ht="15" hidden="false" customHeight="false" outlineLevel="0" collapsed="false">
      <c r="I40" s="0" t="s">
        <v>0</v>
      </c>
      <c r="J40" s="4" t="n">
        <v>0.5</v>
      </c>
      <c r="K40" s="0" t="s">
        <v>1</v>
      </c>
      <c r="L40" s="0" t="n">
        <v>125</v>
      </c>
      <c r="M40" s="0" t="s">
        <v>2</v>
      </c>
      <c r="N40" s="1" t="n">
        <f aca="false">F3</f>
        <v>0.246258503401361</v>
      </c>
      <c r="O40" s="0" t="s">
        <v>3</v>
      </c>
    </row>
    <row r="41" customFormat="false" ht="15" hidden="false" customHeight="false" outlineLevel="0" collapsed="false">
      <c r="I41" s="0" t="s">
        <v>0</v>
      </c>
      <c r="J41" s="4" t="n">
        <v>0.75</v>
      </c>
      <c r="K41" s="0" t="s">
        <v>1</v>
      </c>
      <c r="L41" s="0" t="n">
        <v>125</v>
      </c>
      <c r="M41" s="0" t="s">
        <v>2</v>
      </c>
      <c r="N41" s="1" t="n">
        <f aca="false">F4</f>
        <v>0.216326530612245</v>
      </c>
      <c r="O41" s="0" t="s">
        <v>3</v>
      </c>
    </row>
    <row r="42" customFormat="false" ht="15" hidden="false" customHeight="false" outlineLevel="0" collapsed="false">
      <c r="I42" s="0" t="s">
        <v>0</v>
      </c>
      <c r="J42" s="4" t="n">
        <v>1</v>
      </c>
      <c r="K42" s="0" t="s">
        <v>1</v>
      </c>
      <c r="L42" s="0" t="n">
        <v>125</v>
      </c>
      <c r="M42" s="0" t="s">
        <v>2</v>
      </c>
      <c r="N42" s="1" t="n">
        <f aca="false">F5</f>
        <v>0.210884353741497</v>
      </c>
      <c r="O42" s="0" t="s">
        <v>3</v>
      </c>
    </row>
    <row r="43" customFormat="false" ht="15" hidden="false" customHeight="false" outlineLevel="0" collapsed="false">
      <c r="I43" s="0" t="s">
        <v>0</v>
      </c>
      <c r="J43" s="4" t="n">
        <v>2</v>
      </c>
      <c r="K43" s="0" t="s">
        <v>1</v>
      </c>
      <c r="L43" s="0" t="n">
        <v>125</v>
      </c>
      <c r="M43" s="0" t="s">
        <v>2</v>
      </c>
      <c r="N43" s="1" t="n">
        <f aca="false">F6</f>
        <v>0.2</v>
      </c>
      <c r="O43" s="0" t="s">
        <v>3</v>
      </c>
    </row>
    <row r="44" customFormat="false" ht="15" hidden="false" customHeight="false" outlineLevel="0" collapsed="false">
      <c r="I44" s="0" t="s">
        <v>0</v>
      </c>
      <c r="J44" s="4" t="n">
        <v>3</v>
      </c>
      <c r="K44" s="0" t="s">
        <v>1</v>
      </c>
      <c r="L44" s="0" t="n">
        <v>125</v>
      </c>
      <c r="M44" s="0" t="s">
        <v>2</v>
      </c>
      <c r="N44" s="1" t="n">
        <f aca="false">F7</f>
        <v>0.197278911564626</v>
      </c>
      <c r="O44" s="0" t="s">
        <v>3</v>
      </c>
    </row>
    <row r="45" customFormat="false" ht="15" hidden="false" customHeight="false" outlineLevel="0" collapsed="false">
      <c r="I45" s="0" t="s">
        <v>0</v>
      </c>
      <c r="J45" s="4" t="n">
        <v>4</v>
      </c>
      <c r="K45" s="0" t="s">
        <v>1</v>
      </c>
      <c r="L45" s="0" t="n">
        <v>125</v>
      </c>
      <c r="M45" s="0" t="s">
        <v>2</v>
      </c>
      <c r="N45" s="1" t="n">
        <f aca="false">F8</f>
        <v>0.194557823129252</v>
      </c>
      <c r="O45" s="0" t="s">
        <v>3</v>
      </c>
    </row>
    <row r="46" customFormat="false" ht="15" hidden="false" customHeight="false" outlineLevel="0" collapsed="false">
      <c r="I46" s="0" t="s">
        <v>0</v>
      </c>
      <c r="J46" s="4" t="n">
        <v>0.25</v>
      </c>
      <c r="K46" s="0" t="s">
        <v>1</v>
      </c>
      <c r="L46" s="0" t="n">
        <v>150</v>
      </c>
      <c r="M46" s="0" t="s">
        <v>2</v>
      </c>
      <c r="N46" s="1" t="n">
        <f aca="false">G2</f>
        <v>0.569795918367347</v>
      </c>
      <c r="O46" s="0" t="s">
        <v>3</v>
      </c>
    </row>
    <row r="47" customFormat="false" ht="15" hidden="false" customHeight="false" outlineLevel="0" collapsed="false">
      <c r="I47" s="0" t="s">
        <v>0</v>
      </c>
      <c r="J47" s="4" t="n">
        <v>0.5</v>
      </c>
      <c r="K47" s="0" t="s">
        <v>1</v>
      </c>
      <c r="L47" s="0" t="n">
        <v>150</v>
      </c>
      <c r="M47" s="0" t="s">
        <v>2</v>
      </c>
      <c r="N47" s="1" t="n">
        <f aca="false">G3</f>
        <v>0.295510204081633</v>
      </c>
      <c r="O47" s="0" t="s">
        <v>3</v>
      </c>
    </row>
    <row r="48" customFormat="false" ht="15" hidden="false" customHeight="false" outlineLevel="0" collapsed="false">
      <c r="I48" s="0" t="s">
        <v>0</v>
      </c>
      <c r="J48" s="4" t="n">
        <v>0.75</v>
      </c>
      <c r="K48" s="0" t="s">
        <v>1</v>
      </c>
      <c r="L48" s="0" t="n">
        <v>150</v>
      </c>
      <c r="M48" s="0" t="s">
        <v>2</v>
      </c>
      <c r="N48" s="1" t="n">
        <f aca="false">G4</f>
        <v>0.259591836734694</v>
      </c>
      <c r="O48" s="0" t="s">
        <v>3</v>
      </c>
    </row>
    <row r="49" customFormat="false" ht="15" hidden="false" customHeight="false" outlineLevel="0" collapsed="false">
      <c r="I49" s="0" t="s">
        <v>0</v>
      </c>
      <c r="J49" s="4" t="n">
        <v>1</v>
      </c>
      <c r="K49" s="0" t="s">
        <v>1</v>
      </c>
      <c r="L49" s="0" t="n">
        <v>150</v>
      </c>
      <c r="M49" s="0" t="s">
        <v>2</v>
      </c>
      <c r="N49" s="1" t="n">
        <f aca="false">G5</f>
        <v>0.253061224489796</v>
      </c>
      <c r="O49" s="0" t="s">
        <v>3</v>
      </c>
    </row>
    <row r="50" customFormat="false" ht="15" hidden="false" customHeight="false" outlineLevel="0" collapsed="false">
      <c r="I50" s="0" t="s">
        <v>0</v>
      </c>
      <c r="J50" s="4" t="n">
        <v>2</v>
      </c>
      <c r="K50" s="0" t="s">
        <v>1</v>
      </c>
      <c r="L50" s="0" t="n">
        <v>150</v>
      </c>
      <c r="M50" s="0" t="s">
        <v>2</v>
      </c>
      <c r="N50" s="1" t="n">
        <f aca="false">G6</f>
        <v>0.24</v>
      </c>
      <c r="O50" s="0" t="s">
        <v>3</v>
      </c>
    </row>
    <row r="51" customFormat="false" ht="15" hidden="false" customHeight="false" outlineLevel="0" collapsed="false">
      <c r="I51" s="0" t="s">
        <v>0</v>
      </c>
      <c r="J51" s="4" t="n">
        <v>3</v>
      </c>
      <c r="K51" s="0" t="s">
        <v>1</v>
      </c>
      <c r="L51" s="0" t="n">
        <v>150</v>
      </c>
      <c r="M51" s="0" t="s">
        <v>2</v>
      </c>
      <c r="N51" s="1" t="n">
        <f aca="false">G7</f>
        <v>0.236734693877551</v>
      </c>
      <c r="O51" s="0" t="s">
        <v>3</v>
      </c>
    </row>
    <row r="52" customFormat="false" ht="15" hidden="false" customHeight="false" outlineLevel="0" collapsed="false">
      <c r="I52" s="0" t="s">
        <v>0</v>
      </c>
      <c r="J52" s="4" t="n">
        <v>4</v>
      </c>
      <c r="K52" s="0" t="s">
        <v>1</v>
      </c>
      <c r="L52" s="0" t="n">
        <v>150</v>
      </c>
      <c r="M52" s="0" t="s">
        <v>2</v>
      </c>
      <c r="N52" s="1" t="n">
        <f aca="false">G8</f>
        <v>0.233469387755102</v>
      </c>
      <c r="O52" s="0" t="s">
        <v>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5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7" activeCellId="0" sqref="E7"/>
    </sheetView>
  </sheetViews>
  <sheetFormatPr defaultRowHeight="15"/>
  <cols>
    <col collapsed="false" hidden="false" max="8" min="1" style="0" width="8.72959183673469"/>
    <col collapsed="false" hidden="false" max="9" min="9" style="0" width="1.70918367346939"/>
    <col collapsed="false" hidden="false" max="10" min="10" style="0" width="4.57142857142857"/>
    <col collapsed="false" hidden="false" max="11" min="11" style="0" width="1.5765306122449"/>
    <col collapsed="false" hidden="false" max="12" min="12" style="0" width="7.56632653061225"/>
    <col collapsed="false" hidden="false" max="13" min="13" style="0" width="3.41836734693878"/>
    <col collapsed="false" hidden="false" max="14" min="14" style="0" width="5.57142857142857"/>
    <col collapsed="false" hidden="false" max="15" min="15" style="0" width="2.28571428571429"/>
    <col collapsed="false" hidden="false" max="1025" min="16" style="0" width="8.72959183673469"/>
  </cols>
  <sheetData>
    <row r="1" customFormat="false" ht="13.8" hidden="false" customHeight="false" outlineLevel="0" collapsed="false">
      <c r="B1" s="0" t="n">
        <v>85</v>
      </c>
      <c r="C1" s="0" t="n">
        <v>90</v>
      </c>
      <c r="D1" s="0" t="n">
        <v>100</v>
      </c>
      <c r="E1" s="0" t="n">
        <v>110</v>
      </c>
      <c r="F1" s="0" t="n">
        <v>125</v>
      </c>
      <c r="G1" s="0" t="n">
        <v>150</v>
      </c>
    </row>
    <row r="2" customFormat="false" ht="13.8" hidden="false" customHeight="false" outlineLevel="0" collapsed="false">
      <c r="A2" s="0" t="n">
        <v>0.25</v>
      </c>
      <c r="B2" s="1" t="n">
        <f aca="false">C2/C3*B3</f>
        <v>0.196714285714286</v>
      </c>
      <c r="C2" s="1" t="n">
        <f aca="false">D2/D3*C3</f>
        <v>0.219857142857143</v>
      </c>
      <c r="D2" s="1" t="n">
        <f aca="false">E2/E3*D3</f>
        <v>0.266142857142857</v>
      </c>
      <c r="E2" s="1" t="n">
        <f aca="false">F2/F3*E3</f>
        <v>0.300857142857143</v>
      </c>
      <c r="F2" s="2" t="n">
        <v>0.351</v>
      </c>
      <c r="G2" s="1" t="n">
        <f aca="false">$F2/$F3*G3</f>
        <v>0.414642857142857</v>
      </c>
    </row>
    <row r="3" customFormat="false" ht="13.8" hidden="false" customHeight="false" outlineLevel="0" collapsed="false">
      <c r="A3" s="0" t="n">
        <v>0.5</v>
      </c>
      <c r="B3" s="1" t="n">
        <f aca="false">C3/C4*B4</f>
        <v>0.126659340659341</v>
      </c>
      <c r="C3" s="1" t="n">
        <f aca="false">D3/D4*C4</f>
        <v>0.14156043956044</v>
      </c>
      <c r="D3" s="1" t="n">
        <f aca="false">E3/E4*D4</f>
        <v>0.171362637362637</v>
      </c>
      <c r="E3" s="1" t="n">
        <f aca="false">F3/F4*E4</f>
        <v>0.193714285714286</v>
      </c>
      <c r="F3" s="2" t="n">
        <v>0.226</v>
      </c>
      <c r="G3" s="1" t="n">
        <f aca="false">$F3/$F4*G4</f>
        <v>0.266978021978022</v>
      </c>
      <c r="J3" s="1"/>
    </row>
    <row r="4" customFormat="false" ht="13.8" hidden="false" customHeight="false" outlineLevel="0" collapsed="false">
      <c r="A4" s="0" t="n">
        <v>0.75</v>
      </c>
      <c r="B4" s="1" t="n">
        <f aca="false">C4/C5*B5</f>
        <v>0.110967032967033</v>
      </c>
      <c r="C4" s="1" t="n">
        <f aca="false">D4/D5*C5</f>
        <v>0.124021978021978</v>
      </c>
      <c r="D4" s="1" t="n">
        <f aca="false">E4/E5*D5</f>
        <v>0.150131868131868</v>
      </c>
      <c r="E4" s="1" t="n">
        <f aca="false">F4/F5*E5</f>
        <v>0.169714285714286</v>
      </c>
      <c r="F4" s="2" t="n">
        <v>0.198</v>
      </c>
      <c r="G4" s="1" t="n">
        <f aca="false">$F4/$F5*G5</f>
        <v>0.233901098901099</v>
      </c>
      <c r="J4" s="1"/>
    </row>
    <row r="5" customFormat="false" ht="13.8" hidden="false" customHeight="false" outlineLevel="0" collapsed="false">
      <c r="A5" s="0" t="n">
        <v>1</v>
      </c>
      <c r="B5" s="1" t="n">
        <f aca="false">C5/C6*B6</f>
        <v>0.105923076923077</v>
      </c>
      <c r="C5" s="1" t="n">
        <f aca="false">D5/D6*C6</f>
        <v>0.118384615384615</v>
      </c>
      <c r="D5" s="1" t="n">
        <f aca="false">E5/E6*D6</f>
        <v>0.143307692307692</v>
      </c>
      <c r="E5" s="1" t="n">
        <f aca="false">F5/F6*E6</f>
        <v>0.162</v>
      </c>
      <c r="F5" s="2" t="n">
        <v>0.189</v>
      </c>
      <c r="G5" s="1" t="n">
        <f aca="false">$F5/$F6*G6</f>
        <v>0.223269230769231</v>
      </c>
      <c r="J5" s="1"/>
    </row>
    <row r="6" customFormat="false" ht="13.8" hidden="false" customHeight="false" outlineLevel="0" collapsed="false">
      <c r="A6" s="0" t="n">
        <v>2</v>
      </c>
      <c r="B6" s="3" t="n">
        <f aca="false">C6-(D6-C6)*(C1-B1)/(D1-C1)</f>
        <v>0.102</v>
      </c>
      <c r="C6" s="5" t="n">
        <v>0.114</v>
      </c>
      <c r="D6" s="5" t="n">
        <v>0.138</v>
      </c>
      <c r="E6" s="5" t="n">
        <v>0.156</v>
      </c>
      <c r="F6" s="2" t="n">
        <v>0.182</v>
      </c>
      <c r="G6" s="2" t="n">
        <v>0.215</v>
      </c>
      <c r="J6" s="1"/>
    </row>
    <row r="7" customFormat="false" ht="13.8" hidden="false" customHeight="false" outlineLevel="0" collapsed="false">
      <c r="A7" s="0" t="n">
        <v>3.55</v>
      </c>
      <c r="B7" s="1" t="n">
        <f aca="false">$F7/$F6*B6</f>
        <v>0.0986373626373627</v>
      </c>
      <c r="C7" s="1" t="n">
        <f aca="false">$F7/$F6*C6</f>
        <v>0.110241758241758</v>
      </c>
      <c r="D7" s="1" t="n">
        <f aca="false">$F7/$F6*D6</f>
        <v>0.133450549450549</v>
      </c>
      <c r="E7" s="1" t="n">
        <f aca="false">$F7/$F6*E6</f>
        <v>0.150857142857143</v>
      </c>
      <c r="F7" s="2" t="n">
        <v>0.176</v>
      </c>
      <c r="G7" s="1" t="n">
        <f aca="false">F7/F6*G6</f>
        <v>0.207912087912088</v>
      </c>
      <c r="J7" s="1"/>
    </row>
    <row r="8" customFormat="false" ht="13.8" hidden="false" customHeight="false" outlineLevel="0" collapsed="false">
      <c r="B8" s="1"/>
      <c r="C8" s="1"/>
      <c r="D8" s="1"/>
      <c r="E8" s="1"/>
      <c r="F8" s="1"/>
      <c r="G8" s="1"/>
      <c r="J8" s="1"/>
    </row>
    <row r="9" customFormat="false" ht="15" hidden="false" customHeight="false" outlineLevel="0" collapsed="false">
      <c r="I9" s="1"/>
    </row>
    <row r="10" customFormat="false" ht="15" hidden="false" customHeight="false" outlineLevel="0" collapsed="false">
      <c r="J10" s="1"/>
    </row>
    <row r="11" customFormat="false" ht="15" hidden="false" customHeight="false" outlineLevel="0" collapsed="false">
      <c r="I11" s="0" t="s">
        <v>0</v>
      </c>
      <c r="J11" s="4" t="n">
        <f aca="false">$A$2</f>
        <v>0.25</v>
      </c>
      <c r="K11" s="0" t="s">
        <v>1</v>
      </c>
      <c r="L11" s="0" t="n">
        <f aca="false">B1</f>
        <v>85</v>
      </c>
      <c r="M11" s="0" t="s">
        <v>2</v>
      </c>
      <c r="N11" s="1" t="n">
        <f aca="false">B2</f>
        <v>0.196714285714286</v>
      </c>
      <c r="O11" s="0" t="s">
        <v>3</v>
      </c>
    </row>
    <row r="12" customFormat="false" ht="13.8" hidden="false" customHeight="false" outlineLevel="0" collapsed="false">
      <c r="I12" s="0" t="s">
        <v>0</v>
      </c>
      <c r="J12" s="4" t="n">
        <f aca="false">$A$3</f>
        <v>0.5</v>
      </c>
      <c r="K12" s="0" t="s">
        <v>1</v>
      </c>
      <c r="L12" s="0" t="n">
        <v>85</v>
      </c>
      <c r="M12" s="0" t="s">
        <v>2</v>
      </c>
      <c r="N12" s="1" t="n">
        <f aca="false">B3</f>
        <v>0.126659340659341</v>
      </c>
      <c r="O12" s="0" t="s">
        <v>3</v>
      </c>
    </row>
    <row r="13" customFormat="false" ht="15" hidden="false" customHeight="false" outlineLevel="0" collapsed="false">
      <c r="I13" s="0" t="s">
        <v>0</v>
      </c>
      <c r="J13" s="4" t="n">
        <f aca="false">$A$4</f>
        <v>0.75</v>
      </c>
      <c r="K13" s="0" t="s">
        <v>1</v>
      </c>
      <c r="L13" s="0" t="n">
        <v>85</v>
      </c>
      <c r="M13" s="0" t="s">
        <v>2</v>
      </c>
      <c r="N13" s="1" t="n">
        <f aca="false">B4</f>
        <v>0.110967032967033</v>
      </c>
      <c r="O13" s="0" t="s">
        <v>3</v>
      </c>
    </row>
    <row r="14" customFormat="false" ht="13.8" hidden="false" customHeight="false" outlineLevel="0" collapsed="false">
      <c r="I14" s="0" t="s">
        <v>0</v>
      </c>
      <c r="J14" s="4" t="n">
        <f aca="false">$A$5</f>
        <v>1</v>
      </c>
      <c r="K14" s="0" t="s">
        <v>1</v>
      </c>
      <c r="L14" s="0" t="n">
        <v>85</v>
      </c>
      <c r="M14" s="0" t="s">
        <v>2</v>
      </c>
      <c r="N14" s="1" t="n">
        <f aca="false">B5</f>
        <v>0.105923076923077</v>
      </c>
      <c r="O14" s="0" t="s">
        <v>3</v>
      </c>
    </row>
    <row r="15" customFormat="false" ht="15" hidden="false" customHeight="false" outlineLevel="0" collapsed="false">
      <c r="I15" s="0" t="s">
        <v>0</v>
      </c>
      <c r="J15" s="4" t="n">
        <f aca="false">$A$6</f>
        <v>2</v>
      </c>
      <c r="K15" s="0" t="s">
        <v>1</v>
      </c>
      <c r="L15" s="0" t="n">
        <v>85</v>
      </c>
      <c r="M15" s="0" t="s">
        <v>2</v>
      </c>
      <c r="N15" s="1" t="n">
        <f aca="false">B6</f>
        <v>0.102</v>
      </c>
      <c r="O15" s="0" t="s">
        <v>3</v>
      </c>
    </row>
    <row r="16" customFormat="false" ht="13.8" hidden="false" customHeight="false" outlineLevel="0" collapsed="false">
      <c r="I16" s="0" t="s">
        <v>0</v>
      </c>
      <c r="J16" s="4" t="n">
        <f aca="false">$A$7</f>
        <v>3.55</v>
      </c>
      <c r="K16" s="0" t="s">
        <v>1</v>
      </c>
      <c r="L16" s="0" t="n">
        <v>85</v>
      </c>
      <c r="M16" s="0" t="s">
        <v>2</v>
      </c>
      <c r="N16" s="1" t="n">
        <f aca="false">B7</f>
        <v>0.0986373626373627</v>
      </c>
      <c r="O16" s="0" t="s">
        <v>3</v>
      </c>
    </row>
    <row r="17" customFormat="false" ht="15" hidden="false" customHeight="false" outlineLevel="0" collapsed="false">
      <c r="I17" s="0" t="s">
        <v>0</v>
      </c>
      <c r="J17" s="4" t="n">
        <f aca="false">$A$2</f>
        <v>0.25</v>
      </c>
      <c r="K17" s="0" t="s">
        <v>1</v>
      </c>
      <c r="L17" s="0" t="n">
        <f aca="false">C1</f>
        <v>90</v>
      </c>
      <c r="M17" s="0" t="s">
        <v>2</v>
      </c>
      <c r="N17" s="1" t="n">
        <f aca="false">C2</f>
        <v>0.219857142857143</v>
      </c>
      <c r="O17" s="0" t="s">
        <v>3</v>
      </c>
    </row>
    <row r="18" customFormat="false" ht="15" hidden="false" customHeight="false" outlineLevel="0" collapsed="false">
      <c r="I18" s="0" t="s">
        <v>0</v>
      </c>
      <c r="J18" s="4" t="n">
        <f aca="false">$A$3</f>
        <v>0.5</v>
      </c>
      <c r="K18" s="0" t="s">
        <v>1</v>
      </c>
      <c r="L18" s="0" t="n">
        <f aca="false">C1</f>
        <v>90</v>
      </c>
      <c r="M18" s="0" t="s">
        <v>2</v>
      </c>
      <c r="N18" s="1" t="n">
        <f aca="false">C3</f>
        <v>0.14156043956044</v>
      </c>
      <c r="O18" s="0" t="s">
        <v>3</v>
      </c>
    </row>
    <row r="19" customFormat="false" ht="15" hidden="false" customHeight="false" outlineLevel="0" collapsed="false">
      <c r="I19" s="0" t="s">
        <v>0</v>
      </c>
      <c r="J19" s="4" t="n">
        <f aca="false">$A$4</f>
        <v>0.75</v>
      </c>
      <c r="K19" s="0" t="s">
        <v>1</v>
      </c>
      <c r="L19" s="0" t="n">
        <f aca="false">C1</f>
        <v>90</v>
      </c>
      <c r="M19" s="0" t="s">
        <v>2</v>
      </c>
      <c r="N19" s="1" t="n">
        <f aca="false">C4</f>
        <v>0.124021978021978</v>
      </c>
      <c r="O19" s="0" t="s">
        <v>3</v>
      </c>
    </row>
    <row r="20" customFormat="false" ht="15" hidden="false" customHeight="false" outlineLevel="0" collapsed="false">
      <c r="I20" s="0" t="s">
        <v>0</v>
      </c>
      <c r="J20" s="4" t="n">
        <f aca="false">$A$5</f>
        <v>1</v>
      </c>
      <c r="K20" s="0" t="s">
        <v>1</v>
      </c>
      <c r="L20" s="0" t="n">
        <f aca="false">C1</f>
        <v>90</v>
      </c>
      <c r="M20" s="0" t="s">
        <v>2</v>
      </c>
      <c r="N20" s="1" t="n">
        <f aca="false">C5</f>
        <v>0.118384615384615</v>
      </c>
      <c r="O20" s="0" t="s">
        <v>3</v>
      </c>
    </row>
    <row r="21" customFormat="false" ht="15" hidden="false" customHeight="false" outlineLevel="0" collapsed="false">
      <c r="I21" s="0" t="s">
        <v>0</v>
      </c>
      <c r="J21" s="4" t="n">
        <f aca="false">$A$6</f>
        <v>2</v>
      </c>
      <c r="K21" s="0" t="s">
        <v>1</v>
      </c>
      <c r="L21" s="0" t="n">
        <f aca="false">C1</f>
        <v>90</v>
      </c>
      <c r="M21" s="0" t="s">
        <v>2</v>
      </c>
      <c r="N21" s="1" t="n">
        <f aca="false">C6</f>
        <v>0.114</v>
      </c>
      <c r="O21" s="0" t="s">
        <v>3</v>
      </c>
    </row>
    <row r="22" customFormat="false" ht="15" hidden="false" customHeight="false" outlineLevel="0" collapsed="false">
      <c r="I22" s="0" t="s">
        <v>0</v>
      </c>
      <c r="J22" s="4" t="n">
        <f aca="false">$A$7</f>
        <v>3.55</v>
      </c>
      <c r="K22" s="0" t="s">
        <v>1</v>
      </c>
      <c r="L22" s="0" t="n">
        <f aca="false">C1</f>
        <v>90</v>
      </c>
      <c r="M22" s="0" t="s">
        <v>2</v>
      </c>
      <c r="N22" s="1" t="n">
        <f aca="false">C7</f>
        <v>0.110241758241758</v>
      </c>
      <c r="O22" s="0" t="s">
        <v>3</v>
      </c>
    </row>
    <row r="23" customFormat="false" ht="13.8" hidden="false" customHeight="false" outlineLevel="0" collapsed="false">
      <c r="I23" s="0" t="s">
        <v>0</v>
      </c>
      <c r="J23" s="4" t="n">
        <f aca="false">$A$2</f>
        <v>0.25</v>
      </c>
      <c r="K23" s="0" t="s">
        <v>1</v>
      </c>
      <c r="L23" s="6" t="n">
        <f aca="false">$D$1</f>
        <v>100</v>
      </c>
      <c r="M23" s="0" t="s">
        <v>2</v>
      </c>
      <c r="N23" s="1" t="n">
        <f aca="false">D2</f>
        <v>0.266142857142857</v>
      </c>
      <c r="O23" s="0" t="s">
        <v>3</v>
      </c>
    </row>
    <row r="24" customFormat="false" ht="15" hidden="false" customHeight="false" outlineLevel="0" collapsed="false">
      <c r="I24" s="0" t="s">
        <v>0</v>
      </c>
      <c r="J24" s="4" t="n">
        <f aca="false">$A$3</f>
        <v>0.5</v>
      </c>
      <c r="K24" s="0" t="s">
        <v>1</v>
      </c>
      <c r="L24" s="6" t="n">
        <f aca="false">$D$1</f>
        <v>100</v>
      </c>
      <c r="M24" s="0" t="s">
        <v>2</v>
      </c>
      <c r="N24" s="1" t="n">
        <f aca="false">D3</f>
        <v>0.171362637362637</v>
      </c>
      <c r="O24" s="0" t="s">
        <v>3</v>
      </c>
    </row>
    <row r="25" customFormat="false" ht="15" hidden="false" customHeight="false" outlineLevel="0" collapsed="false">
      <c r="I25" s="0" t="s">
        <v>0</v>
      </c>
      <c r="J25" s="4" t="n">
        <f aca="false">$A$4</f>
        <v>0.75</v>
      </c>
      <c r="K25" s="0" t="s">
        <v>1</v>
      </c>
      <c r="L25" s="6" t="n">
        <f aca="false">$D$1</f>
        <v>100</v>
      </c>
      <c r="M25" s="0" t="s">
        <v>2</v>
      </c>
      <c r="N25" s="1" t="n">
        <f aca="false">D4</f>
        <v>0.150131868131868</v>
      </c>
      <c r="O25" s="0" t="s">
        <v>3</v>
      </c>
    </row>
    <row r="26" customFormat="false" ht="15" hidden="false" customHeight="false" outlineLevel="0" collapsed="false">
      <c r="I26" s="0" t="s">
        <v>0</v>
      </c>
      <c r="J26" s="4" t="n">
        <f aca="false">$A$5</f>
        <v>1</v>
      </c>
      <c r="K26" s="0" t="s">
        <v>1</v>
      </c>
      <c r="L26" s="6" t="n">
        <f aca="false">$D$1</f>
        <v>100</v>
      </c>
      <c r="M26" s="0" t="s">
        <v>2</v>
      </c>
      <c r="N26" s="1" t="n">
        <f aca="false">D5</f>
        <v>0.143307692307692</v>
      </c>
      <c r="O26" s="0" t="s">
        <v>3</v>
      </c>
    </row>
    <row r="27" customFormat="false" ht="15" hidden="false" customHeight="false" outlineLevel="0" collapsed="false">
      <c r="I27" s="0" t="s">
        <v>0</v>
      </c>
      <c r="J27" s="4" t="n">
        <f aca="false">$A$6</f>
        <v>2</v>
      </c>
      <c r="K27" s="0" t="s">
        <v>1</v>
      </c>
      <c r="L27" s="6" t="n">
        <f aca="false">$D$1</f>
        <v>100</v>
      </c>
      <c r="M27" s="0" t="s">
        <v>2</v>
      </c>
      <c r="N27" s="1" t="n">
        <f aca="false">D6</f>
        <v>0.138</v>
      </c>
      <c r="O27" s="0" t="s">
        <v>3</v>
      </c>
    </row>
    <row r="28" customFormat="false" ht="15" hidden="false" customHeight="false" outlineLevel="0" collapsed="false">
      <c r="I28" s="0" t="s">
        <v>0</v>
      </c>
      <c r="J28" s="4" t="n">
        <f aca="false">$A$7</f>
        <v>3.55</v>
      </c>
      <c r="K28" s="0" t="s">
        <v>1</v>
      </c>
      <c r="L28" s="6" t="n">
        <f aca="false">$D$1</f>
        <v>100</v>
      </c>
      <c r="M28" s="0" t="s">
        <v>2</v>
      </c>
      <c r="N28" s="1" t="n">
        <f aca="false">D7</f>
        <v>0.133450549450549</v>
      </c>
      <c r="O28" s="0" t="s">
        <v>3</v>
      </c>
    </row>
    <row r="29" customFormat="false" ht="15" hidden="false" customHeight="false" outlineLevel="0" collapsed="false">
      <c r="I29" s="0" t="s">
        <v>0</v>
      </c>
      <c r="J29" s="4" t="n">
        <f aca="false">$A$2</f>
        <v>0.25</v>
      </c>
      <c r="K29" s="0" t="s">
        <v>1</v>
      </c>
      <c r="L29" s="6" t="n">
        <f aca="false">$E$1</f>
        <v>110</v>
      </c>
      <c r="M29" s="0" t="s">
        <v>2</v>
      </c>
      <c r="N29" s="1" t="n">
        <f aca="false">E2</f>
        <v>0.300857142857143</v>
      </c>
      <c r="O29" s="0" t="s">
        <v>3</v>
      </c>
    </row>
    <row r="30" customFormat="false" ht="15" hidden="false" customHeight="false" outlineLevel="0" collapsed="false">
      <c r="I30" s="0" t="s">
        <v>0</v>
      </c>
      <c r="J30" s="4" t="n">
        <f aca="false">$A$3</f>
        <v>0.5</v>
      </c>
      <c r="K30" s="0" t="s">
        <v>1</v>
      </c>
      <c r="L30" s="6" t="n">
        <f aca="false">$E$1</f>
        <v>110</v>
      </c>
      <c r="M30" s="0" t="s">
        <v>2</v>
      </c>
      <c r="N30" s="1" t="n">
        <f aca="false">E3</f>
        <v>0.193714285714286</v>
      </c>
      <c r="O30" s="0" t="s">
        <v>3</v>
      </c>
    </row>
    <row r="31" customFormat="false" ht="15" hidden="false" customHeight="false" outlineLevel="0" collapsed="false">
      <c r="I31" s="0" t="s">
        <v>0</v>
      </c>
      <c r="J31" s="4" t="n">
        <f aca="false">$A$4</f>
        <v>0.75</v>
      </c>
      <c r="K31" s="0" t="s">
        <v>1</v>
      </c>
      <c r="L31" s="6" t="n">
        <f aca="false">$E$1</f>
        <v>110</v>
      </c>
      <c r="M31" s="0" t="s">
        <v>2</v>
      </c>
      <c r="N31" s="1" t="n">
        <f aca="false">E4</f>
        <v>0.169714285714286</v>
      </c>
      <c r="O31" s="0" t="s">
        <v>3</v>
      </c>
    </row>
    <row r="32" customFormat="false" ht="15" hidden="false" customHeight="false" outlineLevel="0" collapsed="false">
      <c r="I32" s="0" t="s">
        <v>0</v>
      </c>
      <c r="J32" s="4" t="n">
        <f aca="false">$A$5</f>
        <v>1</v>
      </c>
      <c r="K32" s="0" t="s">
        <v>1</v>
      </c>
      <c r="L32" s="6" t="n">
        <f aca="false">$E$1</f>
        <v>110</v>
      </c>
      <c r="M32" s="0" t="s">
        <v>2</v>
      </c>
      <c r="N32" s="1" t="n">
        <f aca="false">E5</f>
        <v>0.162</v>
      </c>
      <c r="O32" s="0" t="s">
        <v>3</v>
      </c>
    </row>
    <row r="33" customFormat="false" ht="15" hidden="false" customHeight="false" outlineLevel="0" collapsed="false">
      <c r="I33" s="0" t="s">
        <v>0</v>
      </c>
      <c r="J33" s="4" t="n">
        <f aca="false">$A$6</f>
        <v>2</v>
      </c>
      <c r="K33" s="0" t="s">
        <v>1</v>
      </c>
      <c r="L33" s="6" t="n">
        <f aca="false">$E$1</f>
        <v>110</v>
      </c>
      <c r="M33" s="0" t="s">
        <v>2</v>
      </c>
      <c r="N33" s="1" t="n">
        <f aca="false">E6</f>
        <v>0.156</v>
      </c>
      <c r="O33" s="0" t="s">
        <v>3</v>
      </c>
    </row>
    <row r="34" customFormat="false" ht="15" hidden="false" customHeight="false" outlineLevel="0" collapsed="false">
      <c r="I34" s="0" t="s">
        <v>0</v>
      </c>
      <c r="J34" s="4" t="n">
        <f aca="false">$A$7</f>
        <v>3.55</v>
      </c>
      <c r="K34" s="0" t="s">
        <v>1</v>
      </c>
      <c r="L34" s="6" t="n">
        <f aca="false">$E$1</f>
        <v>110</v>
      </c>
      <c r="M34" s="0" t="s">
        <v>2</v>
      </c>
      <c r="N34" s="1" t="n">
        <f aca="false">E7</f>
        <v>0.150857142857143</v>
      </c>
      <c r="O34" s="0" t="s">
        <v>3</v>
      </c>
    </row>
    <row r="35" customFormat="false" ht="15" hidden="false" customHeight="false" outlineLevel="0" collapsed="false">
      <c r="I35" s="0" t="s">
        <v>0</v>
      </c>
      <c r="J35" s="4" t="n">
        <f aca="false">$A$2</f>
        <v>0.25</v>
      </c>
      <c r="K35" s="0" t="s">
        <v>1</v>
      </c>
      <c r="L35" s="0" t="n">
        <f aca="false">$F$1</f>
        <v>125</v>
      </c>
      <c r="M35" s="0" t="s">
        <v>2</v>
      </c>
      <c r="N35" s="1" t="n">
        <f aca="false">F2</f>
        <v>0.351</v>
      </c>
      <c r="O35" s="0" t="s">
        <v>3</v>
      </c>
    </row>
    <row r="36" customFormat="false" ht="15" hidden="false" customHeight="false" outlineLevel="0" collapsed="false">
      <c r="I36" s="0" t="s">
        <v>0</v>
      </c>
      <c r="J36" s="4" t="n">
        <f aca="false">$A$3</f>
        <v>0.5</v>
      </c>
      <c r="K36" s="0" t="s">
        <v>1</v>
      </c>
      <c r="L36" s="0" t="n">
        <f aca="false">$F$1</f>
        <v>125</v>
      </c>
      <c r="M36" s="0" t="s">
        <v>2</v>
      </c>
      <c r="N36" s="1" t="n">
        <f aca="false">F3</f>
        <v>0.226</v>
      </c>
      <c r="O36" s="0" t="s">
        <v>3</v>
      </c>
    </row>
    <row r="37" customFormat="false" ht="15" hidden="false" customHeight="false" outlineLevel="0" collapsed="false">
      <c r="I37" s="0" t="s">
        <v>0</v>
      </c>
      <c r="J37" s="4" t="n">
        <f aca="false">$A$4</f>
        <v>0.75</v>
      </c>
      <c r="K37" s="0" t="s">
        <v>1</v>
      </c>
      <c r="L37" s="0" t="n">
        <f aca="false">$F$1</f>
        <v>125</v>
      </c>
      <c r="M37" s="0" t="s">
        <v>2</v>
      </c>
      <c r="N37" s="1" t="n">
        <f aca="false">F4</f>
        <v>0.198</v>
      </c>
      <c r="O37" s="0" t="s">
        <v>3</v>
      </c>
    </row>
    <row r="38" customFormat="false" ht="15" hidden="false" customHeight="false" outlineLevel="0" collapsed="false">
      <c r="I38" s="0" t="s">
        <v>0</v>
      </c>
      <c r="J38" s="4" t="n">
        <f aca="false">$A$5</f>
        <v>1</v>
      </c>
      <c r="K38" s="0" t="s">
        <v>1</v>
      </c>
      <c r="L38" s="0" t="n">
        <f aca="false">$F$1</f>
        <v>125</v>
      </c>
      <c r="M38" s="0" t="s">
        <v>2</v>
      </c>
      <c r="N38" s="1" t="n">
        <f aca="false">F5</f>
        <v>0.189</v>
      </c>
      <c r="O38" s="0" t="s">
        <v>3</v>
      </c>
    </row>
    <row r="39" customFormat="false" ht="15" hidden="false" customHeight="false" outlineLevel="0" collapsed="false">
      <c r="I39" s="0" t="s">
        <v>0</v>
      </c>
      <c r="J39" s="4" t="n">
        <f aca="false">$A$6</f>
        <v>2</v>
      </c>
      <c r="K39" s="0" t="s">
        <v>1</v>
      </c>
      <c r="L39" s="0" t="n">
        <f aca="false">$F$1</f>
        <v>125</v>
      </c>
      <c r="M39" s="0" t="s">
        <v>2</v>
      </c>
      <c r="N39" s="1" t="n">
        <f aca="false">F6</f>
        <v>0.182</v>
      </c>
      <c r="O39" s="0" t="s">
        <v>3</v>
      </c>
    </row>
    <row r="40" customFormat="false" ht="15" hidden="false" customHeight="false" outlineLevel="0" collapsed="false">
      <c r="I40" s="0" t="s">
        <v>0</v>
      </c>
      <c r="J40" s="4" t="n">
        <f aca="false">$A$7</f>
        <v>3.55</v>
      </c>
      <c r="K40" s="0" t="s">
        <v>1</v>
      </c>
      <c r="L40" s="0" t="n">
        <f aca="false">$F$1</f>
        <v>125</v>
      </c>
      <c r="M40" s="0" t="s">
        <v>2</v>
      </c>
      <c r="N40" s="1" t="n">
        <f aca="false">F7</f>
        <v>0.176</v>
      </c>
      <c r="O40" s="0" t="s">
        <v>3</v>
      </c>
    </row>
    <row r="41" customFormat="false" ht="15" hidden="false" customHeight="false" outlineLevel="0" collapsed="false">
      <c r="I41" s="0" t="s">
        <v>0</v>
      </c>
      <c r="J41" s="4" t="n">
        <f aca="false">$A$2</f>
        <v>0.25</v>
      </c>
      <c r="K41" s="0" t="s">
        <v>1</v>
      </c>
      <c r="L41" s="0" t="n">
        <f aca="false">$G$1</f>
        <v>150</v>
      </c>
      <c r="M41" s="0" t="s">
        <v>2</v>
      </c>
      <c r="N41" s="1" t="n">
        <f aca="false">G2</f>
        <v>0.414642857142857</v>
      </c>
      <c r="O41" s="0" t="s">
        <v>3</v>
      </c>
    </row>
    <row r="42" customFormat="false" ht="15" hidden="false" customHeight="false" outlineLevel="0" collapsed="false">
      <c r="I42" s="0" t="s">
        <v>0</v>
      </c>
      <c r="J42" s="4" t="n">
        <f aca="false">$A$3</f>
        <v>0.5</v>
      </c>
      <c r="K42" s="0" t="s">
        <v>1</v>
      </c>
      <c r="L42" s="0" t="n">
        <f aca="false">$G$1</f>
        <v>150</v>
      </c>
      <c r="M42" s="0" t="s">
        <v>2</v>
      </c>
      <c r="N42" s="1" t="n">
        <f aca="false">G3</f>
        <v>0.266978021978022</v>
      </c>
      <c r="O42" s="0" t="s">
        <v>3</v>
      </c>
    </row>
    <row r="43" customFormat="false" ht="15" hidden="false" customHeight="false" outlineLevel="0" collapsed="false">
      <c r="I43" s="0" t="s">
        <v>0</v>
      </c>
      <c r="J43" s="4" t="n">
        <f aca="false">$A$4</f>
        <v>0.75</v>
      </c>
      <c r="K43" s="0" t="s">
        <v>1</v>
      </c>
      <c r="L43" s="0" t="n">
        <f aca="false">$G$1</f>
        <v>150</v>
      </c>
      <c r="M43" s="0" t="s">
        <v>2</v>
      </c>
      <c r="N43" s="1" t="n">
        <f aca="false">G4</f>
        <v>0.233901098901099</v>
      </c>
      <c r="O43" s="0" t="s">
        <v>3</v>
      </c>
    </row>
    <row r="44" customFormat="false" ht="15" hidden="false" customHeight="false" outlineLevel="0" collapsed="false">
      <c r="I44" s="0" t="s">
        <v>0</v>
      </c>
      <c r="J44" s="4" t="n">
        <f aca="false">$A$5</f>
        <v>1</v>
      </c>
      <c r="K44" s="0" t="s">
        <v>1</v>
      </c>
      <c r="L44" s="0" t="n">
        <f aca="false">$G$1</f>
        <v>150</v>
      </c>
      <c r="M44" s="0" t="s">
        <v>2</v>
      </c>
      <c r="N44" s="1" t="n">
        <f aca="false">G5</f>
        <v>0.223269230769231</v>
      </c>
      <c r="O44" s="0" t="s">
        <v>3</v>
      </c>
    </row>
    <row r="45" customFormat="false" ht="15" hidden="false" customHeight="false" outlineLevel="0" collapsed="false">
      <c r="I45" s="0" t="s">
        <v>0</v>
      </c>
      <c r="J45" s="4" t="n">
        <f aca="false">$A$6</f>
        <v>2</v>
      </c>
      <c r="K45" s="0" t="s">
        <v>1</v>
      </c>
      <c r="L45" s="0" t="n">
        <f aca="false">$G$1</f>
        <v>150</v>
      </c>
      <c r="M45" s="0" t="s">
        <v>2</v>
      </c>
      <c r="N45" s="1" t="n">
        <f aca="false">G6</f>
        <v>0.215</v>
      </c>
      <c r="O45" s="0" t="s">
        <v>3</v>
      </c>
    </row>
    <row r="46" customFormat="false" ht="15" hidden="false" customHeight="false" outlineLevel="0" collapsed="false">
      <c r="I46" s="0" t="s">
        <v>0</v>
      </c>
      <c r="J46" s="4" t="n">
        <f aca="false">$A$7</f>
        <v>3.55</v>
      </c>
      <c r="K46" s="0" t="s">
        <v>1</v>
      </c>
      <c r="L46" s="0" t="n">
        <f aca="false">$G$1</f>
        <v>150</v>
      </c>
      <c r="M46" s="0" t="s">
        <v>2</v>
      </c>
      <c r="N46" s="1" t="n">
        <f aca="false">G7</f>
        <v>0.207912087912088</v>
      </c>
      <c r="O46" s="0" t="s">
        <v>3</v>
      </c>
    </row>
    <row r="50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5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6" activeCellId="0" sqref="E16"/>
    </sheetView>
  </sheetViews>
  <sheetFormatPr defaultRowHeight="15"/>
  <cols>
    <col collapsed="false" hidden="false" max="8" min="1" style="0" width="8.72959183673469"/>
    <col collapsed="false" hidden="false" max="9" min="9" style="0" width="1.70918367346939"/>
    <col collapsed="false" hidden="false" max="10" min="10" style="0" width="4.57142857142857"/>
    <col collapsed="false" hidden="false" max="11" min="11" style="0" width="1.5765306122449"/>
    <col collapsed="false" hidden="false" max="12" min="12" style="0" width="7.56632653061225"/>
    <col collapsed="false" hidden="false" max="13" min="13" style="0" width="3.41836734693878"/>
    <col collapsed="false" hidden="false" max="14" min="14" style="0" width="5.57142857142857"/>
    <col collapsed="false" hidden="false" max="15" min="15" style="0" width="2.28571428571429"/>
    <col collapsed="false" hidden="false" max="1025" min="16" style="0" width="8.72959183673469"/>
  </cols>
  <sheetData>
    <row r="1" customFormat="false" ht="13.8" hidden="false" customHeight="false" outlineLevel="0" collapsed="false">
      <c r="B1" s="0" t="n">
        <v>85</v>
      </c>
      <c r="C1" s="0" t="n">
        <v>90</v>
      </c>
      <c r="D1" s="0" t="n">
        <v>100</v>
      </c>
      <c r="E1" s="0" t="n">
        <v>110</v>
      </c>
      <c r="F1" s="0" t="n">
        <v>125</v>
      </c>
      <c r="G1" s="0" t="n">
        <v>150</v>
      </c>
    </row>
    <row r="2" customFormat="false" ht="13.8" hidden="false" customHeight="false" outlineLevel="0" collapsed="false">
      <c r="A2" s="0" t="n">
        <v>0.25</v>
      </c>
      <c r="B2" s="7" t="n">
        <f aca="false">(B3-B4)/($A$3-$A$4)*$A$2+(B4*$A$3-B3*$A$4)/($A$3-$A$4)</f>
        <v>0.116266</v>
      </c>
      <c r="C2" s="7" t="n">
        <f aca="false">(C3-C4)/($A$3-$A$4)*$A$2+(C4*$A$3-C3*$A$4)/($A$3-$A$4)</f>
        <v>0.12808</v>
      </c>
      <c r="D2" s="7" t="n">
        <f aca="false">(D3-D4)/($A$3-$A$4)*$A$2+(D4*$A$3-D3*$A$4)/($A$3-$A$4)</f>
        <v>0.151708</v>
      </c>
      <c r="E2" s="7" t="n">
        <f aca="false">(E3-E4)/($A$3-$A$4)*$A$2+(E4*$A$3-E3*$A$4)/($A$3-$A$4)</f>
        <v>0.173786</v>
      </c>
      <c r="F2" s="7" t="n">
        <f aca="false">(F3-F4)/($A$3-$A$4)*$A$2+(F4*$A$3-F3*$A$4)/($A$3-$A$4)</f>
        <v>0.203156</v>
      </c>
      <c r="G2" s="7" t="n">
        <f aca="false">(G3-G4)/($A$3-$A$4)*$A$2+(G4*$A$3-G3*$A$4)/($A$3-$A$4)</f>
        <v>0.241245</v>
      </c>
    </row>
    <row r="3" customFormat="false" ht="13.8" hidden="false" customHeight="false" outlineLevel="0" collapsed="false">
      <c r="A3" s="0" t="n">
        <v>0.5</v>
      </c>
      <c r="B3" s="7" t="n">
        <f aca="false">(C3-D3)/($C$1-$D$1)*$B$1+(D3*$C$1-C3*$D$1)/($C$1-$D$1)</f>
        <v>0.106558</v>
      </c>
      <c r="C3" s="8" t="n">
        <v>0.1168</v>
      </c>
      <c r="D3" s="9" t="n">
        <f aca="false">(C3-E3)/(C1-E1)*D1+(E3*C1-C3*E1)/(C1-E1)</f>
        <v>0.137284</v>
      </c>
      <c r="E3" s="10" t="n">
        <v>0.157768</v>
      </c>
      <c r="F3" s="8" t="n">
        <v>0.182838</v>
      </c>
      <c r="G3" s="8" t="n">
        <v>0.21743</v>
      </c>
      <c r="J3" s="1"/>
    </row>
    <row r="4" customFormat="false" ht="13.8" hidden="false" customHeight="false" outlineLevel="0" collapsed="false">
      <c r="A4" s="0" t="n">
        <v>0.75</v>
      </c>
      <c r="B4" s="7" t="n">
        <f aca="false">(C4-D4)/($C$1-$D$1)*$B$1+(D4*$C$1-C4*$D$1)/($C$1-$D$1)</f>
        <v>0.0968499999999999</v>
      </c>
      <c r="C4" s="10" t="n">
        <v>0.10552</v>
      </c>
      <c r="D4" s="10" t="n">
        <v>0.12286</v>
      </c>
      <c r="E4" s="10" t="n">
        <v>0.14175</v>
      </c>
      <c r="F4" s="8" t="n">
        <v>0.16252</v>
      </c>
      <c r="G4" s="8" t="n">
        <v>0.193615</v>
      </c>
      <c r="J4" s="1"/>
    </row>
    <row r="5" customFormat="false" ht="13.8" hidden="false" customHeight="false" outlineLevel="0" collapsed="false">
      <c r="A5" s="0" t="n">
        <v>1</v>
      </c>
      <c r="B5" s="7" t="n">
        <f aca="false">(C5-D5)/($C$1-$D$1)*$B$1+(D5*$C$1-C5*$D$1)/($C$1-$D$1)</f>
        <v>0.0899785</v>
      </c>
      <c r="C5" s="10" t="n">
        <v>0.099069</v>
      </c>
      <c r="D5" s="10" t="n">
        <v>0.11725</v>
      </c>
      <c r="E5" s="10" t="n">
        <v>0.134897</v>
      </c>
      <c r="F5" s="8" t="n">
        <v>0.155981</v>
      </c>
      <c r="G5" s="8" t="n">
        <v>0.185219</v>
      </c>
      <c r="J5" s="1"/>
    </row>
    <row r="6" customFormat="false" ht="13.8" hidden="false" customHeight="false" outlineLevel="0" collapsed="false">
      <c r="A6" s="0" t="n">
        <v>2</v>
      </c>
      <c r="B6" s="7" t="n">
        <f aca="false">(C6-D6)/($C$1-$D$1)*$B$1+(D6*$C$1-C6*$D$1)/($C$1-$D$1)</f>
        <v>0.08507955</v>
      </c>
      <c r="C6" s="10" t="n">
        <v>0.0943697</v>
      </c>
      <c r="D6" s="10" t="n">
        <v>0.11295</v>
      </c>
      <c r="E6" s="11" t="n">
        <v>0.128155</v>
      </c>
      <c r="F6" s="8" t="n">
        <v>0.148799</v>
      </c>
      <c r="G6" s="8" t="n">
        <v>0.176746</v>
      </c>
      <c r="J6" s="1"/>
    </row>
    <row r="7" customFormat="false" ht="13.8" hidden="false" customHeight="false" outlineLevel="0" collapsed="false">
      <c r="A7" s="0" t="n">
        <v>3</v>
      </c>
      <c r="B7" s="7" t="n">
        <f aca="false">(C7-D7)/($C$1-$D$1)*$B$1+(D7*$C$1-C7*$D$1)/($C$1-$D$1)</f>
        <v>0.0833855000000001</v>
      </c>
      <c r="C7" s="10" t="n">
        <v>0.092445</v>
      </c>
      <c r="D7" s="10" t="n">
        <v>0.110564</v>
      </c>
      <c r="E7" s="12" t="n">
        <v>0.12626</v>
      </c>
      <c r="F7" s="12" t="n">
        <v>0.146386</v>
      </c>
      <c r="G7" s="12" t="n">
        <v>0.176685</v>
      </c>
      <c r="J7" s="1"/>
    </row>
    <row r="8" customFormat="false" ht="13.8" hidden="false" customHeight="false" outlineLevel="0" collapsed="false">
      <c r="A8" s="0" t="n">
        <v>3.55</v>
      </c>
      <c r="B8" s="7" t="n">
        <f aca="false">(C8-D8)/($C$1-$D$1)*$B$1+(D8*$C$1-C8*$D$1)/($C$1-$D$1)</f>
        <v>0.08449125</v>
      </c>
      <c r="C8" s="10" t="n">
        <v>0.0929775</v>
      </c>
      <c r="D8" s="10" t="n">
        <v>0.10995</v>
      </c>
      <c r="E8" s="8" t="n">
        <v>0.12465</v>
      </c>
      <c r="F8" s="13" t="n">
        <f aca="false">(E8-G8)/(E1-G1)*F1+(G8*E1-E8*G1)/(E1-G1)</f>
        <v>0.14336175</v>
      </c>
      <c r="G8" s="8" t="n">
        <v>0.174548</v>
      </c>
      <c r="J8" s="1"/>
    </row>
    <row r="9" customFormat="false" ht="15" hidden="false" customHeight="false" outlineLevel="0" collapsed="false">
      <c r="I9" s="1"/>
    </row>
    <row r="10" customFormat="false" ht="15" hidden="false" customHeight="false" outlineLevel="0" collapsed="false">
      <c r="J10" s="1"/>
    </row>
    <row r="11" customFormat="false" ht="13.8" hidden="false" customHeight="false" outlineLevel="0" collapsed="false">
      <c r="B11" s="14" t="s">
        <v>4</v>
      </c>
      <c r="I11" s="0" t="s">
        <v>0</v>
      </c>
      <c r="J11" s="4" t="n">
        <f aca="false">$A$2</f>
        <v>0.25</v>
      </c>
      <c r="K11" s="0" t="s">
        <v>1</v>
      </c>
      <c r="L11" s="0" t="n">
        <f aca="false">B1</f>
        <v>85</v>
      </c>
      <c r="M11" s="0" t="s">
        <v>2</v>
      </c>
      <c r="N11" s="1" t="n">
        <f aca="false">B2</f>
        <v>0.116266</v>
      </c>
      <c r="O11" s="0" t="s">
        <v>3</v>
      </c>
    </row>
    <row r="12" customFormat="false" ht="13.8" hidden="false" customHeight="false" outlineLevel="0" collapsed="false">
      <c r="I12" s="0" t="s">
        <v>0</v>
      </c>
      <c r="J12" s="4" t="n">
        <f aca="false">$A$3</f>
        <v>0.5</v>
      </c>
      <c r="K12" s="0" t="s">
        <v>1</v>
      </c>
      <c r="L12" s="0" t="n">
        <v>85</v>
      </c>
      <c r="M12" s="0" t="s">
        <v>2</v>
      </c>
      <c r="N12" s="1" t="n">
        <f aca="false">B3</f>
        <v>0.106558</v>
      </c>
      <c r="O12" s="0" t="s">
        <v>3</v>
      </c>
    </row>
    <row r="13" customFormat="false" ht="15" hidden="false" customHeight="false" outlineLevel="0" collapsed="false">
      <c r="I13" s="0" t="s">
        <v>0</v>
      </c>
      <c r="J13" s="4" t="n">
        <f aca="false">$A$4</f>
        <v>0.75</v>
      </c>
      <c r="K13" s="0" t="s">
        <v>1</v>
      </c>
      <c r="L13" s="0" t="n">
        <v>85</v>
      </c>
      <c r="M13" s="0" t="s">
        <v>2</v>
      </c>
      <c r="N13" s="1" t="n">
        <f aca="false">B4</f>
        <v>0.0968499999999999</v>
      </c>
      <c r="O13" s="0" t="s">
        <v>3</v>
      </c>
    </row>
    <row r="14" customFormat="false" ht="13.8" hidden="false" customHeight="false" outlineLevel="0" collapsed="false">
      <c r="I14" s="0" t="s">
        <v>0</v>
      </c>
      <c r="J14" s="4" t="n">
        <f aca="false">$A$5</f>
        <v>1</v>
      </c>
      <c r="K14" s="0" t="s">
        <v>1</v>
      </c>
      <c r="L14" s="0" t="n">
        <v>85</v>
      </c>
      <c r="M14" s="0" t="s">
        <v>2</v>
      </c>
      <c r="N14" s="1" t="n">
        <f aca="false">B5</f>
        <v>0.0899785</v>
      </c>
      <c r="O14" s="0" t="s">
        <v>3</v>
      </c>
    </row>
    <row r="15" customFormat="false" ht="15" hidden="false" customHeight="false" outlineLevel="0" collapsed="false">
      <c r="I15" s="0" t="s">
        <v>0</v>
      </c>
      <c r="J15" s="4" t="n">
        <f aca="false">$A$6</f>
        <v>2</v>
      </c>
      <c r="K15" s="0" t="s">
        <v>1</v>
      </c>
      <c r="L15" s="0" t="n">
        <v>85</v>
      </c>
      <c r="M15" s="0" t="s">
        <v>2</v>
      </c>
      <c r="N15" s="1" t="n">
        <f aca="false">B6</f>
        <v>0.08507955</v>
      </c>
      <c r="O15" s="0" t="s">
        <v>3</v>
      </c>
    </row>
    <row r="16" customFormat="false" ht="15" hidden="false" customHeight="false" outlineLevel="0" collapsed="false">
      <c r="I16" s="0" t="s">
        <v>0</v>
      </c>
      <c r="J16" s="4" t="n">
        <f aca="false">$A$8</f>
        <v>3.55</v>
      </c>
      <c r="K16" s="0" t="s">
        <v>1</v>
      </c>
      <c r="L16" s="0" t="n">
        <v>85</v>
      </c>
      <c r="M16" s="0" t="s">
        <v>2</v>
      </c>
      <c r="N16" s="1" t="n">
        <f aca="false">B8</f>
        <v>0.08449125</v>
      </c>
      <c r="O16" s="0" t="s">
        <v>3</v>
      </c>
    </row>
    <row r="17" customFormat="false" ht="15" hidden="false" customHeight="false" outlineLevel="0" collapsed="false">
      <c r="I17" s="0" t="s">
        <v>0</v>
      </c>
      <c r="J17" s="4" t="n">
        <f aca="false">$A$2</f>
        <v>0.25</v>
      </c>
      <c r="K17" s="0" t="s">
        <v>1</v>
      </c>
      <c r="L17" s="0" t="n">
        <f aca="false">C1</f>
        <v>90</v>
      </c>
      <c r="M17" s="0" t="s">
        <v>2</v>
      </c>
      <c r="N17" s="1" t="n">
        <f aca="false">C2</f>
        <v>0.12808</v>
      </c>
      <c r="O17" s="0" t="s">
        <v>3</v>
      </c>
    </row>
    <row r="18" customFormat="false" ht="15" hidden="false" customHeight="false" outlineLevel="0" collapsed="false">
      <c r="I18" s="0" t="s">
        <v>0</v>
      </c>
      <c r="J18" s="4" t="n">
        <f aca="false">$A$3</f>
        <v>0.5</v>
      </c>
      <c r="K18" s="0" t="s">
        <v>1</v>
      </c>
      <c r="L18" s="0" t="n">
        <f aca="false">C1</f>
        <v>90</v>
      </c>
      <c r="M18" s="0" t="s">
        <v>2</v>
      </c>
      <c r="N18" s="1" t="n">
        <f aca="false">C3</f>
        <v>0.1168</v>
      </c>
      <c r="O18" s="0" t="s">
        <v>3</v>
      </c>
    </row>
    <row r="19" customFormat="false" ht="15" hidden="false" customHeight="false" outlineLevel="0" collapsed="false">
      <c r="I19" s="0" t="s">
        <v>0</v>
      </c>
      <c r="J19" s="4" t="n">
        <f aca="false">$A$4</f>
        <v>0.75</v>
      </c>
      <c r="K19" s="0" t="s">
        <v>1</v>
      </c>
      <c r="L19" s="0" t="n">
        <f aca="false">C1</f>
        <v>90</v>
      </c>
      <c r="M19" s="0" t="s">
        <v>2</v>
      </c>
      <c r="N19" s="1" t="n">
        <f aca="false">C4</f>
        <v>0.10552</v>
      </c>
      <c r="O19" s="0" t="s">
        <v>3</v>
      </c>
    </row>
    <row r="20" customFormat="false" ht="15" hidden="false" customHeight="false" outlineLevel="0" collapsed="false">
      <c r="I20" s="0" t="s">
        <v>0</v>
      </c>
      <c r="J20" s="4" t="n">
        <f aca="false">$A$5</f>
        <v>1</v>
      </c>
      <c r="K20" s="0" t="s">
        <v>1</v>
      </c>
      <c r="L20" s="0" t="n">
        <f aca="false">C1</f>
        <v>90</v>
      </c>
      <c r="M20" s="0" t="s">
        <v>2</v>
      </c>
      <c r="N20" s="1" t="n">
        <f aca="false">C5</f>
        <v>0.099069</v>
      </c>
      <c r="O20" s="0" t="s">
        <v>3</v>
      </c>
    </row>
    <row r="21" customFormat="false" ht="15" hidden="false" customHeight="false" outlineLevel="0" collapsed="false">
      <c r="I21" s="0" t="s">
        <v>0</v>
      </c>
      <c r="J21" s="4" t="n">
        <f aca="false">$A$6</f>
        <v>2</v>
      </c>
      <c r="K21" s="0" t="s">
        <v>1</v>
      </c>
      <c r="L21" s="0" t="n">
        <f aca="false">C1</f>
        <v>90</v>
      </c>
      <c r="M21" s="0" t="s">
        <v>2</v>
      </c>
      <c r="N21" s="1" t="n">
        <f aca="false">C6</f>
        <v>0.0943697</v>
      </c>
      <c r="O21" s="0" t="s">
        <v>3</v>
      </c>
    </row>
    <row r="22" customFormat="false" ht="15" hidden="false" customHeight="false" outlineLevel="0" collapsed="false">
      <c r="I22" s="0" t="s">
        <v>0</v>
      </c>
      <c r="J22" s="4" t="n">
        <f aca="false">$A$8</f>
        <v>3.55</v>
      </c>
      <c r="K22" s="0" t="s">
        <v>1</v>
      </c>
      <c r="L22" s="0" t="n">
        <f aca="false">C1</f>
        <v>90</v>
      </c>
      <c r="M22" s="0" t="s">
        <v>2</v>
      </c>
      <c r="N22" s="1" t="n">
        <f aca="false">C8</f>
        <v>0.0929775</v>
      </c>
      <c r="O22" s="0" t="s">
        <v>3</v>
      </c>
    </row>
    <row r="23" customFormat="false" ht="15" hidden="false" customHeight="false" outlineLevel="0" collapsed="false">
      <c r="I23" s="0" t="s">
        <v>0</v>
      </c>
      <c r="J23" s="4" t="n">
        <f aca="false">$A$2</f>
        <v>0.25</v>
      </c>
      <c r="K23" s="0" t="s">
        <v>1</v>
      </c>
      <c r="L23" s="6" t="n">
        <f aca="false">$D$1</f>
        <v>100</v>
      </c>
      <c r="M23" s="0" t="s">
        <v>2</v>
      </c>
      <c r="N23" s="1" t="n">
        <f aca="false">D2</f>
        <v>0.151708</v>
      </c>
      <c r="O23" s="0" t="s">
        <v>3</v>
      </c>
    </row>
    <row r="24" customFormat="false" ht="15" hidden="false" customHeight="false" outlineLevel="0" collapsed="false">
      <c r="I24" s="0" t="s">
        <v>0</v>
      </c>
      <c r="J24" s="4" t="n">
        <f aca="false">$A$3</f>
        <v>0.5</v>
      </c>
      <c r="K24" s="0" t="s">
        <v>1</v>
      </c>
      <c r="L24" s="6" t="n">
        <f aca="false">$D$1</f>
        <v>100</v>
      </c>
      <c r="M24" s="0" t="s">
        <v>2</v>
      </c>
      <c r="N24" s="1" t="n">
        <f aca="false">D3</f>
        <v>0.137284</v>
      </c>
      <c r="O24" s="0" t="s">
        <v>3</v>
      </c>
    </row>
    <row r="25" customFormat="false" ht="15" hidden="false" customHeight="false" outlineLevel="0" collapsed="false">
      <c r="I25" s="0" t="s">
        <v>0</v>
      </c>
      <c r="J25" s="4" t="n">
        <f aca="false">$A$4</f>
        <v>0.75</v>
      </c>
      <c r="K25" s="0" t="s">
        <v>1</v>
      </c>
      <c r="L25" s="6" t="n">
        <f aca="false">$D$1</f>
        <v>100</v>
      </c>
      <c r="M25" s="0" t="s">
        <v>2</v>
      </c>
      <c r="N25" s="1" t="n">
        <f aca="false">D4</f>
        <v>0.12286</v>
      </c>
      <c r="O25" s="0" t="s">
        <v>3</v>
      </c>
    </row>
    <row r="26" customFormat="false" ht="15" hidden="false" customHeight="false" outlineLevel="0" collapsed="false">
      <c r="I26" s="0" t="s">
        <v>0</v>
      </c>
      <c r="J26" s="4" t="n">
        <f aca="false">$A$5</f>
        <v>1</v>
      </c>
      <c r="K26" s="0" t="s">
        <v>1</v>
      </c>
      <c r="L26" s="6" t="n">
        <f aca="false">$D$1</f>
        <v>100</v>
      </c>
      <c r="M26" s="0" t="s">
        <v>2</v>
      </c>
      <c r="N26" s="1" t="n">
        <f aca="false">D5</f>
        <v>0.11725</v>
      </c>
      <c r="O26" s="0" t="s">
        <v>3</v>
      </c>
    </row>
    <row r="27" customFormat="false" ht="15" hidden="false" customHeight="false" outlineLevel="0" collapsed="false">
      <c r="I27" s="0" t="s">
        <v>0</v>
      </c>
      <c r="J27" s="4" t="n">
        <f aca="false">$A$6</f>
        <v>2</v>
      </c>
      <c r="K27" s="0" t="s">
        <v>1</v>
      </c>
      <c r="L27" s="6" t="n">
        <f aca="false">$D$1</f>
        <v>100</v>
      </c>
      <c r="M27" s="0" t="s">
        <v>2</v>
      </c>
      <c r="N27" s="1" t="n">
        <f aca="false">D6</f>
        <v>0.11295</v>
      </c>
      <c r="O27" s="0" t="s">
        <v>3</v>
      </c>
    </row>
    <row r="28" customFormat="false" ht="15" hidden="false" customHeight="false" outlineLevel="0" collapsed="false">
      <c r="I28" s="0" t="s">
        <v>0</v>
      </c>
      <c r="J28" s="4" t="n">
        <f aca="false">$A$8</f>
        <v>3.55</v>
      </c>
      <c r="K28" s="0" t="s">
        <v>1</v>
      </c>
      <c r="L28" s="6" t="n">
        <f aca="false">$D$1</f>
        <v>100</v>
      </c>
      <c r="M28" s="0" t="s">
        <v>2</v>
      </c>
      <c r="N28" s="1" t="n">
        <f aca="false">D8</f>
        <v>0.10995</v>
      </c>
      <c r="O28" s="0" t="s">
        <v>3</v>
      </c>
    </row>
    <row r="29" customFormat="false" ht="15" hidden="false" customHeight="false" outlineLevel="0" collapsed="false">
      <c r="I29" s="0" t="s">
        <v>0</v>
      </c>
      <c r="J29" s="4" t="n">
        <f aca="false">$A$2</f>
        <v>0.25</v>
      </c>
      <c r="K29" s="0" t="s">
        <v>1</v>
      </c>
      <c r="L29" s="6" t="n">
        <f aca="false">$E$1</f>
        <v>110</v>
      </c>
      <c r="M29" s="0" t="s">
        <v>2</v>
      </c>
      <c r="N29" s="1" t="n">
        <f aca="false">E2</f>
        <v>0.173786</v>
      </c>
      <c r="O29" s="0" t="s">
        <v>3</v>
      </c>
    </row>
    <row r="30" customFormat="false" ht="15" hidden="false" customHeight="false" outlineLevel="0" collapsed="false">
      <c r="I30" s="0" t="s">
        <v>0</v>
      </c>
      <c r="J30" s="4" t="n">
        <f aca="false">$A$3</f>
        <v>0.5</v>
      </c>
      <c r="K30" s="0" t="s">
        <v>1</v>
      </c>
      <c r="L30" s="6" t="n">
        <f aca="false">$E$1</f>
        <v>110</v>
      </c>
      <c r="M30" s="0" t="s">
        <v>2</v>
      </c>
      <c r="N30" s="1" t="n">
        <f aca="false">E3</f>
        <v>0.157768</v>
      </c>
      <c r="O30" s="0" t="s">
        <v>3</v>
      </c>
    </row>
    <row r="31" customFormat="false" ht="15" hidden="false" customHeight="false" outlineLevel="0" collapsed="false">
      <c r="I31" s="0" t="s">
        <v>0</v>
      </c>
      <c r="J31" s="4" t="n">
        <f aca="false">$A$4</f>
        <v>0.75</v>
      </c>
      <c r="K31" s="0" t="s">
        <v>1</v>
      </c>
      <c r="L31" s="6" t="n">
        <f aca="false">$E$1</f>
        <v>110</v>
      </c>
      <c r="M31" s="0" t="s">
        <v>2</v>
      </c>
      <c r="N31" s="1" t="n">
        <f aca="false">E4</f>
        <v>0.14175</v>
      </c>
      <c r="O31" s="0" t="s">
        <v>3</v>
      </c>
    </row>
    <row r="32" customFormat="false" ht="15" hidden="false" customHeight="false" outlineLevel="0" collapsed="false">
      <c r="I32" s="0" t="s">
        <v>0</v>
      </c>
      <c r="J32" s="4" t="n">
        <f aca="false">$A$5</f>
        <v>1</v>
      </c>
      <c r="K32" s="0" t="s">
        <v>1</v>
      </c>
      <c r="L32" s="6" t="n">
        <f aca="false">$E$1</f>
        <v>110</v>
      </c>
      <c r="M32" s="0" t="s">
        <v>2</v>
      </c>
      <c r="N32" s="1" t="n">
        <f aca="false">E5</f>
        <v>0.134897</v>
      </c>
      <c r="O32" s="0" t="s">
        <v>3</v>
      </c>
    </row>
    <row r="33" customFormat="false" ht="15" hidden="false" customHeight="false" outlineLevel="0" collapsed="false">
      <c r="I33" s="0" t="s">
        <v>0</v>
      </c>
      <c r="J33" s="4" t="n">
        <f aca="false">$A$6</f>
        <v>2</v>
      </c>
      <c r="K33" s="0" t="s">
        <v>1</v>
      </c>
      <c r="L33" s="6" t="n">
        <f aca="false">$E$1</f>
        <v>110</v>
      </c>
      <c r="M33" s="0" t="s">
        <v>2</v>
      </c>
      <c r="N33" s="1" t="n">
        <f aca="false">E6</f>
        <v>0.128155</v>
      </c>
      <c r="O33" s="0" t="s">
        <v>3</v>
      </c>
    </row>
    <row r="34" customFormat="false" ht="15" hidden="false" customHeight="false" outlineLevel="0" collapsed="false">
      <c r="I34" s="0" t="s">
        <v>0</v>
      </c>
      <c r="J34" s="4" t="n">
        <f aca="false">$A$8</f>
        <v>3.55</v>
      </c>
      <c r="K34" s="0" t="s">
        <v>1</v>
      </c>
      <c r="L34" s="6" t="n">
        <f aca="false">$E$1</f>
        <v>110</v>
      </c>
      <c r="M34" s="0" t="s">
        <v>2</v>
      </c>
      <c r="N34" s="1" t="n">
        <f aca="false">E8</f>
        <v>0.12465</v>
      </c>
      <c r="O34" s="0" t="s">
        <v>3</v>
      </c>
    </row>
    <row r="35" customFormat="false" ht="15" hidden="false" customHeight="false" outlineLevel="0" collapsed="false">
      <c r="I35" s="0" t="s">
        <v>0</v>
      </c>
      <c r="J35" s="4" t="n">
        <f aca="false">$A$2</f>
        <v>0.25</v>
      </c>
      <c r="K35" s="0" t="s">
        <v>1</v>
      </c>
      <c r="L35" s="0" t="n">
        <f aca="false">$F$1</f>
        <v>125</v>
      </c>
      <c r="M35" s="0" t="s">
        <v>2</v>
      </c>
      <c r="N35" s="1" t="n">
        <f aca="false">F2</f>
        <v>0.203156</v>
      </c>
      <c r="O35" s="0" t="s">
        <v>3</v>
      </c>
    </row>
    <row r="36" customFormat="false" ht="15" hidden="false" customHeight="false" outlineLevel="0" collapsed="false">
      <c r="I36" s="0" t="s">
        <v>0</v>
      </c>
      <c r="J36" s="4" t="n">
        <f aca="false">$A$3</f>
        <v>0.5</v>
      </c>
      <c r="K36" s="0" t="s">
        <v>1</v>
      </c>
      <c r="L36" s="0" t="n">
        <f aca="false">$F$1</f>
        <v>125</v>
      </c>
      <c r="M36" s="0" t="s">
        <v>2</v>
      </c>
      <c r="N36" s="1" t="n">
        <f aca="false">F3</f>
        <v>0.182838</v>
      </c>
      <c r="O36" s="0" t="s">
        <v>3</v>
      </c>
    </row>
    <row r="37" customFormat="false" ht="15" hidden="false" customHeight="false" outlineLevel="0" collapsed="false">
      <c r="I37" s="0" t="s">
        <v>0</v>
      </c>
      <c r="J37" s="4" t="n">
        <f aca="false">$A$4</f>
        <v>0.75</v>
      </c>
      <c r="K37" s="0" t="s">
        <v>1</v>
      </c>
      <c r="L37" s="0" t="n">
        <f aca="false">$F$1</f>
        <v>125</v>
      </c>
      <c r="M37" s="0" t="s">
        <v>2</v>
      </c>
      <c r="N37" s="1" t="n">
        <f aca="false">F4</f>
        <v>0.16252</v>
      </c>
      <c r="O37" s="0" t="s">
        <v>3</v>
      </c>
    </row>
    <row r="38" customFormat="false" ht="15" hidden="false" customHeight="false" outlineLevel="0" collapsed="false">
      <c r="I38" s="0" t="s">
        <v>0</v>
      </c>
      <c r="J38" s="4" t="n">
        <f aca="false">$A$5</f>
        <v>1</v>
      </c>
      <c r="K38" s="0" t="s">
        <v>1</v>
      </c>
      <c r="L38" s="0" t="n">
        <f aca="false">$F$1</f>
        <v>125</v>
      </c>
      <c r="M38" s="0" t="s">
        <v>2</v>
      </c>
      <c r="N38" s="1" t="n">
        <f aca="false">F5</f>
        <v>0.155981</v>
      </c>
      <c r="O38" s="0" t="s">
        <v>3</v>
      </c>
    </row>
    <row r="39" customFormat="false" ht="15" hidden="false" customHeight="false" outlineLevel="0" collapsed="false">
      <c r="I39" s="0" t="s">
        <v>0</v>
      </c>
      <c r="J39" s="4" t="n">
        <f aca="false">$A$6</f>
        <v>2</v>
      </c>
      <c r="K39" s="0" t="s">
        <v>1</v>
      </c>
      <c r="L39" s="0" t="n">
        <f aca="false">$F$1</f>
        <v>125</v>
      </c>
      <c r="M39" s="0" t="s">
        <v>2</v>
      </c>
      <c r="N39" s="1" t="n">
        <f aca="false">F6</f>
        <v>0.148799</v>
      </c>
      <c r="O39" s="0" t="s">
        <v>3</v>
      </c>
    </row>
    <row r="40" customFormat="false" ht="15" hidden="false" customHeight="false" outlineLevel="0" collapsed="false">
      <c r="I40" s="0" t="s">
        <v>0</v>
      </c>
      <c r="J40" s="4" t="n">
        <f aca="false">$A$8</f>
        <v>3.55</v>
      </c>
      <c r="K40" s="0" t="s">
        <v>1</v>
      </c>
      <c r="L40" s="0" t="n">
        <f aca="false">$F$1</f>
        <v>125</v>
      </c>
      <c r="M40" s="0" t="s">
        <v>2</v>
      </c>
      <c r="N40" s="1" t="n">
        <f aca="false">F8</f>
        <v>0.14336175</v>
      </c>
      <c r="O40" s="0" t="s">
        <v>3</v>
      </c>
    </row>
    <row r="41" customFormat="false" ht="15" hidden="false" customHeight="false" outlineLevel="0" collapsed="false">
      <c r="I41" s="0" t="s">
        <v>0</v>
      </c>
      <c r="J41" s="4" t="n">
        <f aca="false">$A$2</f>
        <v>0.25</v>
      </c>
      <c r="K41" s="0" t="s">
        <v>1</v>
      </c>
      <c r="L41" s="0" t="n">
        <f aca="false">$G$1</f>
        <v>150</v>
      </c>
      <c r="M41" s="0" t="s">
        <v>2</v>
      </c>
      <c r="N41" s="1" t="n">
        <f aca="false">G2</f>
        <v>0.241245</v>
      </c>
      <c r="O41" s="0" t="s">
        <v>3</v>
      </c>
    </row>
    <row r="42" customFormat="false" ht="15" hidden="false" customHeight="false" outlineLevel="0" collapsed="false">
      <c r="I42" s="0" t="s">
        <v>0</v>
      </c>
      <c r="J42" s="4" t="n">
        <f aca="false">$A$3</f>
        <v>0.5</v>
      </c>
      <c r="K42" s="0" t="s">
        <v>1</v>
      </c>
      <c r="L42" s="0" t="n">
        <f aca="false">$G$1</f>
        <v>150</v>
      </c>
      <c r="M42" s="0" t="s">
        <v>2</v>
      </c>
      <c r="N42" s="1" t="n">
        <f aca="false">G3</f>
        <v>0.21743</v>
      </c>
      <c r="O42" s="0" t="s">
        <v>3</v>
      </c>
    </row>
    <row r="43" customFormat="false" ht="15" hidden="false" customHeight="false" outlineLevel="0" collapsed="false">
      <c r="I43" s="0" t="s">
        <v>0</v>
      </c>
      <c r="J43" s="4" t="n">
        <f aca="false">$A$4</f>
        <v>0.75</v>
      </c>
      <c r="K43" s="0" t="s">
        <v>1</v>
      </c>
      <c r="L43" s="0" t="n">
        <f aca="false">$G$1</f>
        <v>150</v>
      </c>
      <c r="M43" s="0" t="s">
        <v>2</v>
      </c>
      <c r="N43" s="1" t="n">
        <f aca="false">G4</f>
        <v>0.193615</v>
      </c>
      <c r="O43" s="0" t="s">
        <v>3</v>
      </c>
    </row>
    <row r="44" customFormat="false" ht="15" hidden="false" customHeight="false" outlineLevel="0" collapsed="false">
      <c r="I44" s="0" t="s">
        <v>0</v>
      </c>
      <c r="J44" s="4" t="n">
        <f aca="false">$A$5</f>
        <v>1</v>
      </c>
      <c r="K44" s="0" t="s">
        <v>1</v>
      </c>
      <c r="L44" s="0" t="n">
        <f aca="false">$G$1</f>
        <v>150</v>
      </c>
      <c r="M44" s="0" t="s">
        <v>2</v>
      </c>
      <c r="N44" s="1" t="n">
        <f aca="false">G5</f>
        <v>0.185219</v>
      </c>
      <c r="O44" s="0" t="s">
        <v>3</v>
      </c>
    </row>
    <row r="45" customFormat="false" ht="15" hidden="false" customHeight="false" outlineLevel="0" collapsed="false">
      <c r="I45" s="0" t="s">
        <v>0</v>
      </c>
      <c r="J45" s="4" t="n">
        <f aca="false">$A$6</f>
        <v>2</v>
      </c>
      <c r="K45" s="0" t="s">
        <v>1</v>
      </c>
      <c r="L45" s="0" t="n">
        <f aca="false">$G$1</f>
        <v>150</v>
      </c>
      <c r="M45" s="0" t="s">
        <v>2</v>
      </c>
      <c r="N45" s="1" t="n">
        <f aca="false">G6</f>
        <v>0.176746</v>
      </c>
      <c r="O45" s="0" t="s">
        <v>3</v>
      </c>
    </row>
    <row r="46" customFormat="false" ht="15" hidden="false" customHeight="false" outlineLevel="0" collapsed="false">
      <c r="I46" s="0" t="s">
        <v>0</v>
      </c>
      <c r="J46" s="4" t="n">
        <f aca="false">$A$8</f>
        <v>3.55</v>
      </c>
      <c r="K46" s="0" t="s">
        <v>1</v>
      </c>
      <c r="L46" s="0" t="n">
        <f aca="false">$G$1</f>
        <v>150</v>
      </c>
      <c r="M46" s="0" t="s">
        <v>2</v>
      </c>
      <c r="N46" s="1" t="n">
        <f aca="false">G8</f>
        <v>0.174548</v>
      </c>
      <c r="O46" s="0" t="s">
        <v>3</v>
      </c>
    </row>
    <row r="50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LibreOffice/4.2.7.2$Linux_X86_64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2012-04-22T20:18:47Z</dcterms:created>
  <dc:creator>Yuriy Pakhotin</dc:creator>
  <dc:language>en-US</dc:language>
  <cp:lastModifiedBy>Pakhotin</cp:lastModifiedBy>
  <dcterms:modified xsi:type="dcterms:W3CDTF">2013-05-31T23:59:47Z</dcterms:modified>
  <cp:revision>0</cp:revision>
</cp:coreProperties>
</file>