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caseyastiz/Desktop/results/"/>
    </mc:Choice>
  </mc:AlternateContent>
  <bookViews>
    <workbookView xWindow="40" yWindow="460" windowWidth="24120" windowHeight="14660" tabRatio="500"/>
  </bookViews>
  <sheets>
    <sheet name="results_corrected_data4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46" i="1" l="1"/>
  <c r="AE46" i="1"/>
  <c r="AH46" i="1"/>
  <c r="AF46" i="1"/>
  <c r="Y34" i="1"/>
  <c r="U34" i="1"/>
  <c r="X34" i="1"/>
  <c r="V34" i="1"/>
  <c r="AI45" i="1"/>
  <c r="AE45" i="1"/>
  <c r="AH45" i="1"/>
  <c r="AF45" i="1"/>
  <c r="Y33" i="1"/>
  <c r="U33" i="1"/>
  <c r="X33" i="1"/>
  <c r="V33" i="1"/>
  <c r="AI44" i="1"/>
  <c r="AE44" i="1"/>
  <c r="AH44" i="1"/>
  <c r="AF44" i="1"/>
  <c r="Y32" i="1"/>
  <c r="U32" i="1"/>
  <c r="X32" i="1"/>
  <c r="V32" i="1"/>
  <c r="AI43" i="1"/>
  <c r="AE43" i="1"/>
  <c r="AH43" i="1"/>
  <c r="AF43" i="1"/>
  <c r="Y31" i="1"/>
  <c r="U31" i="1"/>
  <c r="X31" i="1"/>
  <c r="W31" i="1"/>
  <c r="V31" i="1"/>
  <c r="Y30" i="1"/>
  <c r="U30" i="1"/>
  <c r="X30" i="1"/>
  <c r="W30" i="1"/>
  <c r="V30" i="1"/>
  <c r="Y29" i="1"/>
  <c r="U29" i="1"/>
  <c r="X29" i="1"/>
  <c r="W29" i="1"/>
  <c r="V29" i="1"/>
  <c r="Y28" i="1"/>
  <c r="U28" i="1"/>
  <c r="X28" i="1"/>
  <c r="W28" i="1"/>
  <c r="V28" i="1"/>
  <c r="Y27" i="1"/>
  <c r="U27" i="1"/>
  <c r="X27" i="1"/>
  <c r="W27" i="1"/>
  <c r="V27" i="1"/>
  <c r="Y26" i="1"/>
  <c r="U26" i="1"/>
  <c r="X26" i="1"/>
  <c r="W26" i="1"/>
  <c r="V26" i="1"/>
  <c r="Y25" i="1"/>
  <c r="U25" i="1"/>
  <c r="X25" i="1"/>
  <c r="W25" i="1"/>
  <c r="V25" i="1"/>
  <c r="Y24" i="1"/>
  <c r="U24" i="1"/>
  <c r="X24" i="1"/>
  <c r="W24" i="1"/>
  <c r="V24" i="1"/>
  <c r="Y23" i="1"/>
  <c r="U23" i="1"/>
  <c r="X23" i="1"/>
  <c r="W23" i="1"/>
  <c r="V23" i="1"/>
  <c r="Y22" i="1"/>
  <c r="U22" i="1"/>
  <c r="X22" i="1"/>
  <c r="W22" i="1"/>
  <c r="V22" i="1"/>
  <c r="Y21" i="1"/>
  <c r="U21" i="1"/>
  <c r="X21" i="1"/>
  <c r="W21" i="1"/>
  <c r="V21" i="1"/>
  <c r="Y20" i="1"/>
  <c r="U20" i="1"/>
  <c r="X20" i="1"/>
  <c r="W20" i="1"/>
  <c r="V20" i="1"/>
  <c r="Y19" i="1"/>
  <c r="U19" i="1"/>
  <c r="X19" i="1"/>
  <c r="W19" i="1"/>
  <c r="V19" i="1"/>
  <c r="Y18" i="1"/>
  <c r="U18" i="1"/>
  <c r="X18" i="1"/>
  <c r="W18" i="1"/>
  <c r="V18" i="1"/>
  <c r="Y17" i="1"/>
  <c r="U17" i="1"/>
  <c r="X17" i="1"/>
  <c r="W17" i="1"/>
  <c r="V17" i="1"/>
  <c r="Y16" i="1"/>
  <c r="U16" i="1"/>
  <c r="X16" i="1"/>
  <c r="W16" i="1"/>
  <c r="V16" i="1"/>
  <c r="Y15" i="1"/>
  <c r="U15" i="1"/>
  <c r="X15" i="1"/>
  <c r="W15" i="1"/>
  <c r="V15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M37" i="1"/>
  <c r="N38" i="1"/>
  <c r="N39" i="1"/>
  <c r="N37" i="1"/>
  <c r="M57" i="1"/>
  <c r="L57" i="1"/>
  <c r="O57" i="1"/>
  <c r="M58" i="1"/>
  <c r="L58" i="1"/>
  <c r="O58" i="1"/>
  <c r="M59" i="1"/>
  <c r="L59" i="1"/>
  <c r="O59" i="1"/>
  <c r="M60" i="1"/>
  <c r="L60" i="1"/>
  <c r="O60" i="1"/>
  <c r="L37" i="1"/>
  <c r="O37" i="1"/>
  <c r="P37" i="1"/>
  <c r="M38" i="1"/>
  <c r="L38" i="1"/>
  <c r="O38" i="1"/>
  <c r="M39" i="1"/>
  <c r="L39" i="1"/>
  <c r="O39" i="1"/>
  <c r="M40" i="1"/>
  <c r="L40" i="1"/>
  <c r="O40" i="1"/>
  <c r="M41" i="1"/>
  <c r="L41" i="1"/>
  <c r="O41" i="1"/>
  <c r="M42" i="1"/>
  <c r="L42" i="1"/>
  <c r="O42" i="1"/>
  <c r="M43" i="1"/>
  <c r="L43" i="1"/>
  <c r="O43" i="1"/>
  <c r="M44" i="1"/>
  <c r="L44" i="1"/>
  <c r="O44" i="1"/>
  <c r="M45" i="1"/>
  <c r="L45" i="1"/>
  <c r="O45" i="1"/>
  <c r="M46" i="1"/>
  <c r="L46" i="1"/>
  <c r="O46" i="1"/>
  <c r="M47" i="1"/>
  <c r="L47" i="1"/>
  <c r="O47" i="1"/>
  <c r="M48" i="1"/>
  <c r="L48" i="1"/>
  <c r="O48" i="1"/>
  <c r="M49" i="1"/>
  <c r="L49" i="1"/>
  <c r="O49" i="1"/>
  <c r="M50" i="1"/>
  <c r="L50" i="1"/>
  <c r="O50" i="1"/>
  <c r="M51" i="1"/>
  <c r="L51" i="1"/>
  <c r="O51" i="1"/>
  <c r="M52" i="1"/>
  <c r="L52" i="1"/>
  <c r="O52" i="1"/>
  <c r="M53" i="1"/>
  <c r="L53" i="1"/>
  <c r="O53" i="1"/>
  <c r="M54" i="1"/>
  <c r="L54" i="1"/>
  <c r="O54" i="1"/>
  <c r="M55" i="1"/>
  <c r="L55" i="1"/>
  <c r="O55" i="1"/>
  <c r="M56" i="1"/>
  <c r="L56" i="1"/>
  <c r="O56" i="1"/>
  <c r="P26" i="1"/>
  <c r="P27" i="1"/>
  <c r="P28" i="1"/>
  <c r="P29" i="1"/>
  <c r="P30" i="1"/>
  <c r="P31" i="1"/>
  <c r="P32" i="1"/>
  <c r="P3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" i="1"/>
  <c r="L3" i="1"/>
  <c r="O3" i="1"/>
  <c r="L4" i="1"/>
  <c r="O4" i="1"/>
  <c r="L5" i="1"/>
  <c r="O5" i="1"/>
  <c r="L6" i="1"/>
  <c r="O6" i="1"/>
  <c r="L7" i="1"/>
  <c r="O7" i="1"/>
  <c r="L8" i="1"/>
  <c r="O8" i="1"/>
  <c r="L9" i="1"/>
  <c r="O9" i="1"/>
  <c r="L10" i="1"/>
  <c r="O10" i="1"/>
  <c r="L11" i="1"/>
  <c r="O11" i="1"/>
  <c r="L12" i="1"/>
  <c r="O12" i="1"/>
  <c r="L13" i="1"/>
  <c r="O13" i="1"/>
  <c r="L14" i="1"/>
  <c r="O14" i="1"/>
  <c r="L15" i="1"/>
  <c r="O15" i="1"/>
  <c r="L16" i="1"/>
  <c r="O16" i="1"/>
  <c r="L17" i="1"/>
  <c r="O17" i="1"/>
  <c r="L18" i="1"/>
  <c r="O18" i="1"/>
  <c r="L19" i="1"/>
  <c r="O19" i="1"/>
  <c r="L20" i="1"/>
  <c r="O20" i="1"/>
  <c r="L21" i="1"/>
  <c r="O21" i="1"/>
  <c r="L22" i="1"/>
  <c r="O22" i="1"/>
  <c r="L23" i="1"/>
  <c r="O23" i="1"/>
  <c r="L24" i="1"/>
  <c r="O24" i="1"/>
  <c r="L25" i="1"/>
  <c r="O25" i="1"/>
  <c r="L26" i="1"/>
  <c r="O26" i="1"/>
  <c r="L27" i="1"/>
  <c r="O27" i="1"/>
  <c r="L28" i="1"/>
  <c r="O28" i="1"/>
  <c r="L29" i="1"/>
  <c r="O29" i="1"/>
  <c r="L30" i="1"/>
  <c r="O30" i="1"/>
  <c r="L31" i="1"/>
  <c r="O31" i="1"/>
  <c r="L32" i="1"/>
  <c r="O32" i="1"/>
  <c r="L33" i="1"/>
  <c r="O33" i="1"/>
  <c r="L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9" i="1"/>
  <c r="N20" i="1"/>
  <c r="N21" i="1"/>
  <c r="N23" i="1"/>
  <c r="N24" i="1"/>
  <c r="N25" i="1"/>
  <c r="N27" i="1"/>
  <c r="N28" i="1"/>
  <c r="N29" i="1"/>
  <c r="N31" i="1"/>
  <c r="N3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2" i="1"/>
</calcChain>
</file>

<file path=xl/sharedStrings.xml><?xml version="1.0" encoding="utf-8"?>
<sst xmlns="http://schemas.openxmlformats.org/spreadsheetml/2006/main" count="122" uniqueCount="43">
  <si>
    <t>model</t>
  </si>
  <si>
    <t>fraud_prop</t>
  </si>
  <si>
    <t>normalized</t>
  </si>
  <si>
    <t>time</t>
  </si>
  <si>
    <t>accuracy</t>
  </si>
  <si>
    <t>tp</t>
  </si>
  <si>
    <t>tn</t>
  </si>
  <si>
    <t>fp</t>
  </si>
  <si>
    <t>fn</t>
  </si>
  <si>
    <t>logReg</t>
  </si>
  <si>
    <t>gaussian</t>
  </si>
  <si>
    <t>decision_tree</t>
  </si>
  <si>
    <t>svm</t>
  </si>
  <si>
    <t>x</t>
  </si>
  <si>
    <t>y</t>
  </si>
  <si>
    <t>z</t>
  </si>
  <si>
    <t>True Positive Rate</t>
  </si>
  <si>
    <t>False Postive Rate</t>
  </si>
  <si>
    <t>Precision</t>
  </si>
  <si>
    <t>Recall</t>
  </si>
  <si>
    <t>F1</t>
  </si>
  <si>
    <t>nn</t>
  </si>
  <si>
    <t>logReg 1</t>
  </si>
  <si>
    <t>guassian 1</t>
  </si>
  <si>
    <t>decision_tree 1</t>
  </si>
  <si>
    <t>svm 1</t>
  </si>
  <si>
    <t>logReg 2</t>
  </si>
  <si>
    <t>guassian 2</t>
  </si>
  <si>
    <t>decision_tree 2</t>
  </si>
  <si>
    <t>svm 2</t>
  </si>
  <si>
    <t>logReg 3</t>
  </si>
  <si>
    <t>guassian 3</t>
  </si>
  <si>
    <t>decision_tree 3</t>
  </si>
  <si>
    <t>svm 3</t>
  </si>
  <si>
    <t>logReg 4</t>
  </si>
  <si>
    <t>guassian 4</t>
  </si>
  <si>
    <t>decision_tree 4</t>
  </si>
  <si>
    <t xml:space="preserve">nn </t>
  </si>
  <si>
    <t>Logistic Regression</t>
  </si>
  <si>
    <t>Gaussian</t>
  </si>
  <si>
    <t>SVM</t>
  </si>
  <si>
    <t>Neural Net</t>
  </si>
  <si>
    <t>Decision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</si>
</sst>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True Positive Rate by Data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results_corrected_data4!$AB$14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results_corrected_data4!$AA$15:$AA$18</c:f>
              <c:numCache>
                <c:formatCode>General</c:formatCode>
                <c:ptCount val="4"/>
                <c:pt idx="0">
                  <c:v>50.0</c:v>
                </c:pt>
                <c:pt idx="1">
                  <c:v>33.0</c:v>
                </c:pt>
                <c:pt idx="2">
                  <c:v>25.0</c:v>
                </c:pt>
                <c:pt idx="3">
                  <c:v>20.0</c:v>
                </c:pt>
              </c:numCache>
            </c:numRef>
          </c:xVal>
          <c:yVal>
            <c:numRef>
              <c:f>results_corrected_data4!$AB$15:$AB$18</c:f>
              <c:numCache>
                <c:formatCode>General</c:formatCode>
                <c:ptCount val="4"/>
                <c:pt idx="0">
                  <c:v>0.901515151515151</c:v>
                </c:pt>
                <c:pt idx="1">
                  <c:v>0.854251012145749</c:v>
                </c:pt>
                <c:pt idx="2">
                  <c:v>0.840851063829787</c:v>
                </c:pt>
                <c:pt idx="3">
                  <c:v>0.808859721082855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results_corrected_data4!$AC$14</c:f>
              <c:strCache>
                <c:ptCount val="1"/>
                <c:pt idx="0">
                  <c:v>Gaussian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results_corrected_data4!$AA$15:$AA$18</c:f>
              <c:numCache>
                <c:formatCode>General</c:formatCode>
                <c:ptCount val="4"/>
                <c:pt idx="0">
                  <c:v>50.0</c:v>
                </c:pt>
                <c:pt idx="1">
                  <c:v>33.0</c:v>
                </c:pt>
                <c:pt idx="2">
                  <c:v>25.0</c:v>
                </c:pt>
                <c:pt idx="3">
                  <c:v>20.0</c:v>
                </c:pt>
              </c:numCache>
            </c:numRef>
          </c:xVal>
          <c:yVal>
            <c:numRef>
              <c:f>results_corrected_data4!$AC$15:$AC$18</c:f>
              <c:numCache>
                <c:formatCode>General</c:formatCode>
                <c:ptCount val="4"/>
                <c:pt idx="0">
                  <c:v>0.856060606060606</c:v>
                </c:pt>
                <c:pt idx="1">
                  <c:v>0.85668016194332</c:v>
                </c:pt>
                <c:pt idx="2">
                  <c:v>0.881702127659574</c:v>
                </c:pt>
                <c:pt idx="3">
                  <c:v>0.616899097621001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results_corrected_data4!$AD$14</c:f>
              <c:strCache>
                <c:ptCount val="1"/>
                <c:pt idx="0">
                  <c:v>SVM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results_corrected_data4!$AA$15:$AA$18</c:f>
              <c:numCache>
                <c:formatCode>General</c:formatCode>
                <c:ptCount val="4"/>
                <c:pt idx="0">
                  <c:v>50.0</c:v>
                </c:pt>
                <c:pt idx="1">
                  <c:v>33.0</c:v>
                </c:pt>
                <c:pt idx="2">
                  <c:v>25.0</c:v>
                </c:pt>
                <c:pt idx="3">
                  <c:v>20.0</c:v>
                </c:pt>
              </c:numCache>
            </c:numRef>
          </c:xVal>
          <c:yVal>
            <c:numRef>
              <c:f>results_corrected_data4!$AD$15:$AD$18</c:f>
              <c:numCache>
                <c:formatCode>General</c:formatCod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results_corrected_data4!$AE$14</c:f>
              <c:strCache>
                <c:ptCount val="1"/>
                <c:pt idx="0">
                  <c:v>Neural Net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results_corrected_data4!$AA$15:$AA$18</c:f>
              <c:numCache>
                <c:formatCode>General</c:formatCode>
                <c:ptCount val="4"/>
                <c:pt idx="0">
                  <c:v>50.0</c:v>
                </c:pt>
                <c:pt idx="1">
                  <c:v>33.0</c:v>
                </c:pt>
                <c:pt idx="2">
                  <c:v>25.0</c:v>
                </c:pt>
                <c:pt idx="3">
                  <c:v>20.0</c:v>
                </c:pt>
              </c:numCache>
            </c:numRef>
          </c:xVal>
          <c:yVal>
            <c:numRef>
              <c:f>results_corrected_data4!$AE$15:$AE$18</c:f>
              <c:numCache>
                <c:formatCode>General</c:formatCode>
                <c:ptCount val="4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results_corrected_data4!$AF$14</c:f>
              <c:strCache>
                <c:ptCount val="1"/>
                <c:pt idx="0">
                  <c:v>Decision Tree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results_corrected_data4!$AA$15:$AA$18</c:f>
              <c:numCache>
                <c:formatCode>General</c:formatCode>
                <c:ptCount val="4"/>
                <c:pt idx="0">
                  <c:v>50.0</c:v>
                </c:pt>
                <c:pt idx="1">
                  <c:v>33.0</c:v>
                </c:pt>
                <c:pt idx="2">
                  <c:v>25.0</c:v>
                </c:pt>
                <c:pt idx="3">
                  <c:v>20.0</c:v>
                </c:pt>
              </c:numCache>
            </c:numRef>
          </c:xVal>
          <c:yVal>
            <c:numRef>
              <c:f>results_corrected_data4!$AF$15:$AF$18</c:f>
              <c:numCache>
                <c:formatCode>General</c:formatCode>
                <c:ptCount val="4"/>
                <c:pt idx="0">
                  <c:v>0.994949494949495</c:v>
                </c:pt>
                <c:pt idx="1">
                  <c:v>0.994331983805668</c:v>
                </c:pt>
                <c:pt idx="2">
                  <c:v>0.996595744680851</c:v>
                </c:pt>
                <c:pt idx="3">
                  <c:v>0.981132075471698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181392"/>
        <c:axId val="-2134110112"/>
      </c:scatterChart>
      <c:valAx>
        <c:axId val="-2134181392"/>
        <c:scaling>
          <c:orientation val="minMax"/>
          <c:max val="50.0"/>
          <c:min val="2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Distribution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110112"/>
        <c:crosses val="autoZero"/>
        <c:crossBetween val="midCat"/>
      </c:valAx>
      <c:valAx>
        <c:axId val="-2134110112"/>
        <c:scaling>
          <c:orientation val="minMax"/>
          <c:max val="1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</a:t>
                </a:r>
                <a:r>
                  <a:rPr lang="en-US" baseline="0"/>
                  <a:t> Positive Rate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18139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False Positive Rate by Data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results_corrected_data4!$X$55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results_corrected_data4!$W$56:$W$59</c:f>
              <c:numCache>
                <c:formatCode>General</c:formatCode>
                <c:ptCount val="4"/>
                <c:pt idx="0">
                  <c:v>50.0</c:v>
                </c:pt>
                <c:pt idx="1">
                  <c:v>33.0</c:v>
                </c:pt>
                <c:pt idx="2">
                  <c:v>25.0</c:v>
                </c:pt>
                <c:pt idx="3">
                  <c:v>20.0</c:v>
                </c:pt>
              </c:numCache>
            </c:numRef>
          </c:xVal>
          <c:yVal>
            <c:numRef>
              <c:f>results_corrected_data4!$X$56:$X$59</c:f>
              <c:numCache>
                <c:formatCode>General</c:formatCode>
                <c:ptCount val="4"/>
                <c:pt idx="0">
                  <c:v>0.0902150865092898</c:v>
                </c:pt>
                <c:pt idx="1">
                  <c:v>0.0565753865847269</c:v>
                </c:pt>
                <c:pt idx="2">
                  <c:v>0.0440471117130804</c:v>
                </c:pt>
                <c:pt idx="3">
                  <c:v>0.029218790481431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results_corrected_data4!$Y$55</c:f>
              <c:strCache>
                <c:ptCount val="1"/>
                <c:pt idx="0">
                  <c:v>Gaussian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results_corrected_data4!$W$56:$W$59</c:f>
              <c:numCache>
                <c:formatCode>General</c:formatCode>
                <c:ptCount val="4"/>
                <c:pt idx="0">
                  <c:v>50.0</c:v>
                </c:pt>
                <c:pt idx="1">
                  <c:v>33.0</c:v>
                </c:pt>
                <c:pt idx="2">
                  <c:v>25.0</c:v>
                </c:pt>
                <c:pt idx="3">
                  <c:v>20.0</c:v>
                </c:pt>
              </c:numCache>
            </c:numRef>
          </c:xVal>
          <c:yVal>
            <c:numRef>
              <c:f>results_corrected_data4!$Y$56:$Y$59</c:f>
              <c:numCache>
                <c:formatCode>General</c:formatCode>
                <c:ptCount val="4"/>
                <c:pt idx="0">
                  <c:v>0.50937138678123</c:v>
                </c:pt>
                <c:pt idx="1">
                  <c:v>0.491439791327367</c:v>
                </c:pt>
                <c:pt idx="2">
                  <c:v>0.495481098519615</c:v>
                </c:pt>
                <c:pt idx="3">
                  <c:v>0.26152385562082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results_corrected_data4!$Z$55</c:f>
              <c:strCache>
                <c:ptCount val="1"/>
                <c:pt idx="0">
                  <c:v>SVM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results_corrected_data4!$W$56:$W$59</c:f>
              <c:numCache>
                <c:formatCode>General</c:formatCode>
                <c:ptCount val="4"/>
                <c:pt idx="0">
                  <c:v>50.0</c:v>
                </c:pt>
                <c:pt idx="1">
                  <c:v>33.0</c:v>
                </c:pt>
                <c:pt idx="2">
                  <c:v>25.0</c:v>
                </c:pt>
                <c:pt idx="3">
                  <c:v>20.0</c:v>
                </c:pt>
              </c:numCache>
            </c:numRef>
          </c:xVal>
          <c:yVal>
            <c:numRef>
              <c:f>results_corrected_data4!$Z$56:$Z$59</c:f>
              <c:numCache>
                <c:formatCode>General</c:formatCode>
                <c:ptCount val="4"/>
                <c:pt idx="0">
                  <c:v>0.994949494949495</c:v>
                </c:pt>
                <c:pt idx="1">
                  <c:v>0.997871855849581</c:v>
                </c:pt>
                <c:pt idx="2">
                  <c:v>0.9978336683621</c:v>
                </c:pt>
                <c:pt idx="3">
                  <c:v>0.998276217187466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results_corrected_data4!$AA$55</c:f>
              <c:strCache>
                <c:ptCount val="1"/>
                <c:pt idx="0">
                  <c:v>Neural Net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results_corrected_data4!$W$56:$W$59</c:f>
              <c:numCache>
                <c:formatCode>General</c:formatCode>
                <c:ptCount val="4"/>
                <c:pt idx="0">
                  <c:v>50.0</c:v>
                </c:pt>
                <c:pt idx="1">
                  <c:v>33.0</c:v>
                </c:pt>
                <c:pt idx="2">
                  <c:v>25.0</c:v>
                </c:pt>
                <c:pt idx="3">
                  <c:v>20.0</c:v>
                </c:pt>
              </c:numCache>
            </c:numRef>
          </c:xVal>
          <c:yVal>
            <c:numRef>
              <c:f>results_corrected_data4!$AA$56:$AA$59</c:f>
              <c:numCache>
                <c:formatCode>General</c:formatCode>
                <c:ptCount val="4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results_corrected_data4!$AB$55</c:f>
              <c:strCache>
                <c:ptCount val="1"/>
                <c:pt idx="0">
                  <c:v>Decision Tree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results_corrected_data4!$W$56:$W$59</c:f>
              <c:numCache>
                <c:formatCode>General</c:formatCode>
                <c:ptCount val="4"/>
                <c:pt idx="0">
                  <c:v>50.0</c:v>
                </c:pt>
                <c:pt idx="1">
                  <c:v>33.0</c:v>
                </c:pt>
                <c:pt idx="2">
                  <c:v>25.0</c:v>
                </c:pt>
                <c:pt idx="3">
                  <c:v>20.0</c:v>
                </c:pt>
              </c:numCache>
            </c:numRef>
          </c:xVal>
          <c:yVal>
            <c:numRef>
              <c:f>results_corrected_data4!$AB$56:$AB$59</c:f>
              <c:numCache>
                <c:formatCode>General</c:formatCode>
                <c:ptCount val="4"/>
                <c:pt idx="0">
                  <c:v>0.0109037578341712</c:v>
                </c:pt>
                <c:pt idx="1">
                  <c:v>0.00659483371833295</c:v>
                </c:pt>
                <c:pt idx="2">
                  <c:v>0.00492682551730247</c:v>
                </c:pt>
                <c:pt idx="3">
                  <c:v>0.00379010916975001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794640"/>
        <c:axId val="-2143788992"/>
      </c:scatterChart>
      <c:valAx>
        <c:axId val="-2143794640"/>
        <c:scaling>
          <c:orientation val="minMax"/>
          <c:max val="50.0"/>
          <c:min val="2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Proportion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788992"/>
        <c:crosses val="autoZero"/>
        <c:crossBetween val="midCat"/>
      </c:valAx>
      <c:valAx>
        <c:axId val="-2143788992"/>
        <c:scaling>
          <c:orientation val="minMax"/>
          <c:max val="1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 Positive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79464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901700</xdr:colOff>
      <xdr:row>22</xdr:row>
      <xdr:rowOff>25400</xdr:rowOff>
    </xdr:from>
    <xdr:to>
      <xdr:col>32</xdr:col>
      <xdr:colOff>635000</xdr:colOff>
      <xdr:row>37</xdr:row>
      <xdr:rowOff>25400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241300</xdr:colOff>
      <xdr:row>49</xdr:row>
      <xdr:rowOff>114300</xdr:rowOff>
    </xdr:from>
    <xdr:to>
      <xdr:col>35</xdr:col>
      <xdr:colOff>609600</xdr:colOff>
      <xdr:row>69</xdr:row>
      <xdr:rowOff>88900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0"/>
  <sheetViews>
    <sheetView tabSelected="1" topLeftCell="T44" workbookViewId="0">
      <selection activeCell="I13" sqref="I13"/>
    </sheetView>
  </sheetViews>
  <sheetFormatPr baseColWidth="10" defaultRowHeight="16" x14ac:dyDescent="0.2"/>
  <cols>
    <col min="8" max="9" width="10.83203125" customWidth="1"/>
    <col min="10" max="10" width="15.33203125" customWidth="1"/>
    <col min="11" max="11" width="15" customWidth="1"/>
    <col min="12" max="13" width="10.83203125" customWidth="1"/>
    <col min="28" max="28" width="16.6640625" customWidth="1"/>
  </cols>
  <sheetData>
    <row r="1" spans="3:43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</row>
    <row r="2" spans="3:43" x14ac:dyDescent="0.2">
      <c r="C2" t="s">
        <v>9</v>
      </c>
      <c r="D2">
        <v>1</v>
      </c>
      <c r="E2">
        <v>0</v>
      </c>
      <c r="F2">
        <v>3.7</v>
      </c>
      <c r="G2">
        <v>0.90978336597337806</v>
      </c>
      <c r="H2">
        <v>1071</v>
      </c>
      <c r="I2">
        <v>5774726</v>
      </c>
      <c r="J2">
        <v>572627</v>
      </c>
      <c r="K2">
        <v>117</v>
      </c>
      <c r="L2">
        <f>H2/(H2+K2)</f>
        <v>0.90151515151515149</v>
      </c>
      <c r="M2">
        <f>J2/(J2+I2)</f>
        <v>9.0215086509289777E-2</v>
      </c>
      <c r="N2">
        <f>H2/(H2+J2)</f>
        <v>1.8668358613765431E-3</v>
      </c>
      <c r="O2">
        <f>L2</f>
        <v>0.90151515151515149</v>
      </c>
      <c r="P2">
        <f>(2*H2)/(2*H2 + J2+K2)</f>
        <v>3.7259561026012113E-3</v>
      </c>
    </row>
    <row r="3" spans="3:43" x14ac:dyDescent="0.2">
      <c r="C3" t="s">
        <v>10</v>
      </c>
      <c r="D3">
        <v>1</v>
      </c>
      <c r="E3">
        <v>0</v>
      </c>
      <c r="F3">
        <v>15</v>
      </c>
      <c r="G3">
        <v>0.49069699636499098</v>
      </c>
      <c r="H3">
        <v>1017</v>
      </c>
      <c r="I3">
        <v>3114193</v>
      </c>
      <c r="J3">
        <v>3233160</v>
      </c>
      <c r="K3">
        <v>171</v>
      </c>
      <c r="L3">
        <f t="shared" ref="L3:L60" si="0">H3/(H3+K3)</f>
        <v>0.85606060606060608</v>
      </c>
      <c r="M3">
        <f t="shared" ref="M3:M33" si="1">J3/(J3+I3)</f>
        <v>0.50937138678122995</v>
      </c>
      <c r="N3">
        <f t="shared" ref="N3:N32" si="2">H3/(H3+J3)</f>
        <v>3.1445403266426049E-4</v>
      </c>
      <c r="O3">
        <f t="shared" ref="O3:O33" si="3">L3</f>
        <v>0.85606060606060608</v>
      </c>
      <c r="P3">
        <f t="shared" ref="P3:P33" si="4">(2*H3)/(2*H3 + J3+K3)</f>
        <v>6.2867713534639827E-4</v>
      </c>
    </row>
    <row r="4" spans="3:43" x14ac:dyDescent="0.2">
      <c r="C4" t="s">
        <v>11</v>
      </c>
      <c r="D4">
        <v>1</v>
      </c>
      <c r="E4">
        <v>0</v>
      </c>
      <c r="F4">
        <v>3.8</v>
      </c>
      <c r="G4">
        <v>0.98909733748273798</v>
      </c>
      <c r="H4">
        <v>1182</v>
      </c>
      <c r="I4">
        <v>6278143</v>
      </c>
      <c r="J4">
        <v>69210</v>
      </c>
      <c r="K4">
        <v>6</v>
      </c>
      <c r="L4">
        <f t="shared" si="0"/>
        <v>0.99494949494949492</v>
      </c>
      <c r="M4">
        <f t="shared" si="1"/>
        <v>1.0903757834171189E-2</v>
      </c>
      <c r="N4">
        <f t="shared" si="2"/>
        <v>1.6791680872826457E-2</v>
      </c>
      <c r="O4">
        <f t="shared" si="3"/>
        <v>0.99494949494949492</v>
      </c>
      <c r="P4">
        <f t="shared" si="4"/>
        <v>3.3025984911986592E-2</v>
      </c>
    </row>
    <row r="5" spans="3:43" x14ac:dyDescent="0.2">
      <c r="C5" t="s">
        <v>12</v>
      </c>
      <c r="D5">
        <v>1</v>
      </c>
      <c r="E5">
        <v>0</v>
      </c>
      <c r="F5">
        <v>65.7</v>
      </c>
      <c r="G5">
        <v>1.8092345942162099E-3</v>
      </c>
      <c r="H5">
        <v>1188</v>
      </c>
      <c r="I5">
        <v>10298</v>
      </c>
      <c r="J5">
        <v>6337055</v>
      </c>
      <c r="K5">
        <v>0</v>
      </c>
      <c r="L5">
        <f t="shared" si="0"/>
        <v>1</v>
      </c>
      <c r="M5">
        <f t="shared" si="1"/>
        <v>0.99837759141487803</v>
      </c>
      <c r="N5">
        <f t="shared" si="2"/>
        <v>1.874336468324108E-4</v>
      </c>
      <c r="O5">
        <f t="shared" si="3"/>
        <v>1</v>
      </c>
      <c r="P5">
        <f t="shared" si="4"/>
        <v>3.7479704408802621E-4</v>
      </c>
    </row>
    <row r="6" spans="3:43" x14ac:dyDescent="0.2">
      <c r="C6" t="s">
        <v>9</v>
      </c>
      <c r="D6">
        <v>2</v>
      </c>
      <c r="E6">
        <v>0</v>
      </c>
      <c r="F6">
        <v>4</v>
      </c>
      <c r="G6">
        <v>0.94340724695935496</v>
      </c>
      <c r="H6">
        <v>1055</v>
      </c>
      <c r="I6">
        <v>5981563</v>
      </c>
      <c r="J6">
        <v>358703</v>
      </c>
      <c r="K6">
        <v>180</v>
      </c>
      <c r="L6">
        <f t="shared" si="0"/>
        <v>0.85425101214574894</v>
      </c>
      <c r="M6">
        <f t="shared" si="1"/>
        <v>5.657538658472689E-2</v>
      </c>
      <c r="N6">
        <f t="shared" si="2"/>
        <v>2.9325268652816614E-3</v>
      </c>
      <c r="O6">
        <f t="shared" si="3"/>
        <v>0.85425101214574894</v>
      </c>
      <c r="P6">
        <f t="shared" si="4"/>
        <v>5.8449886839911022E-3</v>
      </c>
    </row>
    <row r="7" spans="3:43" x14ac:dyDescent="0.2">
      <c r="C7" t="s">
        <v>10</v>
      </c>
      <c r="D7">
        <v>2</v>
      </c>
      <c r="E7">
        <v>0</v>
      </c>
      <c r="F7">
        <v>20.6</v>
      </c>
      <c r="G7">
        <v>0.50862800463171098</v>
      </c>
      <c r="H7">
        <v>1058</v>
      </c>
      <c r="I7">
        <v>3224407</v>
      </c>
      <c r="J7">
        <v>3115859</v>
      </c>
      <c r="K7">
        <v>177</v>
      </c>
      <c r="L7">
        <f t="shared" si="0"/>
        <v>0.85668016194331986</v>
      </c>
      <c r="M7">
        <f t="shared" si="1"/>
        <v>0.49143979132736704</v>
      </c>
      <c r="N7">
        <f t="shared" si="2"/>
        <v>3.3943797669299503E-4</v>
      </c>
      <c r="O7">
        <f t="shared" si="3"/>
        <v>0.85668016194331986</v>
      </c>
      <c r="P7">
        <f t="shared" si="4"/>
        <v>6.7860707239416165E-4</v>
      </c>
    </row>
    <row r="8" spans="3:43" x14ac:dyDescent="0.2">
      <c r="C8" t="s">
        <v>11</v>
      </c>
      <c r="D8">
        <v>2</v>
      </c>
      <c r="E8">
        <v>0</v>
      </c>
      <c r="F8">
        <v>4.3</v>
      </c>
      <c r="G8">
        <v>0.99340534677831005</v>
      </c>
      <c r="H8">
        <v>1228</v>
      </c>
      <c r="I8">
        <v>6298453</v>
      </c>
      <c r="J8">
        <v>41813</v>
      </c>
      <c r="K8">
        <v>7</v>
      </c>
      <c r="L8">
        <f t="shared" si="0"/>
        <v>0.99433198380566801</v>
      </c>
      <c r="M8">
        <f t="shared" si="1"/>
        <v>6.5948337183329535E-3</v>
      </c>
      <c r="N8">
        <f t="shared" si="2"/>
        <v>2.853093561952557E-2</v>
      </c>
      <c r="O8">
        <f t="shared" si="3"/>
        <v>0.99433198380566801</v>
      </c>
      <c r="P8">
        <f t="shared" si="4"/>
        <v>5.5470232179962053E-2</v>
      </c>
    </row>
    <row r="9" spans="3:43" x14ac:dyDescent="0.2">
      <c r="C9" t="s">
        <v>12</v>
      </c>
      <c r="D9">
        <v>2</v>
      </c>
      <c r="E9">
        <v>0</v>
      </c>
      <c r="F9">
        <v>65.900000000000006</v>
      </c>
      <c r="G9">
        <v>2.3224785425406298E-3</v>
      </c>
      <c r="H9">
        <v>1235</v>
      </c>
      <c r="I9">
        <v>13493</v>
      </c>
      <c r="J9">
        <v>6326773</v>
      </c>
      <c r="K9">
        <v>0</v>
      </c>
      <c r="L9">
        <f t="shared" si="0"/>
        <v>1</v>
      </c>
      <c r="M9">
        <f t="shared" si="1"/>
        <v>0.99787185584958105</v>
      </c>
      <c r="N9">
        <f t="shared" si="2"/>
        <v>1.9516410219456106E-4</v>
      </c>
      <c r="O9">
        <f t="shared" si="3"/>
        <v>1</v>
      </c>
      <c r="P9">
        <f t="shared" si="4"/>
        <v>3.9025204119987175E-4</v>
      </c>
    </row>
    <row r="10" spans="3:43" x14ac:dyDescent="0.2">
      <c r="C10" t="s">
        <v>9</v>
      </c>
      <c r="D10">
        <v>3</v>
      </c>
      <c r="E10">
        <v>0</v>
      </c>
      <c r="F10">
        <v>4</v>
      </c>
      <c r="G10">
        <v>0.95593153767439099</v>
      </c>
      <c r="H10">
        <v>988</v>
      </c>
      <c r="I10">
        <v>6054324</v>
      </c>
      <c r="J10">
        <v>278963</v>
      </c>
      <c r="K10">
        <v>187</v>
      </c>
      <c r="L10">
        <f t="shared" si="0"/>
        <v>0.84085106382978725</v>
      </c>
      <c r="M10">
        <f t="shared" si="1"/>
        <v>4.4047111713080428E-2</v>
      </c>
      <c r="N10">
        <f t="shared" si="2"/>
        <v>3.5291890366528429E-3</v>
      </c>
      <c r="O10">
        <f t="shared" si="3"/>
        <v>0.84085106382978725</v>
      </c>
      <c r="P10">
        <f t="shared" si="4"/>
        <v>7.0288767314300353E-3</v>
      </c>
    </row>
    <row r="11" spans="3:43" x14ac:dyDescent="0.2">
      <c r="C11" t="s">
        <v>10</v>
      </c>
      <c r="D11">
        <v>3</v>
      </c>
      <c r="E11">
        <v>0</v>
      </c>
      <c r="F11">
        <v>25.2</v>
      </c>
      <c r="G11">
        <v>0.50458886642622502</v>
      </c>
      <c r="H11">
        <v>1036</v>
      </c>
      <c r="I11">
        <v>3195263</v>
      </c>
      <c r="J11">
        <v>3138024</v>
      </c>
      <c r="K11">
        <v>139</v>
      </c>
      <c r="L11">
        <f t="shared" si="0"/>
        <v>0.88170212765957445</v>
      </c>
      <c r="M11">
        <f t="shared" si="1"/>
        <v>0.49548109851961547</v>
      </c>
      <c r="N11">
        <f t="shared" si="2"/>
        <v>3.3003510605085598E-4</v>
      </c>
      <c r="O11">
        <f t="shared" si="3"/>
        <v>0.88170212765957445</v>
      </c>
      <c r="P11">
        <f t="shared" si="4"/>
        <v>6.5982322979012717E-4</v>
      </c>
    </row>
    <row r="12" spans="3:43" x14ac:dyDescent="0.2">
      <c r="C12" t="s">
        <v>11</v>
      </c>
      <c r="D12">
        <v>3</v>
      </c>
      <c r="E12">
        <v>0</v>
      </c>
      <c r="F12">
        <v>3.9</v>
      </c>
      <c r="G12">
        <v>0.99507345690920501</v>
      </c>
      <c r="H12">
        <v>1171</v>
      </c>
      <c r="I12">
        <v>6302084</v>
      </c>
      <c r="J12">
        <v>31203</v>
      </c>
      <c r="K12">
        <v>4</v>
      </c>
      <c r="L12">
        <f t="shared" si="0"/>
        <v>0.9965957446808511</v>
      </c>
      <c r="M12">
        <f t="shared" si="1"/>
        <v>4.9268255173024684E-3</v>
      </c>
      <c r="N12">
        <f t="shared" si="2"/>
        <v>3.6171001420893308E-2</v>
      </c>
      <c r="O12">
        <f t="shared" si="3"/>
        <v>0.9965957446808511</v>
      </c>
      <c r="P12">
        <f t="shared" si="4"/>
        <v>6.9808340039941574E-2</v>
      </c>
    </row>
    <row r="13" spans="3:43" x14ac:dyDescent="0.2">
      <c r="C13" t="s">
        <v>12</v>
      </c>
      <c r="D13">
        <v>3</v>
      </c>
      <c r="E13">
        <v>0</v>
      </c>
      <c r="F13">
        <v>62.1</v>
      </c>
      <c r="G13">
        <v>2.35142305692259E-3</v>
      </c>
      <c r="H13">
        <v>1175</v>
      </c>
      <c r="I13">
        <v>13720</v>
      </c>
      <c r="J13">
        <v>6319567</v>
      </c>
      <c r="K13">
        <v>0</v>
      </c>
      <c r="L13">
        <f t="shared" si="0"/>
        <v>1</v>
      </c>
      <c r="M13">
        <f t="shared" si="1"/>
        <v>0.99783366836210008</v>
      </c>
      <c r="N13">
        <f t="shared" si="2"/>
        <v>1.8589589639950499E-4</v>
      </c>
      <c r="O13">
        <f t="shared" si="3"/>
        <v>1</v>
      </c>
      <c r="P13">
        <f t="shared" si="4"/>
        <v>3.7172269107614038E-4</v>
      </c>
    </row>
    <row r="14" spans="3:43" x14ac:dyDescent="0.2">
      <c r="C14" t="s">
        <v>9</v>
      </c>
      <c r="D14">
        <v>4</v>
      </c>
      <c r="E14">
        <v>0</v>
      </c>
      <c r="F14">
        <v>3.7</v>
      </c>
      <c r="G14">
        <v>0.97075001477695</v>
      </c>
      <c r="H14">
        <v>986</v>
      </c>
      <c r="I14">
        <v>6141359</v>
      </c>
      <c r="J14">
        <v>184844</v>
      </c>
      <c r="K14">
        <v>233</v>
      </c>
      <c r="L14">
        <f t="shared" si="0"/>
        <v>0.80885972108285475</v>
      </c>
      <c r="M14">
        <f t="shared" si="1"/>
        <v>2.9218790481430962E-2</v>
      </c>
      <c r="N14">
        <f t="shared" si="2"/>
        <v>5.3059247699510309E-3</v>
      </c>
      <c r="O14">
        <f t="shared" si="3"/>
        <v>0.80885972108285475</v>
      </c>
      <c r="P14">
        <f t="shared" si="4"/>
        <v>1.0542692021876621E-2</v>
      </c>
      <c r="S14" t="s">
        <v>0</v>
      </c>
      <c r="T14" t="s">
        <v>0</v>
      </c>
      <c r="U14" t="s">
        <v>16</v>
      </c>
      <c r="V14" t="s">
        <v>17</v>
      </c>
      <c r="W14" t="s">
        <v>18</v>
      </c>
      <c r="X14" t="s">
        <v>19</v>
      </c>
      <c r="Y14" t="s">
        <v>20</v>
      </c>
      <c r="AB14" t="s">
        <v>38</v>
      </c>
      <c r="AC14" t="s">
        <v>39</v>
      </c>
      <c r="AD14" t="s">
        <v>40</v>
      </c>
      <c r="AE14" t="s">
        <v>41</v>
      </c>
      <c r="AF14" t="s">
        <v>42</v>
      </c>
    </row>
    <row r="15" spans="3:43" x14ac:dyDescent="0.2">
      <c r="C15" t="s">
        <v>10</v>
      </c>
      <c r="D15">
        <v>4</v>
      </c>
      <c r="E15">
        <v>0</v>
      </c>
      <c r="F15">
        <v>32.4</v>
      </c>
      <c r="G15">
        <v>0.73845272213549196</v>
      </c>
      <c r="H15">
        <v>752</v>
      </c>
      <c r="I15">
        <v>4671750</v>
      </c>
      <c r="J15">
        <v>1654453</v>
      </c>
      <c r="K15">
        <v>467</v>
      </c>
      <c r="L15">
        <f t="shared" si="0"/>
        <v>0.61689909762100081</v>
      </c>
      <c r="M15">
        <f t="shared" si="1"/>
        <v>0.26152385562082026</v>
      </c>
      <c r="N15">
        <f t="shared" si="2"/>
        <v>4.5432438882192841E-4</v>
      </c>
      <c r="O15">
        <f t="shared" si="3"/>
        <v>0.61689909762100081</v>
      </c>
      <c r="P15">
        <f t="shared" si="4"/>
        <v>9.0798008239436278E-4</v>
      </c>
      <c r="S15" t="s">
        <v>9</v>
      </c>
      <c r="T15">
        <v>1</v>
      </c>
      <c r="U15">
        <f t="shared" ref="U15:U31" si="5">AN17/(AN17+AQ17)</f>
        <v>0.90151515151515149</v>
      </c>
      <c r="V15">
        <f t="shared" ref="V15:V31" si="6">AP17/(AP17+AO17)</f>
        <v>9.0215086509289777E-2</v>
      </c>
      <c r="W15">
        <f t="shared" ref="W15:W31" si="7">AN17/(AN17+AP17)</f>
        <v>1.8668358613765431E-3</v>
      </c>
      <c r="X15">
        <f>U15</f>
        <v>0.90151515151515149</v>
      </c>
      <c r="Y15">
        <f t="shared" ref="Y15:Y31" si="8">(2*AN17)/(2*AN17 + AP17+AQ17)</f>
        <v>3.7259561026012113E-3</v>
      </c>
      <c r="AA15">
        <v>50</v>
      </c>
      <c r="AB15">
        <v>0.90151515151515149</v>
      </c>
      <c r="AC15">
        <v>0.85606060606060608</v>
      </c>
      <c r="AD15">
        <v>1</v>
      </c>
      <c r="AE15">
        <v>1</v>
      </c>
      <c r="AF15">
        <v>0.99494949494949492</v>
      </c>
    </row>
    <row r="16" spans="3:43" x14ac:dyDescent="0.2">
      <c r="C16" t="s">
        <v>11</v>
      </c>
      <c r="D16">
        <v>4</v>
      </c>
      <c r="E16">
        <v>0</v>
      </c>
      <c r="F16">
        <v>3.9</v>
      </c>
      <c r="G16">
        <v>0.99620698603633495</v>
      </c>
      <c r="H16">
        <v>1196</v>
      </c>
      <c r="I16">
        <v>6302226</v>
      </c>
      <c r="J16">
        <v>23977</v>
      </c>
      <c r="K16">
        <v>23</v>
      </c>
      <c r="L16">
        <f t="shared" si="0"/>
        <v>0.98113207547169812</v>
      </c>
      <c r="M16">
        <f t="shared" si="1"/>
        <v>3.7901091697500064E-3</v>
      </c>
      <c r="N16">
        <f t="shared" si="2"/>
        <v>4.7511222341397527E-2</v>
      </c>
      <c r="O16">
        <f t="shared" si="3"/>
        <v>0.98113207547169812</v>
      </c>
      <c r="P16">
        <f t="shared" si="4"/>
        <v>9.0633525310700208E-2</v>
      </c>
      <c r="S16" t="s">
        <v>10</v>
      </c>
      <c r="T16">
        <v>2</v>
      </c>
      <c r="U16">
        <f t="shared" si="5"/>
        <v>0.85606060606060608</v>
      </c>
      <c r="V16">
        <f t="shared" si="6"/>
        <v>0.50937138678122995</v>
      </c>
      <c r="W16">
        <f t="shared" si="7"/>
        <v>3.1445403266426049E-4</v>
      </c>
      <c r="X16">
        <f t="shared" ref="X16:X30" si="9">U16</f>
        <v>0.85606060606060608</v>
      </c>
      <c r="Y16">
        <f t="shared" si="8"/>
        <v>6.2867713534639827E-4</v>
      </c>
      <c r="AA16">
        <v>33</v>
      </c>
      <c r="AB16">
        <v>0.85425101214574894</v>
      </c>
      <c r="AC16">
        <v>0.85668016194331986</v>
      </c>
      <c r="AD16">
        <v>1</v>
      </c>
      <c r="AE16">
        <v>0</v>
      </c>
      <c r="AF16">
        <v>0.99433198380566801</v>
      </c>
      <c r="AJ16" t="s">
        <v>0</v>
      </c>
      <c r="AK16" t="s">
        <v>1</v>
      </c>
      <c r="AL16" t="s">
        <v>2</v>
      </c>
      <c r="AM16" t="s">
        <v>4</v>
      </c>
      <c r="AN16" t="s">
        <v>5</v>
      </c>
      <c r="AO16" t="s">
        <v>6</v>
      </c>
      <c r="AP16" t="s">
        <v>7</v>
      </c>
      <c r="AQ16" t="s">
        <v>8</v>
      </c>
    </row>
    <row r="17" spans="3:43" x14ac:dyDescent="0.2">
      <c r="C17" t="s">
        <v>12</v>
      </c>
      <c r="D17">
        <v>4</v>
      </c>
      <c r="E17">
        <v>0</v>
      </c>
      <c r="F17">
        <v>62.2</v>
      </c>
      <c r="G17">
        <v>1.9161042206446699E-3</v>
      </c>
      <c r="H17">
        <v>1219</v>
      </c>
      <c r="I17">
        <v>10905</v>
      </c>
      <c r="J17">
        <v>6315298</v>
      </c>
      <c r="K17">
        <v>0</v>
      </c>
      <c r="L17">
        <f t="shared" si="0"/>
        <v>1</v>
      </c>
      <c r="M17">
        <f t="shared" si="1"/>
        <v>0.99827621718746617</v>
      </c>
      <c r="N17">
        <f t="shared" si="2"/>
        <v>1.9298610294249188E-4</v>
      </c>
      <c r="O17">
        <f t="shared" si="3"/>
        <v>1</v>
      </c>
      <c r="P17">
        <f t="shared" si="4"/>
        <v>3.8589773298536057E-4</v>
      </c>
      <c r="S17" t="s">
        <v>11</v>
      </c>
      <c r="T17">
        <v>3</v>
      </c>
      <c r="U17">
        <f t="shared" si="5"/>
        <v>0.99494949494949492</v>
      </c>
      <c r="V17">
        <f t="shared" si="6"/>
        <v>1.0903757834171189E-2</v>
      </c>
      <c r="W17">
        <f t="shared" si="7"/>
        <v>1.6791680872826457E-2</v>
      </c>
      <c r="X17">
        <f t="shared" si="9"/>
        <v>0.99494949494949492</v>
      </c>
      <c r="Y17">
        <f t="shared" si="8"/>
        <v>3.3025984911986592E-2</v>
      </c>
      <c r="AA17">
        <v>25</v>
      </c>
      <c r="AB17">
        <v>0.84085106382978725</v>
      </c>
      <c r="AC17">
        <v>0.88170212765957445</v>
      </c>
      <c r="AD17">
        <v>1</v>
      </c>
      <c r="AE17">
        <v>0</v>
      </c>
      <c r="AF17">
        <v>0.9965957446808511</v>
      </c>
      <c r="AJ17" t="s">
        <v>22</v>
      </c>
      <c r="AK17">
        <v>1</v>
      </c>
      <c r="AL17">
        <v>0</v>
      </c>
      <c r="AM17">
        <v>0.90978336597337806</v>
      </c>
      <c r="AN17">
        <v>1071</v>
      </c>
      <c r="AO17">
        <v>5774726</v>
      </c>
      <c r="AP17">
        <v>572627</v>
      </c>
      <c r="AQ17">
        <v>117</v>
      </c>
    </row>
    <row r="18" spans="3:43" x14ac:dyDescent="0.2">
      <c r="C18" t="s">
        <v>9</v>
      </c>
      <c r="D18">
        <v>1</v>
      </c>
      <c r="E18">
        <v>1</v>
      </c>
      <c r="F18">
        <v>0.2</v>
      </c>
      <c r="G18">
        <v>0.50102990269195202</v>
      </c>
      <c r="H18">
        <v>0</v>
      </c>
      <c r="I18">
        <v>7054</v>
      </c>
      <c r="J18">
        <v>0</v>
      </c>
      <c r="K18">
        <v>7025</v>
      </c>
      <c r="L18">
        <f t="shared" si="0"/>
        <v>0</v>
      </c>
      <c r="M18">
        <f t="shared" si="1"/>
        <v>0</v>
      </c>
      <c r="N18">
        <v>0</v>
      </c>
      <c r="O18">
        <f t="shared" si="3"/>
        <v>0</v>
      </c>
      <c r="P18">
        <f t="shared" si="4"/>
        <v>0</v>
      </c>
      <c r="S18" t="s">
        <v>12</v>
      </c>
      <c r="T18">
        <v>4</v>
      </c>
      <c r="U18">
        <f t="shared" si="5"/>
        <v>1</v>
      </c>
      <c r="V18">
        <f t="shared" si="6"/>
        <v>0.99837759141487803</v>
      </c>
      <c r="W18">
        <f t="shared" si="7"/>
        <v>1.874336468324108E-4</v>
      </c>
      <c r="X18">
        <f t="shared" si="9"/>
        <v>1</v>
      </c>
      <c r="Y18">
        <f t="shared" si="8"/>
        <v>3.7479704408802621E-4</v>
      </c>
      <c r="AA18">
        <v>20</v>
      </c>
      <c r="AB18">
        <v>0.80885972108285475</v>
      </c>
      <c r="AC18">
        <v>0.61689909762100081</v>
      </c>
      <c r="AD18">
        <v>1</v>
      </c>
      <c r="AE18">
        <v>0</v>
      </c>
      <c r="AF18">
        <v>0.98113207547169812</v>
      </c>
      <c r="AJ18" t="s">
        <v>23</v>
      </c>
      <c r="AK18">
        <v>1</v>
      </c>
      <c r="AL18">
        <v>0</v>
      </c>
      <c r="AM18">
        <v>0.49069699636499098</v>
      </c>
      <c r="AN18">
        <v>1017</v>
      </c>
      <c r="AO18">
        <v>3114193</v>
      </c>
      <c r="AP18">
        <v>3233160</v>
      </c>
      <c r="AQ18">
        <v>171</v>
      </c>
    </row>
    <row r="19" spans="3:43" x14ac:dyDescent="0.2">
      <c r="C19" t="s">
        <v>10</v>
      </c>
      <c r="D19">
        <v>1</v>
      </c>
      <c r="E19">
        <v>1</v>
      </c>
      <c r="F19">
        <v>9.1</v>
      </c>
      <c r="G19">
        <v>0.49897009730804698</v>
      </c>
      <c r="H19">
        <v>7025</v>
      </c>
      <c r="I19">
        <v>0</v>
      </c>
      <c r="J19">
        <v>7054</v>
      </c>
      <c r="K19">
        <v>0</v>
      </c>
      <c r="L19">
        <f t="shared" si="0"/>
        <v>1</v>
      </c>
      <c r="M19">
        <f t="shared" si="1"/>
        <v>1</v>
      </c>
      <c r="N19">
        <f t="shared" si="2"/>
        <v>0.49897009730804742</v>
      </c>
      <c r="O19">
        <f t="shared" si="3"/>
        <v>1</v>
      </c>
      <c r="P19">
        <f t="shared" si="4"/>
        <v>0.6657505686125853</v>
      </c>
      <c r="S19" t="s">
        <v>9</v>
      </c>
      <c r="T19">
        <v>1</v>
      </c>
      <c r="U19">
        <f t="shared" si="5"/>
        <v>0.85425101214574894</v>
      </c>
      <c r="V19">
        <f t="shared" si="6"/>
        <v>5.657538658472689E-2</v>
      </c>
      <c r="W19">
        <f t="shared" si="7"/>
        <v>2.9325268652816614E-3</v>
      </c>
      <c r="X19">
        <f t="shared" si="9"/>
        <v>0.85425101214574894</v>
      </c>
      <c r="Y19">
        <f t="shared" si="8"/>
        <v>5.8449886839911022E-3</v>
      </c>
      <c r="AJ19" t="s">
        <v>24</v>
      </c>
      <c r="AK19">
        <v>1</v>
      </c>
      <c r="AL19">
        <v>0</v>
      </c>
      <c r="AM19">
        <v>0.98909733748273798</v>
      </c>
      <c r="AN19">
        <v>1182</v>
      </c>
      <c r="AO19">
        <v>6278143</v>
      </c>
      <c r="AP19">
        <v>69210</v>
      </c>
      <c r="AQ19">
        <v>6</v>
      </c>
    </row>
    <row r="20" spans="3:43" x14ac:dyDescent="0.2">
      <c r="C20" t="s">
        <v>11</v>
      </c>
      <c r="D20">
        <v>1</v>
      </c>
      <c r="E20">
        <v>1</v>
      </c>
      <c r="F20">
        <v>0.1</v>
      </c>
      <c r="G20">
        <v>0.49897009730804698</v>
      </c>
      <c r="H20">
        <v>7025</v>
      </c>
      <c r="I20">
        <v>0</v>
      </c>
      <c r="J20">
        <v>7054</v>
      </c>
      <c r="K20">
        <v>0</v>
      </c>
      <c r="L20">
        <f t="shared" si="0"/>
        <v>1</v>
      </c>
      <c r="M20">
        <f t="shared" si="1"/>
        <v>1</v>
      </c>
      <c r="N20">
        <f t="shared" si="2"/>
        <v>0.49897009730804742</v>
      </c>
      <c r="O20">
        <f t="shared" si="3"/>
        <v>1</v>
      </c>
      <c r="P20">
        <f t="shared" si="4"/>
        <v>0.6657505686125853</v>
      </c>
      <c r="S20" t="s">
        <v>10</v>
      </c>
      <c r="T20">
        <v>2</v>
      </c>
      <c r="U20">
        <f t="shared" si="5"/>
        <v>0.85668016194331986</v>
      </c>
      <c r="V20">
        <f t="shared" si="6"/>
        <v>0.49143979132736704</v>
      </c>
      <c r="W20">
        <f t="shared" si="7"/>
        <v>3.3943797669299503E-4</v>
      </c>
      <c r="X20">
        <f t="shared" si="9"/>
        <v>0.85668016194331986</v>
      </c>
      <c r="Y20">
        <f t="shared" si="8"/>
        <v>6.7860707239416165E-4</v>
      </c>
      <c r="AJ20" t="s">
        <v>25</v>
      </c>
      <c r="AK20">
        <v>1</v>
      </c>
      <c r="AL20">
        <v>0</v>
      </c>
      <c r="AM20">
        <v>1.8092345942162099E-3</v>
      </c>
      <c r="AN20">
        <v>1188</v>
      </c>
      <c r="AO20">
        <v>10298</v>
      </c>
      <c r="AP20">
        <v>6337055</v>
      </c>
      <c r="AQ20">
        <v>0</v>
      </c>
    </row>
    <row r="21" spans="3:43" x14ac:dyDescent="0.2">
      <c r="C21" t="s">
        <v>12</v>
      </c>
      <c r="D21">
        <v>1</v>
      </c>
      <c r="E21">
        <v>1</v>
      </c>
      <c r="F21">
        <v>0.3</v>
      </c>
      <c r="G21">
        <v>0.53405781660629303</v>
      </c>
      <c r="H21">
        <v>3501</v>
      </c>
      <c r="I21">
        <v>4018</v>
      </c>
      <c r="J21">
        <v>3036</v>
      </c>
      <c r="K21">
        <v>3524</v>
      </c>
      <c r="L21">
        <f t="shared" si="0"/>
        <v>0.49836298932384343</v>
      </c>
      <c r="M21">
        <f t="shared" si="1"/>
        <v>0.43039410263680183</v>
      </c>
      <c r="N21">
        <f t="shared" si="2"/>
        <v>0.53556677374942629</v>
      </c>
      <c r="O21">
        <f t="shared" si="3"/>
        <v>0.49836298932384343</v>
      </c>
      <c r="P21">
        <f t="shared" si="4"/>
        <v>0.51629553163250264</v>
      </c>
      <c r="S21" t="s">
        <v>11</v>
      </c>
      <c r="T21">
        <v>3</v>
      </c>
      <c r="U21">
        <f t="shared" si="5"/>
        <v>0.99433198380566801</v>
      </c>
      <c r="V21">
        <f t="shared" si="6"/>
        <v>6.5948337183329535E-3</v>
      </c>
      <c r="W21">
        <f t="shared" si="7"/>
        <v>2.853093561952557E-2</v>
      </c>
      <c r="X21">
        <f t="shared" si="9"/>
        <v>0.99433198380566801</v>
      </c>
      <c r="Y21">
        <f t="shared" si="8"/>
        <v>5.5470232179962053E-2</v>
      </c>
      <c r="AJ21" t="s">
        <v>26</v>
      </c>
      <c r="AK21">
        <v>2</v>
      </c>
      <c r="AL21">
        <v>0</v>
      </c>
      <c r="AM21">
        <v>0.94340724695935496</v>
      </c>
      <c r="AN21">
        <v>1055</v>
      </c>
      <c r="AO21">
        <v>5981563</v>
      </c>
      <c r="AP21">
        <v>358703</v>
      </c>
      <c r="AQ21">
        <v>180</v>
      </c>
    </row>
    <row r="22" spans="3:43" x14ac:dyDescent="0.2">
      <c r="C22" t="s">
        <v>9</v>
      </c>
      <c r="D22">
        <v>2</v>
      </c>
      <c r="E22">
        <v>1</v>
      </c>
      <c r="F22">
        <v>0.2</v>
      </c>
      <c r="G22">
        <v>0.66958662815474201</v>
      </c>
      <c r="H22">
        <v>0</v>
      </c>
      <c r="I22">
        <v>14141</v>
      </c>
      <c r="J22">
        <v>0</v>
      </c>
      <c r="K22">
        <v>6978</v>
      </c>
      <c r="L22">
        <f t="shared" si="0"/>
        <v>0</v>
      </c>
      <c r="M22">
        <f t="shared" si="1"/>
        <v>0</v>
      </c>
      <c r="N22">
        <v>0</v>
      </c>
      <c r="O22">
        <f t="shared" si="3"/>
        <v>0</v>
      </c>
      <c r="P22">
        <f t="shared" si="4"/>
        <v>0</v>
      </c>
      <c r="S22" t="s">
        <v>12</v>
      </c>
      <c r="T22">
        <v>4</v>
      </c>
      <c r="U22">
        <f t="shared" si="5"/>
        <v>1</v>
      </c>
      <c r="V22">
        <f t="shared" si="6"/>
        <v>0.99787185584958105</v>
      </c>
      <c r="W22">
        <f t="shared" si="7"/>
        <v>1.9516410219456106E-4</v>
      </c>
      <c r="X22">
        <f t="shared" si="9"/>
        <v>1</v>
      </c>
      <c r="Y22">
        <f t="shared" si="8"/>
        <v>3.9025204119987175E-4</v>
      </c>
      <c r="AJ22" t="s">
        <v>27</v>
      </c>
      <c r="AK22">
        <v>2</v>
      </c>
      <c r="AL22">
        <v>0</v>
      </c>
      <c r="AM22">
        <v>0.50862800463171098</v>
      </c>
      <c r="AN22">
        <v>1058</v>
      </c>
      <c r="AO22">
        <v>3224407</v>
      </c>
      <c r="AP22">
        <v>3115859</v>
      </c>
      <c r="AQ22">
        <v>177</v>
      </c>
    </row>
    <row r="23" spans="3:43" x14ac:dyDescent="0.2">
      <c r="C23" t="s">
        <v>10</v>
      </c>
      <c r="D23">
        <v>2</v>
      </c>
      <c r="E23">
        <v>1</v>
      </c>
      <c r="F23">
        <v>14.3</v>
      </c>
      <c r="G23">
        <v>0.33041337184525699</v>
      </c>
      <c r="H23">
        <v>6978</v>
      </c>
      <c r="I23">
        <v>0</v>
      </c>
      <c r="J23">
        <v>14141</v>
      </c>
      <c r="K23">
        <v>0</v>
      </c>
      <c r="L23">
        <f t="shared" si="0"/>
        <v>1</v>
      </c>
      <c r="M23">
        <f t="shared" si="1"/>
        <v>1</v>
      </c>
      <c r="N23">
        <f t="shared" si="2"/>
        <v>0.33041337184525782</v>
      </c>
      <c r="O23">
        <f t="shared" si="3"/>
        <v>1</v>
      </c>
      <c r="P23">
        <f t="shared" si="4"/>
        <v>0.49670783357653842</v>
      </c>
      <c r="S23" t="s">
        <v>9</v>
      </c>
      <c r="T23">
        <v>1</v>
      </c>
      <c r="U23">
        <f t="shared" si="5"/>
        <v>0.84085106382978725</v>
      </c>
      <c r="V23">
        <f t="shared" si="6"/>
        <v>4.4047111713080428E-2</v>
      </c>
      <c r="W23">
        <f t="shared" si="7"/>
        <v>3.5291890366528429E-3</v>
      </c>
      <c r="X23">
        <f t="shared" si="9"/>
        <v>0.84085106382978725</v>
      </c>
      <c r="Y23">
        <f t="shared" si="8"/>
        <v>7.0288767314300353E-3</v>
      </c>
      <c r="AJ23" t="s">
        <v>28</v>
      </c>
      <c r="AK23">
        <v>2</v>
      </c>
      <c r="AL23">
        <v>0</v>
      </c>
      <c r="AM23">
        <v>0.99340534677831005</v>
      </c>
      <c r="AN23">
        <v>1228</v>
      </c>
      <c r="AO23">
        <v>6298453</v>
      </c>
      <c r="AP23">
        <v>41813</v>
      </c>
      <c r="AQ23">
        <v>7</v>
      </c>
    </row>
    <row r="24" spans="3:43" x14ac:dyDescent="0.2">
      <c r="C24" t="s">
        <v>11</v>
      </c>
      <c r="D24">
        <v>2</v>
      </c>
      <c r="E24">
        <v>1</v>
      </c>
      <c r="F24">
        <v>0.1</v>
      </c>
      <c r="G24">
        <v>0.33041337184525699</v>
      </c>
      <c r="H24">
        <v>6978</v>
      </c>
      <c r="I24">
        <v>0</v>
      </c>
      <c r="J24">
        <v>14141</v>
      </c>
      <c r="K24">
        <v>0</v>
      </c>
      <c r="L24">
        <f t="shared" si="0"/>
        <v>1</v>
      </c>
      <c r="M24">
        <f t="shared" si="1"/>
        <v>1</v>
      </c>
      <c r="N24">
        <f t="shared" si="2"/>
        <v>0.33041337184525782</v>
      </c>
      <c r="O24">
        <f t="shared" si="3"/>
        <v>1</v>
      </c>
      <c r="P24">
        <f t="shared" si="4"/>
        <v>0.49670783357653842</v>
      </c>
      <c r="S24" t="s">
        <v>10</v>
      </c>
      <c r="T24">
        <v>2</v>
      </c>
      <c r="U24">
        <f t="shared" si="5"/>
        <v>0.88170212765957445</v>
      </c>
      <c r="V24">
        <f t="shared" si="6"/>
        <v>0.49548109851961547</v>
      </c>
      <c r="W24">
        <f t="shared" si="7"/>
        <v>3.3003510605085598E-4</v>
      </c>
      <c r="X24">
        <f t="shared" si="9"/>
        <v>0.88170212765957445</v>
      </c>
      <c r="Y24">
        <f t="shared" si="8"/>
        <v>6.5982322979012717E-4</v>
      </c>
      <c r="AJ24" t="s">
        <v>29</v>
      </c>
      <c r="AK24">
        <v>2</v>
      </c>
      <c r="AL24">
        <v>0</v>
      </c>
      <c r="AM24">
        <v>2.3224785425406298E-3</v>
      </c>
      <c r="AN24">
        <v>1235</v>
      </c>
      <c r="AO24">
        <v>13493</v>
      </c>
      <c r="AP24">
        <v>6326773</v>
      </c>
      <c r="AQ24">
        <v>0</v>
      </c>
    </row>
    <row r="25" spans="3:43" x14ac:dyDescent="0.2">
      <c r="C25" t="s">
        <v>12</v>
      </c>
      <c r="D25">
        <v>2</v>
      </c>
      <c r="E25">
        <v>1</v>
      </c>
      <c r="F25">
        <v>0.5</v>
      </c>
      <c r="G25">
        <v>0.33041337184525699</v>
      </c>
      <c r="H25">
        <v>6978</v>
      </c>
      <c r="I25">
        <v>0</v>
      </c>
      <c r="J25">
        <v>14141</v>
      </c>
      <c r="K25">
        <v>0</v>
      </c>
      <c r="L25">
        <f t="shared" si="0"/>
        <v>1</v>
      </c>
      <c r="M25">
        <f t="shared" si="1"/>
        <v>1</v>
      </c>
      <c r="N25">
        <f t="shared" si="2"/>
        <v>0.33041337184525782</v>
      </c>
      <c r="O25">
        <f t="shared" si="3"/>
        <v>1</v>
      </c>
      <c r="P25">
        <f t="shared" si="4"/>
        <v>0.49670783357653842</v>
      </c>
      <c r="S25" t="s">
        <v>11</v>
      </c>
      <c r="T25">
        <v>3</v>
      </c>
      <c r="U25">
        <f t="shared" si="5"/>
        <v>0.9965957446808511</v>
      </c>
      <c r="V25">
        <f t="shared" si="6"/>
        <v>4.9268255173024684E-3</v>
      </c>
      <c r="W25">
        <f t="shared" si="7"/>
        <v>3.6171001420893308E-2</v>
      </c>
      <c r="X25">
        <f t="shared" si="9"/>
        <v>0.9965957446808511</v>
      </c>
      <c r="Y25">
        <f t="shared" si="8"/>
        <v>6.9808340039941574E-2</v>
      </c>
      <c r="AJ25" t="s">
        <v>30</v>
      </c>
      <c r="AK25">
        <v>3</v>
      </c>
      <c r="AL25">
        <v>0</v>
      </c>
      <c r="AM25">
        <v>0.95593153767439099</v>
      </c>
      <c r="AN25">
        <v>988</v>
      </c>
      <c r="AO25">
        <v>6054324</v>
      </c>
      <c r="AP25">
        <v>278963</v>
      </c>
      <c r="AQ25">
        <v>187</v>
      </c>
    </row>
    <row r="26" spans="3:43" x14ac:dyDescent="0.2">
      <c r="C26" t="s">
        <v>9</v>
      </c>
      <c r="D26">
        <v>3</v>
      </c>
      <c r="E26">
        <v>1</v>
      </c>
      <c r="F26">
        <v>0.3</v>
      </c>
      <c r="G26">
        <v>0.75005327082889395</v>
      </c>
      <c r="H26">
        <v>0</v>
      </c>
      <c r="I26">
        <v>21120</v>
      </c>
      <c r="J26">
        <v>0</v>
      </c>
      <c r="K26">
        <v>7038</v>
      </c>
      <c r="L26">
        <f t="shared" si="0"/>
        <v>0</v>
      </c>
      <c r="M26">
        <f t="shared" si="1"/>
        <v>0</v>
      </c>
      <c r="N26">
        <v>0</v>
      </c>
      <c r="O26">
        <f t="shared" si="3"/>
        <v>0</v>
      </c>
      <c r="P26">
        <f>(2*H26)/(2*H26 + J26+K26)</f>
        <v>0</v>
      </c>
      <c r="S26" t="s">
        <v>12</v>
      </c>
      <c r="T26">
        <v>4</v>
      </c>
      <c r="U26">
        <f t="shared" si="5"/>
        <v>1</v>
      </c>
      <c r="V26">
        <f t="shared" si="6"/>
        <v>0.99783366836210008</v>
      </c>
      <c r="W26">
        <f t="shared" si="7"/>
        <v>1.8589589639950499E-4</v>
      </c>
      <c r="X26">
        <f t="shared" si="9"/>
        <v>1</v>
      </c>
      <c r="Y26">
        <f t="shared" si="8"/>
        <v>3.7172269107614038E-4</v>
      </c>
      <c r="AJ26" t="s">
        <v>31</v>
      </c>
      <c r="AK26">
        <v>3</v>
      </c>
      <c r="AL26">
        <v>0</v>
      </c>
      <c r="AM26">
        <v>0.50458886642622502</v>
      </c>
      <c r="AN26">
        <v>1036</v>
      </c>
      <c r="AO26">
        <v>3195263</v>
      </c>
      <c r="AP26">
        <v>3138024</v>
      </c>
      <c r="AQ26">
        <v>139</v>
      </c>
    </row>
    <row r="27" spans="3:43" x14ac:dyDescent="0.2">
      <c r="C27" t="s">
        <v>10</v>
      </c>
      <c r="D27">
        <v>3</v>
      </c>
      <c r="E27">
        <v>1</v>
      </c>
      <c r="F27">
        <v>19</v>
      </c>
      <c r="G27">
        <v>0.249946729171105</v>
      </c>
      <c r="H27">
        <v>7038</v>
      </c>
      <c r="I27">
        <v>0</v>
      </c>
      <c r="J27">
        <v>21120</v>
      </c>
      <c r="K27">
        <v>0</v>
      </c>
      <c r="L27">
        <f t="shared" si="0"/>
        <v>1</v>
      </c>
      <c r="M27">
        <f t="shared" si="1"/>
        <v>1</v>
      </c>
      <c r="N27">
        <f t="shared" si="2"/>
        <v>0.24994672917110591</v>
      </c>
      <c r="O27">
        <f t="shared" si="3"/>
        <v>1</v>
      </c>
      <c r="P27">
        <f t="shared" si="4"/>
        <v>0.39993181043300374</v>
      </c>
      <c r="S27" t="s">
        <v>9</v>
      </c>
      <c r="T27">
        <v>1</v>
      </c>
      <c r="U27">
        <f t="shared" si="5"/>
        <v>0.80885972108285475</v>
      </c>
      <c r="V27">
        <f t="shared" si="6"/>
        <v>2.9218790481430962E-2</v>
      </c>
      <c r="W27">
        <f t="shared" si="7"/>
        <v>5.3059247699510309E-3</v>
      </c>
      <c r="X27">
        <f t="shared" si="9"/>
        <v>0.80885972108285475</v>
      </c>
      <c r="Y27">
        <f t="shared" si="8"/>
        <v>1.0542692021876621E-2</v>
      </c>
      <c r="AJ27" t="s">
        <v>32</v>
      </c>
      <c r="AK27">
        <v>3</v>
      </c>
      <c r="AL27">
        <v>0</v>
      </c>
      <c r="AM27">
        <v>0.99507345690920501</v>
      </c>
      <c r="AN27">
        <v>1171</v>
      </c>
      <c r="AO27">
        <v>6302084</v>
      </c>
      <c r="AP27">
        <v>31203</v>
      </c>
      <c r="AQ27">
        <v>4</v>
      </c>
    </row>
    <row r="28" spans="3:43" x14ac:dyDescent="0.2">
      <c r="C28" t="s">
        <v>11</v>
      </c>
      <c r="D28">
        <v>3</v>
      </c>
      <c r="E28">
        <v>1</v>
      </c>
      <c r="F28">
        <v>0.2</v>
      </c>
      <c r="G28">
        <v>0.249946729171105</v>
      </c>
      <c r="H28">
        <v>7038</v>
      </c>
      <c r="I28">
        <v>0</v>
      </c>
      <c r="J28">
        <v>21120</v>
      </c>
      <c r="K28">
        <v>0</v>
      </c>
      <c r="L28">
        <f t="shared" si="0"/>
        <v>1</v>
      </c>
      <c r="M28">
        <f t="shared" si="1"/>
        <v>1</v>
      </c>
      <c r="N28">
        <f t="shared" si="2"/>
        <v>0.24994672917110591</v>
      </c>
      <c r="O28">
        <f t="shared" si="3"/>
        <v>1</v>
      </c>
      <c r="P28">
        <f t="shared" si="4"/>
        <v>0.39993181043300374</v>
      </c>
      <c r="S28" t="s">
        <v>10</v>
      </c>
      <c r="T28">
        <v>2</v>
      </c>
      <c r="U28">
        <f t="shared" si="5"/>
        <v>0.61689909762100081</v>
      </c>
      <c r="V28">
        <f t="shared" si="6"/>
        <v>0.26152385562082026</v>
      </c>
      <c r="W28">
        <f t="shared" si="7"/>
        <v>4.5432438882192841E-4</v>
      </c>
      <c r="X28">
        <f t="shared" si="9"/>
        <v>0.61689909762100081</v>
      </c>
      <c r="Y28">
        <f t="shared" si="8"/>
        <v>9.0798008239436278E-4</v>
      </c>
      <c r="AJ28" t="s">
        <v>33</v>
      </c>
      <c r="AK28">
        <v>3</v>
      </c>
      <c r="AL28">
        <v>0</v>
      </c>
      <c r="AM28">
        <v>2.35142305692259E-3</v>
      </c>
      <c r="AN28">
        <v>1175</v>
      </c>
      <c r="AO28">
        <v>13720</v>
      </c>
      <c r="AP28">
        <v>6319567</v>
      </c>
      <c r="AQ28">
        <v>0</v>
      </c>
    </row>
    <row r="29" spans="3:43" x14ac:dyDescent="0.2">
      <c r="C29" t="s">
        <v>12</v>
      </c>
      <c r="D29">
        <v>3</v>
      </c>
      <c r="E29">
        <v>1</v>
      </c>
      <c r="F29">
        <v>0.6</v>
      </c>
      <c r="G29">
        <v>0.249946729171105</v>
      </c>
      <c r="H29">
        <v>7038</v>
      </c>
      <c r="I29">
        <v>0</v>
      </c>
      <c r="J29">
        <v>21120</v>
      </c>
      <c r="K29">
        <v>0</v>
      </c>
      <c r="L29">
        <f t="shared" si="0"/>
        <v>1</v>
      </c>
      <c r="M29">
        <f t="shared" si="1"/>
        <v>1</v>
      </c>
      <c r="N29">
        <f t="shared" si="2"/>
        <v>0.24994672917110591</v>
      </c>
      <c r="O29">
        <f t="shared" si="3"/>
        <v>1</v>
      </c>
      <c r="P29">
        <f t="shared" si="4"/>
        <v>0.39993181043300374</v>
      </c>
      <c r="S29" t="s">
        <v>11</v>
      </c>
      <c r="T29">
        <v>3</v>
      </c>
      <c r="U29">
        <f t="shared" si="5"/>
        <v>0.98113207547169812</v>
      </c>
      <c r="V29">
        <f t="shared" si="6"/>
        <v>3.7901091697500064E-3</v>
      </c>
      <c r="W29">
        <f t="shared" si="7"/>
        <v>4.7511222341397527E-2</v>
      </c>
      <c r="X29">
        <f t="shared" si="9"/>
        <v>0.98113207547169812</v>
      </c>
      <c r="Y29">
        <f t="shared" si="8"/>
        <v>9.0633525310700208E-2</v>
      </c>
      <c r="AJ29" t="s">
        <v>34</v>
      </c>
      <c r="AK29">
        <v>4</v>
      </c>
      <c r="AL29">
        <v>0</v>
      </c>
      <c r="AM29">
        <v>0.97075001477695</v>
      </c>
      <c r="AN29">
        <v>986</v>
      </c>
      <c r="AO29">
        <v>6141359</v>
      </c>
      <c r="AP29">
        <v>184844</v>
      </c>
      <c r="AQ29">
        <v>233</v>
      </c>
    </row>
    <row r="30" spans="3:43" x14ac:dyDescent="0.2">
      <c r="C30" t="s">
        <v>9</v>
      </c>
      <c r="D30">
        <v>4</v>
      </c>
      <c r="E30">
        <v>1</v>
      </c>
      <c r="F30">
        <v>0.4</v>
      </c>
      <c r="G30">
        <v>0.80129552815500804</v>
      </c>
      <c r="H30">
        <v>0</v>
      </c>
      <c r="I30">
        <v>28204</v>
      </c>
      <c r="J30">
        <v>0</v>
      </c>
      <c r="K30">
        <v>6994</v>
      </c>
      <c r="L30">
        <f t="shared" si="0"/>
        <v>0</v>
      </c>
      <c r="M30">
        <f t="shared" si="1"/>
        <v>0</v>
      </c>
      <c r="N30">
        <v>0</v>
      </c>
      <c r="O30">
        <f t="shared" si="3"/>
        <v>0</v>
      </c>
      <c r="P30">
        <f t="shared" si="4"/>
        <v>0</v>
      </c>
      <c r="S30" t="s">
        <v>12</v>
      </c>
      <c r="T30">
        <v>4</v>
      </c>
      <c r="U30">
        <f t="shared" si="5"/>
        <v>1</v>
      </c>
      <c r="V30">
        <f t="shared" si="6"/>
        <v>0.99827621718746617</v>
      </c>
      <c r="W30">
        <f t="shared" si="7"/>
        <v>1.9298610294249188E-4</v>
      </c>
      <c r="X30">
        <f t="shared" si="9"/>
        <v>1</v>
      </c>
      <c r="Y30">
        <f t="shared" si="8"/>
        <v>3.8589773298536057E-4</v>
      </c>
      <c r="AJ30" t="s">
        <v>35</v>
      </c>
      <c r="AK30">
        <v>4</v>
      </c>
      <c r="AL30">
        <v>0</v>
      </c>
      <c r="AM30">
        <v>0.73845272213549196</v>
      </c>
      <c r="AN30">
        <v>752</v>
      </c>
      <c r="AO30">
        <v>4671750</v>
      </c>
      <c r="AP30">
        <v>1654453</v>
      </c>
      <c r="AQ30">
        <v>467</v>
      </c>
    </row>
    <row r="31" spans="3:43" x14ac:dyDescent="0.2">
      <c r="C31" t="s">
        <v>10</v>
      </c>
      <c r="D31">
        <v>4</v>
      </c>
      <c r="E31">
        <v>1</v>
      </c>
      <c r="F31">
        <v>25.3</v>
      </c>
      <c r="G31">
        <v>0.164185465083243</v>
      </c>
      <c r="H31">
        <v>3495</v>
      </c>
      <c r="I31">
        <v>2284</v>
      </c>
      <c r="J31">
        <v>25920</v>
      </c>
      <c r="K31">
        <v>3499</v>
      </c>
      <c r="L31">
        <f t="shared" si="0"/>
        <v>0.49971404060623392</v>
      </c>
      <c r="M31">
        <f t="shared" si="1"/>
        <v>0.91901857892497518</v>
      </c>
      <c r="N31">
        <f t="shared" si="2"/>
        <v>0.11881693013768485</v>
      </c>
      <c r="O31">
        <f t="shared" si="3"/>
        <v>0.49971404060623392</v>
      </c>
      <c r="P31">
        <f t="shared" si="4"/>
        <v>0.1919854980911313</v>
      </c>
      <c r="S31" t="s">
        <v>37</v>
      </c>
      <c r="T31">
        <v>5</v>
      </c>
      <c r="U31">
        <f t="shared" si="5"/>
        <v>1</v>
      </c>
      <c r="V31">
        <f t="shared" si="6"/>
        <v>1</v>
      </c>
      <c r="W31">
        <f t="shared" si="7"/>
        <v>1.8712960977963284E-4</v>
      </c>
      <c r="X31">
        <f>U31</f>
        <v>1</v>
      </c>
      <c r="Y31">
        <f t="shared" si="8"/>
        <v>3.7418919768071992E-4</v>
      </c>
      <c r="AJ31" t="s">
        <v>36</v>
      </c>
      <c r="AK31">
        <v>4</v>
      </c>
      <c r="AL31">
        <v>0</v>
      </c>
      <c r="AM31">
        <v>0.99620698603633495</v>
      </c>
      <c r="AN31">
        <v>1196</v>
      </c>
      <c r="AO31">
        <v>6302226</v>
      </c>
      <c r="AP31">
        <v>23977</v>
      </c>
      <c r="AQ31">
        <v>23</v>
      </c>
    </row>
    <row r="32" spans="3:43" x14ac:dyDescent="0.2">
      <c r="C32" t="s">
        <v>11</v>
      </c>
      <c r="D32">
        <v>4</v>
      </c>
      <c r="E32">
        <v>1</v>
      </c>
      <c r="F32">
        <v>0.2</v>
      </c>
      <c r="G32">
        <v>0.19870447184499099</v>
      </c>
      <c r="H32">
        <v>6994</v>
      </c>
      <c r="I32">
        <v>0</v>
      </c>
      <c r="J32">
        <v>28204</v>
      </c>
      <c r="K32">
        <v>0</v>
      </c>
      <c r="L32">
        <f t="shared" si="0"/>
        <v>1</v>
      </c>
      <c r="M32">
        <f t="shared" si="1"/>
        <v>1</v>
      </c>
      <c r="N32">
        <f t="shared" si="2"/>
        <v>0.19870447184499118</v>
      </c>
      <c r="O32">
        <f t="shared" si="3"/>
        <v>1</v>
      </c>
      <c r="P32">
        <f t="shared" si="4"/>
        <v>0.33153204398938185</v>
      </c>
      <c r="S32" t="s">
        <v>37</v>
      </c>
      <c r="T32">
        <v>5</v>
      </c>
      <c r="U32">
        <f>AN35/(AN35+AQ35)</f>
        <v>0</v>
      </c>
      <c r="V32">
        <f>AP35/(AP35+AO35)</f>
        <v>0</v>
      </c>
      <c r="W32">
        <v>0</v>
      </c>
      <c r="X32">
        <f>U32</f>
        <v>0</v>
      </c>
      <c r="Y32">
        <f>(2*AN35)/(2*AN35 + AP35+AQ35)</f>
        <v>0</v>
      </c>
      <c r="AJ32" t="s">
        <v>25</v>
      </c>
      <c r="AK32">
        <v>4</v>
      </c>
      <c r="AL32">
        <v>0</v>
      </c>
      <c r="AM32">
        <v>1.9161042206446699E-3</v>
      </c>
      <c r="AN32">
        <v>1219</v>
      </c>
      <c r="AO32">
        <v>10905</v>
      </c>
      <c r="AP32">
        <v>6315298</v>
      </c>
      <c r="AQ32">
        <v>0</v>
      </c>
    </row>
    <row r="33" spans="1:43" x14ac:dyDescent="0.2">
      <c r="C33" t="s">
        <v>12</v>
      </c>
      <c r="D33">
        <v>4</v>
      </c>
      <c r="E33">
        <v>1</v>
      </c>
      <c r="F33">
        <v>0.7</v>
      </c>
      <c r="G33">
        <v>0.80129552815500804</v>
      </c>
      <c r="H33">
        <v>0</v>
      </c>
      <c r="I33">
        <v>28204</v>
      </c>
      <c r="J33">
        <v>0</v>
      </c>
      <c r="K33">
        <v>6994</v>
      </c>
      <c r="L33">
        <f t="shared" si="0"/>
        <v>0</v>
      </c>
      <c r="M33">
        <f t="shared" si="1"/>
        <v>0</v>
      </c>
      <c r="N33">
        <v>0</v>
      </c>
      <c r="O33">
        <f t="shared" si="3"/>
        <v>0</v>
      </c>
      <c r="P33">
        <f t="shared" si="4"/>
        <v>0</v>
      </c>
      <c r="S33" t="s">
        <v>21</v>
      </c>
      <c r="T33">
        <v>5</v>
      </c>
      <c r="U33">
        <f>AN37/(AN37+AQ37)</f>
        <v>0</v>
      </c>
      <c r="V33">
        <f>AP37/(AP37+AO37)</f>
        <v>0</v>
      </c>
      <c r="W33">
        <v>0</v>
      </c>
      <c r="X33">
        <f>U33</f>
        <v>0</v>
      </c>
      <c r="Y33">
        <f>(2*AN37)/(2*AN37 + AP37+AQ37)</f>
        <v>0</v>
      </c>
      <c r="AK33">
        <v>1</v>
      </c>
      <c r="AL33">
        <v>0</v>
      </c>
      <c r="AM33">
        <v>1.87129609779632E-4</v>
      </c>
      <c r="AN33">
        <v>1188</v>
      </c>
      <c r="AO33">
        <v>0</v>
      </c>
      <c r="AP33">
        <v>6347353</v>
      </c>
      <c r="AQ33">
        <v>0</v>
      </c>
    </row>
    <row r="34" spans="1:43" x14ac:dyDescent="0.2">
      <c r="S34" t="s">
        <v>21</v>
      </c>
      <c r="T34">
        <v>5</v>
      </c>
      <c r="U34">
        <f>AN39/(AN39+AQ39)</f>
        <v>0</v>
      </c>
      <c r="V34">
        <f>AP39/(AP39+AO39)</f>
        <v>0</v>
      </c>
      <c r="W34">
        <v>0</v>
      </c>
      <c r="X34">
        <f>U34</f>
        <v>0</v>
      </c>
      <c r="Y34">
        <f>(2*AN39)/(2*AN39 + AP39+AQ39)</f>
        <v>0</v>
      </c>
      <c r="AK34">
        <v>2</v>
      </c>
    </row>
    <row r="35" spans="1:43" x14ac:dyDescent="0.2">
      <c r="AK35">
        <v>3</v>
      </c>
      <c r="AL35">
        <v>0</v>
      </c>
      <c r="AM35">
        <v>0.999805251154261</v>
      </c>
      <c r="AN35">
        <v>0</v>
      </c>
      <c r="AO35">
        <v>6340266</v>
      </c>
      <c r="AP35">
        <v>0</v>
      </c>
      <c r="AQ35">
        <v>1235</v>
      </c>
    </row>
    <row r="36" spans="1:43" x14ac:dyDescent="0.2">
      <c r="A36" t="s">
        <v>1</v>
      </c>
      <c r="B36" t="s">
        <v>2</v>
      </c>
      <c r="C36" t="s">
        <v>13</v>
      </c>
      <c r="D36" t="s">
        <v>14</v>
      </c>
      <c r="E36" t="s">
        <v>15</v>
      </c>
      <c r="F36" t="s">
        <v>3</v>
      </c>
      <c r="G36" t="s">
        <v>4</v>
      </c>
      <c r="H36" t="s">
        <v>5</v>
      </c>
      <c r="I36" t="s">
        <v>6</v>
      </c>
      <c r="J36" t="s">
        <v>7</v>
      </c>
      <c r="K36" t="s">
        <v>8</v>
      </c>
      <c r="AK36">
        <v>4</v>
      </c>
    </row>
    <row r="37" spans="1:43" x14ac:dyDescent="0.2">
      <c r="A37">
        <v>20</v>
      </c>
      <c r="B37">
        <v>1</v>
      </c>
      <c r="C37">
        <v>256</v>
      </c>
      <c r="D37">
        <v>64</v>
      </c>
      <c r="E37">
        <v>2</v>
      </c>
      <c r="F37">
        <v>67.400000000000006</v>
      </c>
      <c r="G37">
        <v>1.87129609779632E-4</v>
      </c>
      <c r="H37">
        <v>1188</v>
      </c>
      <c r="I37">
        <v>0</v>
      </c>
      <c r="J37">
        <v>6347353</v>
      </c>
      <c r="K37">
        <v>0</v>
      </c>
      <c r="L37">
        <f t="shared" si="0"/>
        <v>1</v>
      </c>
      <c r="M37">
        <f t="shared" ref="M37" si="10">J37/(J37+I37)</f>
        <v>1</v>
      </c>
      <c r="N37">
        <f t="shared" ref="N37:N39" si="11">H37/(H37+J37)</f>
        <v>1.8712960977963284E-4</v>
      </c>
      <c r="O37">
        <f t="shared" ref="O37:O56" si="12">L37</f>
        <v>1</v>
      </c>
      <c r="P37">
        <f t="shared" ref="P37:P60" si="13">(2*H37)/(2*H37 + J37+K37)</f>
        <v>3.7418919768071992E-4</v>
      </c>
      <c r="AL37">
        <v>0</v>
      </c>
      <c r="AM37">
        <v>0.99981450674106098</v>
      </c>
      <c r="AN37">
        <v>0</v>
      </c>
      <c r="AO37">
        <v>6333287</v>
      </c>
      <c r="AP37">
        <v>0</v>
      </c>
      <c r="AQ37">
        <v>1175</v>
      </c>
    </row>
    <row r="38" spans="1:43" x14ac:dyDescent="0.2">
      <c r="A38">
        <v>20</v>
      </c>
      <c r="B38">
        <v>1</v>
      </c>
      <c r="C38">
        <v>256</v>
      </c>
      <c r="D38">
        <v>256</v>
      </c>
      <c r="E38">
        <v>2</v>
      </c>
      <c r="F38">
        <v>92.6</v>
      </c>
      <c r="G38">
        <v>1.87129609779632E-4</v>
      </c>
      <c r="H38">
        <v>1188</v>
      </c>
      <c r="I38">
        <v>0</v>
      </c>
      <c r="J38">
        <v>6347353</v>
      </c>
      <c r="K38">
        <v>0</v>
      </c>
      <c r="L38">
        <f t="shared" si="0"/>
        <v>1</v>
      </c>
      <c r="M38">
        <f t="shared" ref="M38:M56" si="14">J38/(J38+I38)</f>
        <v>1</v>
      </c>
      <c r="N38">
        <f t="shared" si="11"/>
        <v>1.8712960977963284E-4</v>
      </c>
      <c r="O38">
        <f t="shared" si="12"/>
        <v>1</v>
      </c>
      <c r="P38">
        <f t="shared" si="13"/>
        <v>3.7418919768071992E-4</v>
      </c>
    </row>
    <row r="39" spans="1:43" x14ac:dyDescent="0.2">
      <c r="A39">
        <v>20</v>
      </c>
      <c r="B39">
        <v>1</v>
      </c>
      <c r="C39">
        <v>512</v>
      </c>
      <c r="D39">
        <v>64</v>
      </c>
      <c r="E39">
        <v>2</v>
      </c>
      <c r="F39">
        <v>108.8</v>
      </c>
      <c r="G39">
        <v>1.87129609779632E-4</v>
      </c>
      <c r="H39">
        <v>1188</v>
      </c>
      <c r="I39">
        <v>0</v>
      </c>
      <c r="J39">
        <v>6347353</v>
      </c>
      <c r="K39">
        <v>0</v>
      </c>
      <c r="L39">
        <f t="shared" si="0"/>
        <v>1</v>
      </c>
      <c r="M39">
        <f t="shared" si="14"/>
        <v>1</v>
      </c>
      <c r="N39">
        <f t="shared" si="11"/>
        <v>1.8712960977963284E-4</v>
      </c>
      <c r="O39">
        <f t="shared" si="12"/>
        <v>1</v>
      </c>
      <c r="P39">
        <f t="shared" si="13"/>
        <v>3.7418919768071992E-4</v>
      </c>
      <c r="AL39">
        <v>0</v>
      </c>
      <c r="AM39">
        <v>0.99980734649909497</v>
      </c>
      <c r="AN39">
        <v>0</v>
      </c>
      <c r="AO39">
        <v>6326203</v>
      </c>
      <c r="AP39">
        <v>0</v>
      </c>
      <c r="AQ39">
        <v>1219</v>
      </c>
    </row>
    <row r="40" spans="1:43" x14ac:dyDescent="0.2">
      <c r="A40">
        <v>20</v>
      </c>
      <c r="B40">
        <v>1</v>
      </c>
      <c r="C40">
        <v>256</v>
      </c>
      <c r="D40">
        <v>64</v>
      </c>
      <c r="E40">
        <v>2</v>
      </c>
      <c r="F40">
        <v>10.5</v>
      </c>
      <c r="G40">
        <v>0.50102990269195202</v>
      </c>
      <c r="H40">
        <v>0</v>
      </c>
      <c r="I40">
        <v>7054</v>
      </c>
      <c r="J40">
        <v>0</v>
      </c>
      <c r="K40">
        <v>7025</v>
      </c>
      <c r="L40">
        <f t="shared" si="0"/>
        <v>0</v>
      </c>
      <c r="M40">
        <f t="shared" si="14"/>
        <v>0</v>
      </c>
      <c r="N40">
        <v>0</v>
      </c>
      <c r="O40">
        <f t="shared" si="12"/>
        <v>0</v>
      </c>
      <c r="P40">
        <f t="shared" si="13"/>
        <v>0</v>
      </c>
    </row>
    <row r="41" spans="1:43" x14ac:dyDescent="0.2">
      <c r="A41">
        <v>20</v>
      </c>
      <c r="B41">
        <v>1</v>
      </c>
      <c r="C41">
        <v>256</v>
      </c>
      <c r="D41">
        <v>256</v>
      </c>
      <c r="E41">
        <v>2</v>
      </c>
      <c r="F41">
        <v>16.7</v>
      </c>
      <c r="G41">
        <v>0.50102990269195202</v>
      </c>
      <c r="H41">
        <v>0</v>
      </c>
      <c r="I41">
        <v>7054</v>
      </c>
      <c r="J41">
        <v>0</v>
      </c>
      <c r="K41">
        <v>7025</v>
      </c>
      <c r="L41">
        <f t="shared" si="0"/>
        <v>0</v>
      </c>
      <c r="M41">
        <f t="shared" si="14"/>
        <v>0</v>
      </c>
      <c r="N41">
        <v>0</v>
      </c>
      <c r="O41">
        <f t="shared" si="12"/>
        <v>0</v>
      </c>
      <c r="P41">
        <f t="shared" si="13"/>
        <v>0</v>
      </c>
    </row>
    <row r="42" spans="1:43" x14ac:dyDescent="0.2">
      <c r="A42">
        <v>20</v>
      </c>
      <c r="B42">
        <v>1</v>
      </c>
      <c r="C42">
        <v>512</v>
      </c>
      <c r="D42">
        <v>64</v>
      </c>
      <c r="E42">
        <v>2</v>
      </c>
      <c r="F42">
        <v>14.9</v>
      </c>
      <c r="G42">
        <v>0.50102990269195202</v>
      </c>
      <c r="H42">
        <v>0</v>
      </c>
      <c r="I42">
        <v>7054</v>
      </c>
      <c r="J42">
        <v>0</v>
      </c>
      <c r="K42">
        <v>7025</v>
      </c>
      <c r="L42">
        <f t="shared" si="0"/>
        <v>0</v>
      </c>
      <c r="M42">
        <f t="shared" si="14"/>
        <v>0</v>
      </c>
      <c r="N42">
        <v>0</v>
      </c>
      <c r="O42">
        <f t="shared" si="12"/>
        <v>0</v>
      </c>
      <c r="P42">
        <f t="shared" si="13"/>
        <v>0</v>
      </c>
    </row>
    <row r="43" spans="1:43" x14ac:dyDescent="0.2">
      <c r="A43">
        <v>20</v>
      </c>
      <c r="B43">
        <v>1</v>
      </c>
      <c r="C43">
        <v>256</v>
      </c>
      <c r="D43">
        <v>64</v>
      </c>
      <c r="E43">
        <v>2</v>
      </c>
      <c r="F43">
        <v>67.5</v>
      </c>
      <c r="G43">
        <v>0.999805251154261</v>
      </c>
      <c r="H43">
        <v>0</v>
      </c>
      <c r="I43">
        <v>6340266</v>
      </c>
      <c r="J43">
        <v>0</v>
      </c>
      <c r="K43">
        <v>1235</v>
      </c>
      <c r="L43">
        <f t="shared" si="0"/>
        <v>0</v>
      </c>
      <c r="M43">
        <f t="shared" si="14"/>
        <v>0</v>
      </c>
      <c r="N43">
        <v>0</v>
      </c>
      <c r="O43">
        <f t="shared" si="12"/>
        <v>0</v>
      </c>
      <c r="P43">
        <f t="shared" si="13"/>
        <v>0</v>
      </c>
      <c r="W43" t="s">
        <v>21</v>
      </c>
      <c r="X43">
        <v>1</v>
      </c>
      <c r="Y43">
        <v>1</v>
      </c>
      <c r="Z43">
        <v>0.50102990269195202</v>
      </c>
      <c r="AA43">
        <v>0</v>
      </c>
      <c r="AB43">
        <v>7054</v>
      </c>
      <c r="AC43">
        <v>0</v>
      </c>
      <c r="AD43">
        <v>7025</v>
      </c>
      <c r="AE43">
        <f>AA43/(AA43+AD43)</f>
        <v>0</v>
      </c>
      <c r="AF43">
        <f>AC43/(AC43+AB43)</f>
        <v>0</v>
      </c>
      <c r="AG43">
        <v>0</v>
      </c>
      <c r="AH43">
        <f>AE43</f>
        <v>0</v>
      </c>
      <c r="AI43">
        <f>(2*AA43)/(2*AA43 + AC43+AD43)</f>
        <v>0</v>
      </c>
    </row>
    <row r="44" spans="1:43" x14ac:dyDescent="0.2">
      <c r="A44">
        <v>20</v>
      </c>
      <c r="B44">
        <v>1</v>
      </c>
      <c r="C44">
        <v>256</v>
      </c>
      <c r="D44">
        <v>256</v>
      </c>
      <c r="E44">
        <v>2</v>
      </c>
      <c r="F44">
        <v>101.8</v>
      </c>
      <c r="G44">
        <v>0.999805251154261</v>
      </c>
      <c r="H44">
        <v>0</v>
      </c>
      <c r="I44">
        <v>6340266</v>
      </c>
      <c r="J44">
        <v>0</v>
      </c>
      <c r="K44">
        <v>1235</v>
      </c>
      <c r="L44">
        <f t="shared" si="0"/>
        <v>0</v>
      </c>
      <c r="M44">
        <f t="shared" si="14"/>
        <v>0</v>
      </c>
      <c r="N44">
        <v>0</v>
      </c>
      <c r="O44">
        <f t="shared" si="12"/>
        <v>0</v>
      </c>
      <c r="P44">
        <f t="shared" si="13"/>
        <v>0</v>
      </c>
      <c r="W44" t="s">
        <v>21</v>
      </c>
      <c r="X44">
        <v>2</v>
      </c>
      <c r="Y44">
        <v>1</v>
      </c>
      <c r="Z44">
        <v>0.66958662815474201</v>
      </c>
      <c r="AA44">
        <v>0</v>
      </c>
      <c r="AB44">
        <v>14141</v>
      </c>
      <c r="AC44">
        <v>0</v>
      </c>
      <c r="AD44">
        <v>6978</v>
      </c>
      <c r="AE44">
        <f>AA44/(AA44+AD44)</f>
        <v>0</v>
      </c>
      <c r="AF44">
        <f>AC44/(AC44+AB44)</f>
        <v>0</v>
      </c>
      <c r="AG44">
        <v>0</v>
      </c>
      <c r="AH44">
        <f>AE44</f>
        <v>0</v>
      </c>
      <c r="AI44">
        <f>(2*AA44)/(2*AA44 + AC44+AD44)</f>
        <v>0</v>
      </c>
    </row>
    <row r="45" spans="1:43" x14ac:dyDescent="0.2">
      <c r="A45">
        <v>20</v>
      </c>
      <c r="B45">
        <v>1</v>
      </c>
      <c r="C45">
        <v>512</v>
      </c>
      <c r="D45">
        <v>64</v>
      </c>
      <c r="E45">
        <v>2</v>
      </c>
      <c r="F45">
        <v>119.4</v>
      </c>
      <c r="G45">
        <v>0.999805251154261</v>
      </c>
      <c r="H45">
        <v>0</v>
      </c>
      <c r="I45">
        <v>6340266</v>
      </c>
      <c r="J45">
        <v>0</v>
      </c>
      <c r="K45">
        <v>1235</v>
      </c>
      <c r="L45">
        <f t="shared" si="0"/>
        <v>0</v>
      </c>
      <c r="M45">
        <f t="shared" si="14"/>
        <v>0</v>
      </c>
      <c r="N45">
        <v>0</v>
      </c>
      <c r="O45">
        <f t="shared" si="12"/>
        <v>0</v>
      </c>
      <c r="P45">
        <f t="shared" si="13"/>
        <v>0</v>
      </c>
      <c r="W45" t="s">
        <v>21</v>
      </c>
      <c r="X45">
        <v>3</v>
      </c>
      <c r="Y45">
        <v>1</v>
      </c>
      <c r="Z45">
        <v>0.75005327082889395</v>
      </c>
      <c r="AA45">
        <v>0</v>
      </c>
      <c r="AB45">
        <v>21120</v>
      </c>
      <c r="AC45">
        <v>0</v>
      </c>
      <c r="AD45">
        <v>7038</v>
      </c>
      <c r="AE45">
        <f>AA45/(AA45+AD45)</f>
        <v>0</v>
      </c>
      <c r="AF45">
        <f>AC45/(AC45+AB45)</f>
        <v>0</v>
      </c>
      <c r="AG45">
        <v>0</v>
      </c>
      <c r="AH45">
        <f>AE45</f>
        <v>0</v>
      </c>
      <c r="AI45">
        <f>(2*AA45)/(2*AA45 + AC45+AD45)</f>
        <v>0</v>
      </c>
    </row>
    <row r="46" spans="1:43" x14ac:dyDescent="0.2">
      <c r="A46">
        <v>20</v>
      </c>
      <c r="B46">
        <v>1</v>
      </c>
      <c r="C46">
        <v>256</v>
      </c>
      <c r="D46">
        <v>64</v>
      </c>
      <c r="E46">
        <v>2</v>
      </c>
      <c r="F46">
        <v>13.2</v>
      </c>
      <c r="G46">
        <v>0.66958662815474201</v>
      </c>
      <c r="H46">
        <v>0</v>
      </c>
      <c r="I46">
        <v>14141</v>
      </c>
      <c r="J46">
        <v>0</v>
      </c>
      <c r="K46">
        <v>6978</v>
      </c>
      <c r="L46">
        <f t="shared" si="0"/>
        <v>0</v>
      </c>
      <c r="M46">
        <f t="shared" si="14"/>
        <v>0</v>
      </c>
      <c r="N46">
        <v>0</v>
      </c>
      <c r="O46">
        <f t="shared" si="12"/>
        <v>0</v>
      </c>
      <c r="P46">
        <f t="shared" si="13"/>
        <v>0</v>
      </c>
      <c r="W46" t="s">
        <v>21</v>
      </c>
      <c r="X46">
        <v>4</v>
      </c>
      <c r="Y46">
        <v>1</v>
      </c>
      <c r="Z46">
        <v>0.80129552815500804</v>
      </c>
      <c r="AA46">
        <v>0</v>
      </c>
      <c r="AB46">
        <v>28204</v>
      </c>
      <c r="AC46">
        <v>0</v>
      </c>
      <c r="AD46">
        <v>6994</v>
      </c>
      <c r="AE46">
        <f>AA46/(AA46+AD46)</f>
        <v>0</v>
      </c>
      <c r="AF46">
        <f>AC46/(AC46+AB46)</f>
        <v>0</v>
      </c>
      <c r="AG46">
        <v>0</v>
      </c>
      <c r="AH46">
        <f>AE46</f>
        <v>0</v>
      </c>
      <c r="AI46">
        <f>(2*AA46)/(2*AA46 + AC46+AD46)</f>
        <v>0</v>
      </c>
    </row>
    <row r="47" spans="1:43" x14ac:dyDescent="0.2">
      <c r="A47">
        <v>20</v>
      </c>
      <c r="B47">
        <v>1</v>
      </c>
      <c r="C47">
        <v>256</v>
      </c>
      <c r="D47">
        <v>256</v>
      </c>
      <c r="E47">
        <v>2</v>
      </c>
      <c r="F47">
        <v>23.4</v>
      </c>
      <c r="G47">
        <v>0.66958662815474201</v>
      </c>
      <c r="H47">
        <v>0</v>
      </c>
      <c r="I47">
        <v>14141</v>
      </c>
      <c r="J47">
        <v>0</v>
      </c>
      <c r="K47">
        <v>6978</v>
      </c>
      <c r="L47">
        <f t="shared" si="0"/>
        <v>0</v>
      </c>
      <c r="M47">
        <f t="shared" si="14"/>
        <v>0</v>
      </c>
      <c r="N47">
        <v>0</v>
      </c>
      <c r="O47">
        <f t="shared" si="12"/>
        <v>0</v>
      </c>
      <c r="P47">
        <f t="shared" si="13"/>
        <v>0</v>
      </c>
    </row>
    <row r="48" spans="1:43" x14ac:dyDescent="0.2">
      <c r="A48">
        <v>20</v>
      </c>
      <c r="B48">
        <v>1</v>
      </c>
      <c r="C48">
        <v>512</v>
      </c>
      <c r="D48">
        <v>64</v>
      </c>
      <c r="E48">
        <v>2</v>
      </c>
      <c r="F48">
        <v>21.2</v>
      </c>
      <c r="G48">
        <v>0.66958662815474201</v>
      </c>
      <c r="H48">
        <v>0</v>
      </c>
      <c r="I48">
        <v>14141</v>
      </c>
      <c r="J48">
        <v>0</v>
      </c>
      <c r="K48">
        <v>6978</v>
      </c>
      <c r="L48">
        <f t="shared" si="0"/>
        <v>0</v>
      </c>
      <c r="M48">
        <f t="shared" si="14"/>
        <v>0</v>
      </c>
      <c r="N48">
        <v>0</v>
      </c>
      <c r="O48">
        <f t="shared" si="12"/>
        <v>0</v>
      </c>
      <c r="P48">
        <f t="shared" si="13"/>
        <v>0</v>
      </c>
    </row>
    <row r="49" spans="1:28" x14ac:dyDescent="0.2">
      <c r="A49">
        <v>20</v>
      </c>
      <c r="B49">
        <v>1</v>
      </c>
      <c r="C49">
        <v>256</v>
      </c>
      <c r="D49">
        <v>64</v>
      </c>
      <c r="E49">
        <v>2</v>
      </c>
      <c r="F49">
        <v>82.2</v>
      </c>
      <c r="G49">
        <v>0.99981450674106098</v>
      </c>
      <c r="H49">
        <v>0</v>
      </c>
      <c r="I49">
        <v>6333287</v>
      </c>
      <c r="J49">
        <v>0</v>
      </c>
      <c r="K49">
        <v>1175</v>
      </c>
      <c r="L49">
        <f t="shared" si="0"/>
        <v>0</v>
      </c>
      <c r="M49">
        <f t="shared" si="14"/>
        <v>0</v>
      </c>
      <c r="N49">
        <v>0</v>
      </c>
      <c r="O49">
        <f t="shared" si="12"/>
        <v>0</v>
      </c>
      <c r="P49">
        <f t="shared" si="13"/>
        <v>0</v>
      </c>
    </row>
    <row r="50" spans="1:28" x14ac:dyDescent="0.2">
      <c r="A50">
        <v>20</v>
      </c>
      <c r="B50">
        <v>1</v>
      </c>
      <c r="C50">
        <v>256</v>
      </c>
      <c r="D50">
        <v>256</v>
      </c>
      <c r="E50">
        <v>2</v>
      </c>
      <c r="F50">
        <v>98.2</v>
      </c>
      <c r="G50">
        <v>0.99981450674106098</v>
      </c>
      <c r="H50">
        <v>0</v>
      </c>
      <c r="I50">
        <v>6333287</v>
      </c>
      <c r="J50">
        <v>0</v>
      </c>
      <c r="K50">
        <v>1175</v>
      </c>
      <c r="L50">
        <f t="shared" si="0"/>
        <v>0</v>
      </c>
      <c r="M50">
        <f t="shared" si="14"/>
        <v>0</v>
      </c>
      <c r="N50">
        <v>0</v>
      </c>
      <c r="O50">
        <f t="shared" si="12"/>
        <v>0</v>
      </c>
      <c r="P50">
        <f t="shared" si="13"/>
        <v>0</v>
      </c>
    </row>
    <row r="51" spans="1:28" x14ac:dyDescent="0.2">
      <c r="A51">
        <v>20</v>
      </c>
      <c r="B51">
        <v>1</v>
      </c>
      <c r="C51">
        <v>512</v>
      </c>
      <c r="D51">
        <v>64</v>
      </c>
      <c r="E51">
        <v>2</v>
      </c>
      <c r="F51">
        <v>117.2</v>
      </c>
      <c r="G51">
        <v>0.99981450674106098</v>
      </c>
      <c r="H51">
        <v>0</v>
      </c>
      <c r="I51">
        <v>6333287</v>
      </c>
      <c r="J51">
        <v>0</v>
      </c>
      <c r="K51">
        <v>1175</v>
      </c>
      <c r="L51">
        <f t="shared" si="0"/>
        <v>0</v>
      </c>
      <c r="M51">
        <f t="shared" si="14"/>
        <v>0</v>
      </c>
      <c r="N51">
        <v>0</v>
      </c>
      <c r="O51">
        <f t="shared" si="12"/>
        <v>0</v>
      </c>
      <c r="P51">
        <f t="shared" si="13"/>
        <v>0</v>
      </c>
    </row>
    <row r="52" spans="1:28" x14ac:dyDescent="0.2">
      <c r="A52">
        <v>20</v>
      </c>
      <c r="B52">
        <v>1</v>
      </c>
      <c r="C52">
        <v>256</v>
      </c>
      <c r="D52">
        <v>64</v>
      </c>
      <c r="E52">
        <v>2</v>
      </c>
      <c r="F52">
        <v>20.399999999999999</v>
      </c>
      <c r="G52">
        <v>0.75005327082889395</v>
      </c>
      <c r="H52">
        <v>0</v>
      </c>
      <c r="I52">
        <v>21120</v>
      </c>
      <c r="J52">
        <v>0</v>
      </c>
      <c r="K52">
        <v>7038</v>
      </c>
      <c r="L52">
        <f t="shared" si="0"/>
        <v>0</v>
      </c>
      <c r="M52">
        <f t="shared" si="14"/>
        <v>0</v>
      </c>
      <c r="N52">
        <v>0</v>
      </c>
      <c r="O52">
        <f t="shared" si="12"/>
        <v>0</v>
      </c>
      <c r="P52">
        <f t="shared" si="13"/>
        <v>0</v>
      </c>
    </row>
    <row r="53" spans="1:28" x14ac:dyDescent="0.2">
      <c r="A53">
        <v>20</v>
      </c>
      <c r="B53">
        <v>1</v>
      </c>
      <c r="C53">
        <v>256</v>
      </c>
      <c r="D53">
        <v>256</v>
      </c>
      <c r="E53">
        <v>2</v>
      </c>
      <c r="F53">
        <v>27.2</v>
      </c>
      <c r="G53">
        <v>0.75005327082889395</v>
      </c>
      <c r="H53">
        <v>0</v>
      </c>
      <c r="I53">
        <v>21120</v>
      </c>
      <c r="J53">
        <v>0</v>
      </c>
      <c r="K53">
        <v>7038</v>
      </c>
      <c r="L53">
        <f t="shared" si="0"/>
        <v>0</v>
      </c>
      <c r="M53">
        <f t="shared" si="14"/>
        <v>0</v>
      </c>
      <c r="N53">
        <v>0</v>
      </c>
      <c r="O53">
        <f t="shared" si="12"/>
        <v>0</v>
      </c>
      <c r="P53">
        <f t="shared" si="13"/>
        <v>0</v>
      </c>
    </row>
    <row r="54" spans="1:28" x14ac:dyDescent="0.2">
      <c r="A54">
        <v>20</v>
      </c>
      <c r="B54">
        <v>1</v>
      </c>
      <c r="C54">
        <v>512</v>
      </c>
      <c r="D54">
        <v>64</v>
      </c>
      <c r="E54">
        <v>2</v>
      </c>
      <c r="F54">
        <v>26.5</v>
      </c>
      <c r="G54">
        <v>0.75005327082889395</v>
      </c>
      <c r="H54">
        <v>0</v>
      </c>
      <c r="I54">
        <v>21120</v>
      </c>
      <c r="J54">
        <v>0</v>
      </c>
      <c r="K54">
        <v>7038</v>
      </c>
      <c r="L54">
        <f t="shared" si="0"/>
        <v>0</v>
      </c>
      <c r="M54">
        <f t="shared" si="14"/>
        <v>0</v>
      </c>
      <c r="N54">
        <v>0</v>
      </c>
      <c r="O54">
        <f t="shared" si="12"/>
        <v>0</v>
      </c>
      <c r="P54">
        <f t="shared" si="13"/>
        <v>0</v>
      </c>
    </row>
    <row r="55" spans="1:28" x14ac:dyDescent="0.2">
      <c r="A55">
        <v>20</v>
      </c>
      <c r="B55">
        <v>1</v>
      </c>
      <c r="C55">
        <v>256</v>
      </c>
      <c r="D55">
        <v>64</v>
      </c>
      <c r="E55">
        <v>2</v>
      </c>
      <c r="F55">
        <v>68.099999999999994</v>
      </c>
      <c r="G55">
        <v>0.99980734649909497</v>
      </c>
      <c r="H55">
        <v>0</v>
      </c>
      <c r="I55">
        <v>6326203</v>
      </c>
      <c r="J55">
        <v>0</v>
      </c>
      <c r="K55">
        <v>1219</v>
      </c>
      <c r="L55">
        <f t="shared" si="0"/>
        <v>0</v>
      </c>
      <c r="M55">
        <f t="shared" si="14"/>
        <v>0</v>
      </c>
      <c r="N55">
        <v>0</v>
      </c>
      <c r="O55">
        <f t="shared" si="12"/>
        <v>0</v>
      </c>
      <c r="P55">
        <f t="shared" si="13"/>
        <v>0</v>
      </c>
      <c r="X55" t="s">
        <v>38</v>
      </c>
      <c r="Y55" t="s">
        <v>39</v>
      </c>
      <c r="Z55" t="s">
        <v>40</v>
      </c>
      <c r="AA55" t="s">
        <v>41</v>
      </c>
      <c r="AB55" t="s">
        <v>42</v>
      </c>
    </row>
    <row r="56" spans="1:28" x14ac:dyDescent="0.2">
      <c r="A56">
        <v>20</v>
      </c>
      <c r="B56">
        <v>1</v>
      </c>
      <c r="C56">
        <v>256</v>
      </c>
      <c r="D56">
        <v>256</v>
      </c>
      <c r="E56">
        <v>2</v>
      </c>
      <c r="F56">
        <v>99.2</v>
      </c>
      <c r="G56">
        <v>0.99980734649909497</v>
      </c>
      <c r="H56">
        <v>0</v>
      </c>
      <c r="I56">
        <v>6326203</v>
      </c>
      <c r="J56">
        <v>0</v>
      </c>
      <c r="K56">
        <v>1219</v>
      </c>
      <c r="L56">
        <f t="shared" si="0"/>
        <v>0</v>
      </c>
      <c r="M56">
        <f t="shared" si="14"/>
        <v>0</v>
      </c>
      <c r="N56">
        <v>0</v>
      </c>
      <c r="O56">
        <f t="shared" si="12"/>
        <v>0</v>
      </c>
      <c r="P56">
        <f t="shared" si="13"/>
        <v>0</v>
      </c>
      <c r="W56">
        <v>50</v>
      </c>
      <c r="X56">
        <v>9.0215086509289777E-2</v>
      </c>
      <c r="Y56">
        <v>0.50937138678122995</v>
      </c>
      <c r="Z56">
        <v>0.99494949494949492</v>
      </c>
      <c r="AA56">
        <v>1</v>
      </c>
      <c r="AB56">
        <v>1.0903757834171189E-2</v>
      </c>
    </row>
    <row r="57" spans="1:28" x14ac:dyDescent="0.2">
      <c r="A57">
        <v>20</v>
      </c>
      <c r="B57">
        <v>1</v>
      </c>
      <c r="C57">
        <v>512</v>
      </c>
      <c r="D57">
        <v>64</v>
      </c>
      <c r="E57">
        <v>2</v>
      </c>
      <c r="F57">
        <v>88.4</v>
      </c>
      <c r="G57">
        <v>0.99980734649909497</v>
      </c>
      <c r="H57">
        <v>0</v>
      </c>
      <c r="I57">
        <v>6326203</v>
      </c>
      <c r="J57">
        <v>0</v>
      </c>
      <c r="K57">
        <v>1219</v>
      </c>
      <c r="L57">
        <f t="shared" si="0"/>
        <v>0</v>
      </c>
      <c r="M57">
        <f t="shared" ref="M57:M60" si="15">J57/(J57+I57)</f>
        <v>0</v>
      </c>
      <c r="N57">
        <v>0</v>
      </c>
      <c r="O57">
        <f t="shared" ref="O57:O60" si="16">L57</f>
        <v>0</v>
      </c>
      <c r="P57">
        <f t="shared" si="13"/>
        <v>0</v>
      </c>
      <c r="W57">
        <v>33</v>
      </c>
      <c r="X57">
        <v>5.657538658472689E-2</v>
      </c>
      <c r="Y57">
        <v>0.49143979132736704</v>
      </c>
      <c r="Z57">
        <v>0.99787185584958105</v>
      </c>
      <c r="AA57">
        <v>0</v>
      </c>
      <c r="AB57">
        <v>6.5948337183329535E-3</v>
      </c>
    </row>
    <row r="58" spans="1:28" x14ac:dyDescent="0.2">
      <c r="A58">
        <v>20</v>
      </c>
      <c r="B58">
        <v>1</v>
      </c>
      <c r="C58">
        <v>256</v>
      </c>
      <c r="D58">
        <v>64</v>
      </c>
      <c r="E58">
        <v>2</v>
      </c>
      <c r="F58">
        <v>25.7</v>
      </c>
      <c r="G58">
        <v>0.80129552815500804</v>
      </c>
      <c r="H58">
        <v>0</v>
      </c>
      <c r="I58">
        <v>28204</v>
      </c>
      <c r="J58">
        <v>0</v>
      </c>
      <c r="K58">
        <v>6994</v>
      </c>
      <c r="L58">
        <f t="shared" si="0"/>
        <v>0</v>
      </c>
      <c r="M58">
        <f t="shared" si="15"/>
        <v>0</v>
      </c>
      <c r="N58">
        <v>0</v>
      </c>
      <c r="O58">
        <f t="shared" si="16"/>
        <v>0</v>
      </c>
      <c r="P58">
        <f t="shared" si="13"/>
        <v>0</v>
      </c>
      <c r="W58">
        <v>25</v>
      </c>
      <c r="X58">
        <v>4.4047111713080428E-2</v>
      </c>
      <c r="Y58">
        <v>0.49548109851961547</v>
      </c>
      <c r="Z58">
        <v>0.99783366836210008</v>
      </c>
      <c r="AA58">
        <v>0</v>
      </c>
      <c r="AB58">
        <v>4.9268255173024684E-3</v>
      </c>
    </row>
    <row r="59" spans="1:28" x14ac:dyDescent="0.2">
      <c r="A59">
        <v>20</v>
      </c>
      <c r="B59">
        <v>1</v>
      </c>
      <c r="C59">
        <v>256</v>
      </c>
      <c r="D59">
        <v>256</v>
      </c>
      <c r="E59">
        <v>2</v>
      </c>
      <c r="F59">
        <v>35.799999999999997</v>
      </c>
      <c r="G59">
        <v>0.80129552815500804</v>
      </c>
      <c r="H59">
        <v>0</v>
      </c>
      <c r="I59">
        <v>28204</v>
      </c>
      <c r="J59">
        <v>0</v>
      </c>
      <c r="K59">
        <v>6994</v>
      </c>
      <c r="L59">
        <f t="shared" si="0"/>
        <v>0</v>
      </c>
      <c r="M59">
        <f t="shared" si="15"/>
        <v>0</v>
      </c>
      <c r="N59">
        <v>0</v>
      </c>
      <c r="O59">
        <f t="shared" si="16"/>
        <v>0</v>
      </c>
      <c r="P59">
        <f t="shared" si="13"/>
        <v>0</v>
      </c>
      <c r="W59">
        <v>20</v>
      </c>
      <c r="X59">
        <v>2.9218790481430962E-2</v>
      </c>
      <c r="Y59">
        <v>0.26152385562082026</v>
      </c>
      <c r="Z59">
        <v>0.99827621718746617</v>
      </c>
      <c r="AA59">
        <v>0</v>
      </c>
      <c r="AB59">
        <v>3.7901091697500064E-3</v>
      </c>
    </row>
    <row r="60" spans="1:28" x14ac:dyDescent="0.2">
      <c r="A60">
        <v>20</v>
      </c>
      <c r="B60">
        <v>1</v>
      </c>
      <c r="C60">
        <v>512</v>
      </c>
      <c r="D60">
        <v>64</v>
      </c>
      <c r="E60">
        <v>2</v>
      </c>
      <c r="F60">
        <v>37.1</v>
      </c>
      <c r="G60">
        <v>0.80129552815500804</v>
      </c>
      <c r="H60">
        <v>0</v>
      </c>
      <c r="I60">
        <v>28204</v>
      </c>
      <c r="J60">
        <v>0</v>
      </c>
      <c r="K60">
        <v>6994</v>
      </c>
      <c r="L60">
        <f t="shared" si="0"/>
        <v>0</v>
      </c>
      <c r="M60">
        <f t="shared" si="15"/>
        <v>0</v>
      </c>
      <c r="N60">
        <v>27</v>
      </c>
      <c r="O60">
        <f t="shared" si="16"/>
        <v>0</v>
      </c>
      <c r="P60">
        <f t="shared" si="1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results_corrected_data4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2018-11-30T02:27:01Z</dcterms:created>
  <dcterms:modified xsi:type="dcterms:W3CDTF">2018-12-07T03:43:45Z</dcterms:modified>
</cp:coreProperties>
</file>